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4890" windowWidth="12165" windowHeight="1170" tabRatio="963" activeTab="16"/>
  </bookViews>
  <sheets>
    <sheet name="Changes" sheetId="19" r:id="rId1"/>
    <sheet name="Status" sheetId="20" r:id="rId2"/>
    <sheet name="Data mapping" sheetId="3" r:id="rId3"/>
    <sheet name="Database Columns (Not on GUI)" sheetId="17" r:id="rId4"/>
    <sheet name="Excelsior DB Table Struct List" sheetId="8" state="hidden" r:id="rId5"/>
    <sheet name="Excelsior Policy List" sheetId="16" state="hidden" r:id="rId6"/>
    <sheet name="Excelsior Master List" sheetId="10" state="hidden" r:id="rId7"/>
    <sheet name="Dropdown Lists" sheetId="11" state="hidden" r:id="rId8"/>
    <sheet name="Manual Build in Innotrust" sheetId="12" state="hidden" r:id="rId9"/>
    <sheet name="Sheet2" sheetId="13" state="hidden" r:id="rId10"/>
    <sheet name="Issues" sheetId="14" r:id="rId11"/>
    <sheet name="Sheet1" sheetId="15" state="hidden" r:id="rId12"/>
    <sheet name="New fields" sheetId="18" state="hidden" r:id="rId13"/>
    <sheet name="Address mapping" sheetId="21" r:id="rId14"/>
    <sheet name="RemaindermanDesignation Mapping" sheetId="22" r:id="rId15"/>
    <sheet name="Gifts Mapping" sheetId="23" r:id="rId16"/>
    <sheet name="Operations Tab data Mapping" sheetId="25" r:id="rId17"/>
    <sheet name="Account Type mapping" sheetId="24" r:id="rId18"/>
    <sheet name="Payment Frequency Mapping" sheetId="26" r:id="rId19"/>
    <sheet name="Contact Role Mapping" sheetId="27" r:id="rId20"/>
    <sheet name="Account Name Mapping" sheetId="28" r:id="rId21"/>
    <sheet name="Tax ID Mapping" sheetId="29" r:id="rId22"/>
    <sheet name="Calculation Method mapping" sheetId="30" r:id="rId23"/>
    <sheet name="Excelsior Table Definitions" sheetId="31" r:id="rId24"/>
  </sheets>
  <definedNames>
    <definedName name="_xlnm._FilterDatabase" localSheetId="2" hidden="1">'Data mapping'!$A$3:$AT$1239</definedName>
    <definedName name="_xlnm._FilterDatabase" localSheetId="4" hidden="1">'Excelsior DB Table Struct List'!$A$3:$IS$1073</definedName>
    <definedName name="InnotrustMappingRule">'Dropdown Lists'!$F$1:$F$9</definedName>
    <definedName name="IssueStatus">'Dropdown Lists'!$A$1:$A$4</definedName>
    <definedName name="IssueType">'Dropdown Lists'!$D$1:$D$5</definedName>
    <definedName name="MappingRule">'Dropdown Lists'!#REF!</definedName>
    <definedName name="MappingStrategy">'Dropdown Lists'!#REF!</definedName>
    <definedName name="Seviority">'Dropdown Lists'!$B$1:$B$4</definedName>
    <definedName name="YesNo">'Dropdown Lists'!$C$1:$C$2</definedName>
  </definedNames>
  <calcPr calcId="145621"/>
  <pivotCaches>
    <pivotCache cacheId="1" r:id="rId25"/>
  </pivotCaches>
</workbook>
</file>

<file path=xl/calcChain.xml><?xml version="1.0" encoding="utf-8"?>
<calcChain xmlns="http://schemas.openxmlformats.org/spreadsheetml/2006/main">
  <c r="N482" i="3" l="1"/>
  <c r="E8" i="3"/>
  <c r="E772"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09" i="3"/>
  <c r="E508" i="3"/>
  <c r="E507" i="3"/>
  <c r="E506" i="3"/>
  <c r="E494" i="3"/>
  <c r="E493" i="3"/>
  <c r="E492" i="3"/>
  <c r="E491" i="3"/>
  <c r="E490" i="3"/>
  <c r="E489" i="3"/>
  <c r="E488" i="3"/>
  <c r="E487" i="3"/>
  <c r="E486" i="3"/>
  <c r="E485" i="3"/>
  <c r="E484" i="3"/>
  <c r="E483" i="3"/>
  <c r="E478" i="3"/>
  <c r="E477" i="3"/>
  <c r="E476" i="3"/>
  <c r="E474" i="3"/>
  <c r="E473" i="3"/>
  <c r="E472" i="3"/>
  <c r="E471" i="3"/>
  <c r="E470" i="3"/>
  <c r="E469" i="3"/>
  <c r="E468" i="3"/>
  <c r="E467" i="3"/>
  <c r="E466" i="3"/>
  <c r="E465" i="3"/>
  <c r="E464" i="3"/>
  <c r="E463" i="3"/>
  <c r="E462" i="3"/>
  <c r="E461" i="3"/>
  <c r="E460" i="3"/>
  <c r="E459" i="3"/>
  <c r="E458" i="3"/>
  <c r="E457" i="3"/>
  <c r="E456" i="3"/>
  <c r="E455" i="3"/>
  <c r="E454" i="3"/>
  <c r="E453"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32" i="3"/>
  <c r="E331" i="3"/>
  <c r="E330" i="3"/>
  <c r="E324" i="3"/>
  <c r="E323" i="3"/>
  <c r="E322" i="3"/>
  <c r="E321" i="3"/>
  <c r="E320" i="3"/>
  <c r="E319" i="3"/>
  <c r="E318" i="3"/>
  <c r="E317" i="3"/>
  <c r="E316" i="3"/>
  <c r="E315" i="3"/>
  <c r="E314" i="3"/>
  <c r="E313" i="3"/>
  <c r="E312" i="3"/>
  <c r="E311" i="3"/>
  <c r="E310" i="3"/>
  <c r="E309" i="3"/>
  <c r="E308" i="3"/>
  <c r="E307" i="3"/>
  <c r="E306" i="3"/>
  <c r="E305" i="3"/>
  <c r="E304" i="3"/>
  <c r="E303" i="3"/>
  <c r="E300" i="3"/>
  <c r="E299" i="3"/>
  <c r="E291" i="3"/>
  <c r="E279" i="3"/>
  <c r="E278" i="3"/>
  <c r="E277" i="3"/>
  <c r="E276" i="3"/>
  <c r="E272" i="3"/>
  <c r="E270" i="3"/>
  <c r="E269" i="3"/>
  <c r="E268" i="3"/>
  <c r="E262" i="3"/>
  <c r="E261" i="3"/>
  <c r="E260" i="3"/>
  <c r="E259" i="3"/>
  <c r="E257" i="3"/>
  <c r="E256" i="3"/>
  <c r="E255" i="3"/>
  <c r="E254" i="3"/>
  <c r="E253" i="3"/>
  <c r="E252" i="3"/>
  <c r="E251" i="3"/>
  <c r="E250" i="3"/>
  <c r="E249" i="3"/>
  <c r="E248" i="3"/>
  <c r="E247" i="3"/>
  <c r="E245" i="3"/>
  <c r="E243" i="3"/>
  <c r="E241" i="3"/>
  <c r="E239" i="3"/>
  <c r="E238" i="3"/>
  <c r="E237" i="3"/>
  <c r="E230" i="3"/>
  <c r="E229" i="3"/>
  <c r="E228" i="3"/>
  <c r="E227" i="3"/>
  <c r="E224" i="3"/>
  <c r="E220" i="3"/>
  <c r="E214" i="3"/>
  <c r="E213" i="3"/>
  <c r="E212" i="3"/>
  <c r="E204" i="3"/>
  <c r="E198" i="3"/>
  <c r="E197" i="3"/>
  <c r="E196" i="3"/>
  <c r="E195" i="3"/>
  <c r="E194" i="3"/>
  <c r="E193" i="3"/>
  <c r="E192" i="3"/>
  <c r="E191" i="3"/>
  <c r="E190" i="3"/>
  <c r="E189" i="3"/>
  <c r="E188"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43" i="3"/>
  <c r="E135" i="3"/>
  <c r="E133" i="3"/>
  <c r="E132" i="3"/>
  <c r="E117" i="3"/>
  <c r="E116" i="3"/>
  <c r="E114" i="3"/>
  <c r="E113" i="3"/>
  <c r="E104" i="3"/>
  <c r="E98" i="3"/>
  <c r="E97" i="3"/>
  <c r="E96" i="3"/>
  <c r="E95" i="3"/>
  <c r="E94" i="3"/>
  <c r="E93" i="3"/>
  <c r="E91" i="3"/>
  <c r="E90" i="3"/>
  <c r="E89" i="3"/>
  <c r="E88" i="3"/>
  <c r="E87" i="3"/>
  <c r="E86" i="3"/>
  <c r="E85" i="3"/>
  <c r="E84" i="3"/>
  <c r="E83" i="3"/>
  <c r="E82" i="3"/>
  <c r="E81" i="3"/>
  <c r="E80" i="3"/>
  <c r="E79" i="3"/>
  <c r="E78" i="3"/>
  <c r="E77" i="3"/>
  <c r="E76" i="3"/>
  <c r="E75" i="3"/>
  <c r="E74" i="3"/>
  <c r="E72" i="3"/>
  <c r="E71" i="3"/>
  <c r="E70" i="3"/>
  <c r="E69" i="3"/>
  <c r="E68" i="3"/>
  <c r="E65" i="3"/>
  <c r="E63" i="3"/>
  <c r="E62" i="3"/>
  <c r="E61" i="3"/>
  <c r="E60" i="3"/>
  <c r="E59" i="3"/>
  <c r="E58" i="3"/>
  <c r="E56" i="3"/>
  <c r="E55" i="3"/>
  <c r="E54" i="3"/>
  <c r="E53" i="3"/>
  <c r="E52" i="3"/>
  <c r="E51" i="3"/>
  <c r="E50" i="3"/>
  <c r="E49" i="3"/>
  <c r="E48" i="3"/>
  <c r="E47" i="3"/>
  <c r="E43" i="3"/>
  <c r="E42" i="3"/>
  <c r="E41" i="3"/>
  <c r="E40" i="3"/>
  <c r="E39" i="3"/>
  <c r="E38" i="3"/>
  <c r="E37" i="3"/>
  <c r="E770" i="3" l="1"/>
  <c r="N769" i="3"/>
  <c r="N606" i="3" l="1"/>
  <c r="E606" i="3"/>
  <c r="Y784" i="3" l="1"/>
  <c r="Y768" i="3" l="1"/>
  <c r="Y717" i="3"/>
  <c r="Y688" i="3"/>
  <c r="Y687" i="3"/>
  <c r="Y686" i="3"/>
  <c r="Y685" i="3"/>
  <c r="Y684" i="3"/>
  <c r="Y683" i="3"/>
  <c r="Y682" i="3"/>
  <c r="Y681" i="3"/>
  <c r="Y667" i="3"/>
  <c r="Y779" i="3" l="1"/>
  <c r="Y777" i="3"/>
  <c r="Y775" i="3"/>
  <c r="Y899" i="3"/>
  <c r="Y831" i="3"/>
  <c r="Y832" i="3"/>
  <c r="Y830" i="3"/>
  <c r="Y1144" i="3"/>
  <c r="Y1143" i="3"/>
  <c r="Y1142" i="3"/>
  <c r="Y1141" i="3"/>
  <c r="Y1139" i="3"/>
  <c r="Y1137" i="3"/>
  <c r="Y1136" i="3"/>
  <c r="Y1134" i="3"/>
  <c r="Y1133" i="3"/>
  <c r="Y1132" i="3"/>
  <c r="Y898" i="3"/>
  <c r="Y897" i="3"/>
  <c r="Y896" i="3"/>
  <c r="Y895" i="3"/>
  <c r="Y893" i="3"/>
  <c r="Y891" i="3"/>
  <c r="Y890" i="3"/>
  <c r="Y888" i="3"/>
  <c r="Y887" i="3"/>
  <c r="Y886" i="3"/>
  <c r="Y846" i="3"/>
  <c r="Y845" i="3"/>
  <c r="Y844" i="3"/>
  <c r="Y843" i="3"/>
  <c r="Y841" i="3"/>
  <c r="Y839" i="3"/>
  <c r="Y838" i="3"/>
  <c r="Y836" i="3"/>
  <c r="Y835" i="3"/>
  <c r="Y834" i="3"/>
  <c r="Y620" i="3"/>
  <c r="Y619" i="3"/>
  <c r="Y618" i="3"/>
  <c r="Y617" i="3"/>
  <c r="Y615" i="3"/>
  <c r="Y613" i="3"/>
  <c r="Y612" i="3"/>
  <c r="Y610" i="3"/>
  <c r="Y609" i="3"/>
  <c r="Y608" i="3"/>
  <c r="Y594" i="3"/>
  <c r="Y593" i="3"/>
  <c r="Y592" i="3"/>
  <c r="Y591" i="3"/>
  <c r="Y589" i="3"/>
  <c r="Y587" i="3"/>
  <c r="Y586" i="3"/>
  <c r="Y584" i="3"/>
  <c r="Y583" i="3"/>
  <c r="Y582" i="3"/>
  <c r="Y298" i="3"/>
  <c r="Y296" i="3"/>
  <c r="Y294" i="3"/>
  <c r="Y293" i="3"/>
  <c r="Y292" i="3"/>
  <c r="Y290" i="3"/>
  <c r="Y289" i="3"/>
  <c r="Y288" i="3"/>
  <c r="Y287" i="3"/>
  <c r="Y286" i="3"/>
  <c r="Y211" i="3"/>
  <c r="Y209" i="3"/>
  <c r="Y207" i="3"/>
  <c r="Y206" i="3"/>
  <c r="Y205" i="3"/>
  <c r="Y203" i="3"/>
  <c r="Y202" i="3"/>
  <c r="Y201" i="3"/>
  <c r="Y200" i="3"/>
  <c r="Y199" i="3"/>
  <c r="Y150" i="3"/>
  <c r="Y149" i="3"/>
  <c r="Y147" i="3"/>
  <c r="Y145" i="3"/>
  <c r="Y144" i="3"/>
  <c r="Y142" i="3"/>
  <c r="Y141" i="3"/>
  <c r="Y140" i="3"/>
  <c r="Y139" i="3"/>
  <c r="Y138" i="3"/>
  <c r="Y680" i="3"/>
  <c r="Y580" i="3"/>
  <c r="Y578" i="3"/>
  <c r="Y575" i="3"/>
  <c r="Y573" i="3"/>
  <c r="Y570" i="3"/>
  <c r="Y569" i="3"/>
  <c r="Y567" i="3"/>
  <c r="Y565" i="3"/>
  <c r="Y564" i="3"/>
  <c r="Y562" i="3"/>
  <c r="Y662" i="3"/>
  <c r="Y663" i="3"/>
  <c r="Y661" i="3"/>
  <c r="Y581" i="3"/>
  <c r="Y767" i="3"/>
  <c r="Y766" i="3"/>
  <c r="Y765" i="3"/>
  <c r="Y762" i="3"/>
  <c r="Y761" i="3"/>
  <c r="Y760" i="3"/>
  <c r="Y759" i="3"/>
  <c r="Y758" i="3"/>
  <c r="Y757" i="3"/>
  <c r="Y756" i="3"/>
  <c r="Y755" i="3"/>
  <c r="Y754" i="3"/>
  <c r="Y753" i="3"/>
  <c r="Y752" i="3"/>
  <c r="Y751" i="3"/>
  <c r="Y750" i="3"/>
  <c r="Y749" i="3"/>
  <c r="Y748" i="3"/>
  <c r="Y747" i="3"/>
  <c r="Y746" i="3"/>
  <c r="Y745" i="3"/>
  <c r="Y744" i="3"/>
  <c r="Y743" i="3"/>
  <c r="Y742" i="3"/>
  <c r="Y739" i="3"/>
  <c r="Y738" i="3"/>
  <c r="Y737" i="3"/>
  <c r="Y736" i="3"/>
  <c r="Y735" i="3"/>
  <c r="Y734" i="3"/>
  <c r="Y733" i="3"/>
  <c r="Y732" i="3"/>
  <c r="Y731" i="3"/>
  <c r="Y730" i="3"/>
  <c r="Y729" i="3"/>
  <c r="Y728" i="3"/>
  <c r="Y727" i="3"/>
  <c r="Y726" i="3"/>
  <c r="Y725" i="3"/>
  <c r="Y724" i="3"/>
  <c r="Y723" i="3"/>
  <c r="Y722" i="3"/>
  <c r="Y721" i="3"/>
  <c r="Y720" i="3"/>
  <c r="Y719" i="3"/>
  <c r="Y718" i="3"/>
  <c r="Y394" i="3"/>
  <c r="Y392" i="3"/>
  <c r="Y393" i="3"/>
  <c r="Y390" i="3"/>
  <c r="Y391" i="3"/>
  <c r="Y388" i="3"/>
  <c r="Y389" i="3"/>
  <c r="Y375" i="3"/>
  <c r="Y376" i="3"/>
  <c r="Y377" i="3"/>
  <c r="Y378" i="3"/>
  <c r="Y379" i="3"/>
  <c r="Y380" i="3"/>
  <c r="Y381" i="3"/>
  <c r="Y382" i="3"/>
  <c r="Y383" i="3"/>
  <c r="Y384" i="3"/>
  <c r="Y385" i="3"/>
  <c r="Y386" i="3"/>
  <c r="Y387" i="3"/>
  <c r="Y373" i="3"/>
  <c r="Y374" i="3"/>
  <c r="Y346" i="3"/>
  <c r="Y347" i="3"/>
  <c r="Y348" i="3"/>
  <c r="Y349" i="3"/>
  <c r="Y350" i="3"/>
  <c r="Y351" i="3"/>
  <c r="Y352" i="3"/>
  <c r="Y353" i="3"/>
  <c r="Y354" i="3"/>
  <c r="Y355" i="3"/>
  <c r="Y356" i="3"/>
  <c r="Y357" i="3"/>
  <c r="Y358" i="3"/>
  <c r="Y359" i="3"/>
  <c r="Y360" i="3"/>
  <c r="Y361" i="3"/>
  <c r="Y362" i="3"/>
  <c r="Y363" i="3"/>
  <c r="Y364" i="3"/>
  <c r="Y365" i="3"/>
  <c r="Y366" i="3"/>
  <c r="Y367" i="3"/>
  <c r="Y368" i="3"/>
  <c r="Y369" i="3"/>
  <c r="Y370" i="3"/>
  <c r="Y371" i="3"/>
  <c r="Y372" i="3"/>
  <c r="Y345" i="3"/>
  <c r="Y334" i="3"/>
  <c r="Y336" i="3"/>
  <c r="Y337" i="3"/>
  <c r="Y340" i="3"/>
  <c r="Y342" i="3"/>
  <c r="Y343" i="3"/>
  <c r="Y344" i="3"/>
  <c r="Y333" i="3"/>
  <c r="Y572" i="3"/>
  <c r="Y666" i="3"/>
  <c r="Y568" i="3"/>
  <c r="Y137" i="3"/>
  <c r="Y136" i="3"/>
  <c r="Y134" i="3"/>
  <c r="Y131" i="3"/>
  <c r="Y130" i="3"/>
  <c r="Y658" i="3"/>
  <c r="Y657" i="3"/>
  <c r="Y655" i="3"/>
  <c r="Y653" i="3"/>
  <c r="Y651" i="3"/>
  <c r="Y649" i="3"/>
  <c r="Y226" i="3"/>
  <c r="Y223" i="3"/>
  <c r="Y217" i="3"/>
  <c r="Y234" i="3"/>
  <c r="Y1164" i="3"/>
  <c r="Y452" i="3"/>
  <c r="Y450" i="3"/>
  <c r="Y944" i="3"/>
  <c r="Y66" i="3"/>
  <c r="Y64" i="3"/>
  <c r="Y1149" i="3"/>
  <c r="Y904" i="3"/>
  <c r="Y860" i="3"/>
  <c r="Y1161" i="3"/>
  <c r="Y921" i="3"/>
  <c r="Y798" i="3"/>
  <c r="Y796" i="3"/>
  <c r="Y631" i="3"/>
  <c r="Y595" i="3"/>
  <c r="Y302" i="3"/>
  <c r="Y187" i="3"/>
  <c r="Y151" i="3"/>
  <c r="Y482" i="3"/>
  <c r="Y481" i="3"/>
  <c r="Y480" i="3"/>
  <c r="Y479" i="3"/>
  <c r="Y128" i="3"/>
  <c r="Y127" i="3"/>
  <c r="Y123" i="3"/>
  <c r="Y112" i="3"/>
  <c r="Y111" i="3"/>
  <c r="Y110" i="3"/>
  <c r="Y109" i="3"/>
  <c r="Y102" i="3"/>
  <c r="Y99" i="3"/>
  <c r="Y31" i="3"/>
  <c r="Y30" i="3"/>
  <c r="Y15" i="3"/>
  <c r="Y7" i="3"/>
  <c r="Y925" i="3"/>
  <c r="Y916" i="3"/>
  <c r="Y1085" i="3"/>
  <c r="Y671" i="3"/>
  <c r="Y1140" i="3"/>
  <c r="Y1138" i="3"/>
  <c r="Y894" i="3"/>
  <c r="Y892" i="3"/>
  <c r="Y842" i="3"/>
  <c r="Y840" i="3"/>
  <c r="Y616" i="3"/>
  <c r="Y614" i="3"/>
  <c r="Y590" i="3"/>
  <c r="Y588" i="3"/>
  <c r="Y297" i="3"/>
  <c r="Y295" i="3"/>
  <c r="Y210" i="3"/>
  <c r="Y208" i="3"/>
  <c r="Y148" i="3"/>
  <c r="Y146" i="3"/>
  <c r="Y236" i="3"/>
  <c r="Y235" i="3"/>
  <c r="Y233" i="3"/>
  <c r="Y232" i="3"/>
  <c r="Y231" i="3"/>
  <c r="Y221" i="3"/>
  <c r="Y219" i="3"/>
  <c r="Y218" i="3"/>
  <c r="Y216" i="3"/>
  <c r="Y215" i="3"/>
  <c r="Y1163" i="3"/>
  <c r="Y1162" i="3"/>
  <c r="Y1160" i="3"/>
  <c r="Y6" i="3"/>
  <c r="Y922" i="3"/>
  <c r="Y817" i="3"/>
  <c r="Y771" i="3"/>
  <c r="Y121" i="3"/>
  <c r="Y101" i="3"/>
  <c r="Y92" i="3"/>
  <c r="Y73" i="3"/>
  <c r="Y67" i="3"/>
  <c r="Y46" i="3"/>
  <c r="Y45" i="3"/>
  <c r="Y44" i="3"/>
  <c r="Y36" i="3"/>
  <c r="Y35" i="3"/>
  <c r="Y34" i="3"/>
  <c r="Y33" i="3"/>
  <c r="Y20" i="3"/>
  <c r="Y1158" i="3"/>
  <c r="Y1157" i="3"/>
  <c r="Y1155" i="3"/>
  <c r="Y1153" i="3"/>
  <c r="Y1152" i="3"/>
  <c r="Y1150" i="3"/>
  <c r="Y1148" i="3"/>
  <c r="Y913" i="3"/>
  <c r="Y907" i="3"/>
  <c r="Y908" i="3"/>
  <c r="Y906" i="3"/>
  <c r="Y905" i="3"/>
  <c r="Y903" i="3"/>
  <c r="Y869" i="3"/>
  <c r="Y864" i="3"/>
  <c r="Y863" i="3"/>
  <c r="Y861" i="3"/>
  <c r="Y859" i="3"/>
  <c r="Y647" i="3"/>
  <c r="Y648" i="3"/>
  <c r="Y646" i="3"/>
  <c r="Y645" i="3"/>
  <c r="Y644" i="3"/>
  <c r="Y643" i="3"/>
  <c r="Y598" i="3"/>
  <c r="Y599" i="3"/>
  <c r="Y600" i="3"/>
  <c r="Y601" i="3"/>
  <c r="Y602" i="3"/>
  <c r="Y597" i="3"/>
  <c r="Y794" i="3"/>
  <c r="Y786" i="3"/>
  <c r="Y783" i="3"/>
  <c r="Y781" i="3"/>
  <c r="Y876" i="3"/>
  <c r="Y875" i="3"/>
  <c r="Y774" i="3"/>
  <c r="Y451" i="3"/>
  <c r="Y449" i="3"/>
  <c r="Y258" i="3"/>
  <c r="Y244" i="3"/>
  <c r="Y242" i="3"/>
  <c r="Y240" i="3"/>
  <c r="Y225" i="3"/>
  <c r="Y129" i="3"/>
  <c r="Y126" i="3"/>
  <c r="Y125" i="3"/>
  <c r="Y124" i="3"/>
  <c r="Y122" i="3"/>
  <c r="Y120" i="3"/>
  <c r="Y119" i="3"/>
  <c r="Y118" i="3"/>
  <c r="Y115" i="3"/>
  <c r="Y108" i="3"/>
  <c r="Y107" i="3"/>
  <c r="Y106" i="3"/>
  <c r="Y105" i="3"/>
  <c r="Y103" i="3"/>
  <c r="Y100" i="3"/>
  <c r="Y32" i="3"/>
  <c r="Y29" i="3"/>
  <c r="Y27" i="3"/>
  <c r="Y26" i="3"/>
  <c r="Y25" i="3"/>
  <c r="Y24" i="3"/>
  <c r="Y23" i="3"/>
  <c r="Y21" i="3"/>
  <c r="Y19" i="3"/>
  <c r="Y16" i="3"/>
  <c r="Y14" i="3"/>
  <c r="Y13" i="3"/>
  <c r="Y12" i="3"/>
  <c r="Y11" i="3"/>
  <c r="Y10" i="3"/>
  <c r="Y8" i="3"/>
  <c r="Y4" i="3"/>
  <c r="Y329" i="3"/>
  <c r="Y328" i="3"/>
  <c r="Y327" i="3"/>
  <c r="Y326" i="3"/>
  <c r="Y325" i="3"/>
  <c r="Y275" i="3"/>
  <c r="Y274" i="3"/>
  <c r="Y273" i="3"/>
  <c r="Y271" i="3"/>
  <c r="Y267" i="3"/>
  <c r="Y266" i="3"/>
  <c r="Y265" i="3"/>
  <c r="Y264" i="3"/>
  <c r="Y263" i="3"/>
  <c r="Y28" i="3"/>
  <c r="Y878" i="3"/>
  <c r="Y879" i="3"/>
  <c r="Y880" i="3"/>
  <c r="Y881" i="3"/>
  <c r="Y882" i="3"/>
  <c r="Y883" i="3"/>
  <c r="Y884" i="3"/>
  <c r="Y885" i="3"/>
  <c r="Y877" i="3"/>
  <c r="Y873" i="3"/>
  <c r="Y872" i="3"/>
  <c r="Y1156" i="3"/>
  <c r="Y1154" i="3"/>
  <c r="Y57" i="3"/>
  <c r="Y18" i="3"/>
  <c r="Y949" i="3"/>
  <c r="Y920" i="3"/>
  <c r="Y915" i="3"/>
  <c r="Y914" i="3"/>
  <c r="E5" i="3" l="1"/>
  <c r="B149" i="23" l="1"/>
  <c r="B150" i="23"/>
  <c r="B151" i="23"/>
  <c r="N313" i="3" l="1"/>
  <c r="N312" i="3"/>
  <c r="N311" i="3"/>
  <c r="N310" i="3"/>
  <c r="N309" i="3"/>
  <c r="N308" i="3"/>
  <c r="N307" i="3"/>
  <c r="N306" i="3"/>
  <c r="N305" i="3"/>
  <c r="N304" i="3"/>
  <c r="N303" i="3"/>
  <c r="N302" i="3"/>
  <c r="N198" i="3"/>
  <c r="N197" i="3"/>
  <c r="N196" i="3"/>
  <c r="N195" i="3"/>
  <c r="N194" i="3"/>
  <c r="N193" i="3"/>
  <c r="N192" i="3"/>
  <c r="N191" i="3"/>
  <c r="N190" i="3"/>
  <c r="N189" i="3"/>
  <c r="N188" i="3"/>
  <c r="N187" i="3"/>
  <c r="N162" i="3"/>
  <c r="N161" i="3"/>
  <c r="N160" i="3"/>
  <c r="N159" i="3"/>
  <c r="N158" i="3"/>
  <c r="N157" i="3"/>
  <c r="N156" i="3"/>
  <c r="N155" i="3"/>
  <c r="N154" i="3"/>
  <c r="N153" i="3"/>
  <c r="N152" i="3"/>
  <c r="E187" i="3"/>
  <c r="E151" i="3"/>
  <c r="N212" i="3" l="1"/>
  <c r="N343" i="3"/>
  <c r="N342" i="3"/>
  <c r="N341" i="3"/>
  <c r="N340" i="3"/>
  <c r="N339" i="3"/>
  <c r="N338" i="3"/>
  <c r="N337" i="3"/>
  <c r="N336" i="3"/>
  <c r="E335" i="3"/>
  <c r="N335" i="3"/>
  <c r="N300" i="3"/>
  <c r="N299" i="3"/>
  <c r="N884" i="3" l="1"/>
  <c r="N883" i="3"/>
  <c r="E884" i="3"/>
  <c r="E883" i="3"/>
  <c r="N933" i="3"/>
  <c r="N932" i="3"/>
  <c r="E933" i="3"/>
  <c r="E932" i="3"/>
  <c r="E29" i="3" l="1"/>
  <c r="N833" i="3" l="1"/>
  <c r="N1099" i="3"/>
  <c r="E992" i="3"/>
  <c r="N992" i="3"/>
  <c r="E858" i="3"/>
  <c r="E857" i="3"/>
  <c r="E856" i="3"/>
  <c r="E855" i="3"/>
  <c r="E854" i="3"/>
  <c r="E853" i="3"/>
  <c r="E852" i="3"/>
  <c r="E851" i="3"/>
  <c r="E850" i="3"/>
  <c r="E849" i="3"/>
  <c r="E848" i="3"/>
  <c r="E847" i="3"/>
  <c r="N858" i="3"/>
  <c r="N857" i="3"/>
  <c r="N856" i="3"/>
  <c r="N855" i="3"/>
  <c r="N854" i="3"/>
  <c r="N853" i="3"/>
  <c r="N852" i="3"/>
  <c r="N851" i="3"/>
  <c r="N850" i="3"/>
  <c r="N849" i="3"/>
  <c r="E246" i="3" l="1"/>
  <c r="N246" i="3"/>
  <c r="N533" i="3"/>
  <c r="N772" i="3" l="1"/>
  <c r="E957" i="3"/>
  <c r="E1093" i="3"/>
  <c r="N1238" i="3" l="1"/>
  <c r="N1237" i="3"/>
  <c r="N1236" i="3"/>
  <c r="N1235" i="3"/>
  <c r="N1234" i="3"/>
  <c r="N1233" i="3"/>
  <c r="N1232" i="3"/>
  <c r="N1231" i="3"/>
  <c r="N1230" i="3"/>
  <c r="N1229" i="3"/>
  <c r="N1228" i="3"/>
  <c r="N1227" i="3"/>
  <c r="N1226" i="3"/>
  <c r="N1225" i="3"/>
  <c r="N1224" i="3"/>
  <c r="N1223" i="3"/>
  <c r="N1222" i="3"/>
  <c r="N1221" i="3"/>
  <c r="N1220" i="3"/>
  <c r="N1219" i="3"/>
  <c r="N1218" i="3"/>
  <c r="N1217" i="3"/>
  <c r="N1216" i="3"/>
  <c r="N1215" i="3"/>
  <c r="N1214" i="3"/>
  <c r="N1213" i="3"/>
  <c r="N1212" i="3"/>
  <c r="N1211" i="3"/>
  <c r="N1210" i="3"/>
  <c r="N1209" i="3"/>
  <c r="N1208" i="3"/>
  <c r="N1207" i="3"/>
  <c r="N1206" i="3"/>
  <c r="N1205" i="3"/>
  <c r="N1204" i="3"/>
  <c r="N1203" i="3"/>
  <c r="N1202" i="3"/>
  <c r="N1201" i="3"/>
  <c r="N1200" i="3"/>
  <c r="N1199" i="3"/>
  <c r="N1198" i="3"/>
  <c r="N1197" i="3"/>
  <c r="N1196" i="3"/>
  <c r="N1195" i="3"/>
  <c r="N1194" i="3"/>
  <c r="N1193" i="3"/>
  <c r="N1192" i="3"/>
  <c r="N1191" i="3"/>
  <c r="N1190" i="3"/>
  <c r="N1189" i="3"/>
  <c r="N1188" i="3"/>
  <c r="N1187" i="3"/>
  <c r="N1186" i="3"/>
  <c r="N1185" i="3"/>
  <c r="N1184" i="3"/>
  <c r="N1183" i="3"/>
  <c r="N1182" i="3"/>
  <c r="N1181" i="3"/>
  <c r="N1180" i="3"/>
  <c r="N1179" i="3"/>
  <c r="N1178" i="3"/>
  <c r="N1177" i="3"/>
  <c r="N1176" i="3"/>
  <c r="N1175" i="3"/>
  <c r="N1174" i="3"/>
  <c r="N1173" i="3"/>
  <c r="N1172" i="3"/>
  <c r="N1171" i="3"/>
  <c r="N1170" i="3"/>
  <c r="N1169" i="3"/>
  <c r="N1168" i="3"/>
  <c r="N1167" i="3"/>
  <c r="N1166" i="3"/>
  <c r="N1165" i="3"/>
  <c r="N1159" i="3"/>
  <c r="N1151" i="3"/>
  <c r="N1147" i="3"/>
  <c r="N1146" i="3"/>
  <c r="N1145" i="3"/>
  <c r="N1135" i="3"/>
  <c r="N1131" i="3"/>
  <c r="N1130" i="3"/>
  <c r="N1129" i="3"/>
  <c r="N1128" i="3"/>
  <c r="N1127" i="3"/>
  <c r="N1126" i="3"/>
  <c r="N1125" i="3"/>
  <c r="N1124" i="3"/>
  <c r="N1123" i="3"/>
  <c r="N1122" i="3"/>
  <c r="N1121" i="3"/>
  <c r="N1120" i="3"/>
  <c r="N1119" i="3"/>
  <c r="N1118" i="3"/>
  <c r="N1116" i="3"/>
  <c r="N1115" i="3"/>
  <c r="N1114" i="3"/>
  <c r="N1113" i="3"/>
  <c r="N1112" i="3"/>
  <c r="N1111" i="3"/>
  <c r="N1110" i="3"/>
  <c r="N1109" i="3"/>
  <c r="N1108" i="3"/>
  <c r="N1107" i="3"/>
  <c r="N1106" i="3"/>
  <c r="N1105" i="3"/>
  <c r="N1104" i="3"/>
  <c r="N1103" i="3"/>
  <c r="N1102" i="3"/>
  <c r="N1100" i="3"/>
  <c r="N1098" i="3"/>
  <c r="N1097" i="3"/>
  <c r="N1096" i="3"/>
  <c r="N1095" i="3"/>
  <c r="N1094" i="3"/>
  <c r="N1092" i="3"/>
  <c r="N1090" i="3"/>
  <c r="N1089" i="3"/>
  <c r="N1088" i="3"/>
  <c r="N1087" i="3"/>
  <c r="N1086" i="3"/>
  <c r="N1084" i="3"/>
  <c r="N1083" i="3"/>
  <c r="N1082" i="3"/>
  <c r="N1081" i="3"/>
  <c r="N1080" i="3"/>
  <c r="N1079" i="3"/>
  <c r="N1075" i="3"/>
  <c r="N1074" i="3"/>
  <c r="N1073" i="3"/>
  <c r="N1072" i="3"/>
  <c r="N1071" i="3"/>
  <c r="N1070" i="3"/>
  <c r="N1069" i="3"/>
  <c r="N1068" i="3"/>
  <c r="N1067" i="3"/>
  <c r="N1066" i="3"/>
  <c r="N1065" i="3"/>
  <c r="N1064" i="3"/>
  <c r="N1063" i="3"/>
  <c r="N1062" i="3"/>
  <c r="N1061" i="3"/>
  <c r="N1060" i="3"/>
  <c r="N1059" i="3"/>
  <c r="N1058" i="3"/>
  <c r="N1057" i="3"/>
  <c r="N1056" i="3"/>
  <c r="N1055" i="3"/>
  <c r="N1054" i="3"/>
  <c r="N1053" i="3"/>
  <c r="N1052" i="3"/>
  <c r="N1051" i="3"/>
  <c r="N1050" i="3"/>
  <c r="N1049" i="3"/>
  <c r="N1048" i="3"/>
  <c r="N1047" i="3"/>
  <c r="N1046" i="3"/>
  <c r="N1045" i="3"/>
  <c r="N1044" i="3"/>
  <c r="N1043" i="3"/>
  <c r="N1042" i="3"/>
  <c r="N1041" i="3"/>
  <c r="N1040" i="3"/>
  <c r="N1039" i="3"/>
  <c r="N1038" i="3"/>
  <c r="N1037" i="3"/>
  <c r="N1036" i="3"/>
  <c r="N1035" i="3"/>
  <c r="N1034" i="3"/>
  <c r="N1033" i="3"/>
  <c r="N1032" i="3"/>
  <c r="N1031" i="3"/>
  <c r="N1030" i="3"/>
  <c r="N1029" i="3"/>
  <c r="N1028" i="3"/>
  <c r="N1027" i="3"/>
  <c r="N1026" i="3"/>
  <c r="N1025" i="3"/>
  <c r="N1024" i="3"/>
  <c r="N1023" i="3"/>
  <c r="N1022" i="3"/>
  <c r="N1021" i="3"/>
  <c r="N1020" i="3"/>
  <c r="N1019" i="3"/>
  <c r="N1018" i="3"/>
  <c r="N1017" i="3"/>
  <c r="N1016" i="3"/>
  <c r="N1015" i="3"/>
  <c r="N1014" i="3"/>
  <c r="N1013" i="3"/>
  <c r="N1012" i="3"/>
  <c r="N1011" i="3"/>
  <c r="N1010" i="3"/>
  <c r="N1009" i="3"/>
  <c r="N1008" i="3"/>
  <c r="N1007" i="3"/>
  <c r="N1006" i="3"/>
  <c r="N1005" i="3"/>
  <c r="N1004" i="3"/>
  <c r="N1003" i="3"/>
  <c r="N1002" i="3"/>
  <c r="N1001" i="3"/>
  <c r="N1000" i="3"/>
  <c r="N999" i="3"/>
  <c r="N998" i="3"/>
  <c r="N997" i="3"/>
  <c r="N996" i="3"/>
  <c r="N995" i="3"/>
  <c r="N994" i="3"/>
  <c r="N993" i="3"/>
  <c r="N991" i="3"/>
  <c r="N990" i="3"/>
  <c r="N989" i="3"/>
  <c r="N988" i="3"/>
  <c r="N987" i="3"/>
  <c r="N986" i="3"/>
  <c r="N985" i="3"/>
  <c r="N984" i="3"/>
  <c r="N983" i="3"/>
  <c r="N982" i="3"/>
  <c r="N981" i="3"/>
  <c r="N980" i="3"/>
  <c r="N979" i="3"/>
  <c r="N978" i="3"/>
  <c r="N977" i="3"/>
  <c r="N976" i="3"/>
  <c r="N975" i="3"/>
  <c r="N974" i="3"/>
  <c r="N973" i="3"/>
  <c r="N972" i="3"/>
  <c r="N971" i="3"/>
  <c r="N970" i="3"/>
  <c r="N969" i="3"/>
  <c r="N968" i="3"/>
  <c r="N967" i="3"/>
  <c r="N966" i="3"/>
  <c r="N965" i="3"/>
  <c r="N964" i="3"/>
  <c r="N963" i="3"/>
  <c r="N962" i="3"/>
  <c r="N961" i="3"/>
  <c r="N960" i="3"/>
  <c r="N959" i="3"/>
  <c r="N958" i="3"/>
  <c r="N956" i="3"/>
  <c r="N954" i="3"/>
  <c r="N953" i="3"/>
  <c r="N952" i="3"/>
  <c r="N951" i="3"/>
  <c r="N950" i="3"/>
  <c r="N947" i="3"/>
  <c r="N945" i="3"/>
  <c r="N942" i="3"/>
  <c r="N941" i="3"/>
  <c r="N939" i="3"/>
  <c r="N937" i="3"/>
  <c r="N935" i="3"/>
  <c r="N934" i="3"/>
  <c r="N931" i="3"/>
  <c r="N930" i="3"/>
  <c r="N929" i="3"/>
  <c r="N928" i="3"/>
  <c r="N927" i="3"/>
  <c r="N926" i="3"/>
  <c r="N925" i="3"/>
  <c r="N924" i="3"/>
  <c r="N923" i="3"/>
  <c r="N922" i="3"/>
  <c r="N919" i="3"/>
  <c r="N918" i="3"/>
  <c r="N917" i="3"/>
  <c r="N916" i="3"/>
  <c r="N912" i="3"/>
  <c r="N911" i="3"/>
  <c r="N910" i="3"/>
  <c r="N909" i="3"/>
  <c r="N902" i="3"/>
  <c r="N901" i="3"/>
  <c r="N900" i="3"/>
  <c r="N889" i="3"/>
  <c r="N871" i="3"/>
  <c r="N870" i="3"/>
  <c r="N868" i="3"/>
  <c r="N867" i="3"/>
  <c r="N862" i="3"/>
  <c r="N848" i="3"/>
  <c r="N847" i="3"/>
  <c r="N837" i="3"/>
  <c r="N828" i="3"/>
  <c r="N827" i="3"/>
  <c r="N826" i="3"/>
  <c r="N825" i="3"/>
  <c r="N823" i="3"/>
  <c r="N822" i="3"/>
  <c r="N821" i="3"/>
  <c r="N820" i="3"/>
  <c r="N819" i="3"/>
  <c r="N818" i="3"/>
  <c r="N816" i="3"/>
  <c r="N815" i="3"/>
  <c r="N814" i="3"/>
  <c r="N813" i="3"/>
  <c r="N812" i="3"/>
  <c r="N811" i="3"/>
  <c r="N810" i="3"/>
  <c r="N809" i="3"/>
  <c r="N808" i="3"/>
  <c r="N807" i="3"/>
  <c r="N806" i="3"/>
  <c r="N805" i="3"/>
  <c r="N804" i="3"/>
  <c r="N803" i="3"/>
  <c r="N802" i="3"/>
  <c r="N799" i="3"/>
  <c r="N795" i="3"/>
  <c r="N793" i="3"/>
  <c r="N792" i="3"/>
  <c r="N791" i="3"/>
  <c r="N790" i="3"/>
  <c r="N789" i="3"/>
  <c r="N788" i="3"/>
  <c r="N787" i="3"/>
  <c r="N785" i="3"/>
  <c r="N782" i="3"/>
  <c r="N780" i="3"/>
  <c r="N776" i="3"/>
  <c r="N771" i="3"/>
  <c r="N716" i="3"/>
  <c r="N711" i="3"/>
  <c r="N710" i="3"/>
  <c r="N709" i="3"/>
  <c r="N708" i="3"/>
  <c r="N707" i="3"/>
  <c r="N706" i="3"/>
  <c r="N705" i="3"/>
  <c r="N704" i="3"/>
  <c r="N703" i="3"/>
  <c r="N702" i="3"/>
  <c r="N701" i="3"/>
  <c r="N700" i="3"/>
  <c r="N699" i="3"/>
  <c r="N698" i="3"/>
  <c r="N697" i="3"/>
  <c r="N696" i="3"/>
  <c r="N695" i="3"/>
  <c r="N694" i="3"/>
  <c r="N693" i="3"/>
  <c r="N692" i="3"/>
  <c r="N691" i="3"/>
  <c r="N690" i="3"/>
  <c r="N689" i="3"/>
  <c r="N679" i="3"/>
  <c r="N678" i="3"/>
  <c r="N677" i="3"/>
  <c r="N676" i="3"/>
  <c r="N675" i="3"/>
  <c r="N674" i="3"/>
  <c r="N673" i="3"/>
  <c r="N672" i="3"/>
  <c r="N670" i="3"/>
  <c r="N669" i="3"/>
  <c r="N668" i="3"/>
  <c r="N665" i="3"/>
  <c r="N664" i="3"/>
  <c r="N660" i="3"/>
  <c r="N659" i="3"/>
  <c r="N656" i="3"/>
  <c r="N654" i="3"/>
  <c r="N652" i="3"/>
  <c r="N650" i="3"/>
  <c r="N632" i="3"/>
  <c r="N611" i="3"/>
  <c r="N607" i="3"/>
  <c r="N605" i="3"/>
  <c r="N604" i="3"/>
  <c r="N603" i="3"/>
  <c r="N596" i="3"/>
  <c r="N585" i="3"/>
  <c r="N579" i="3"/>
  <c r="N577" i="3"/>
  <c r="N571" i="3"/>
  <c r="N566" i="3"/>
  <c r="N563" i="3"/>
  <c r="N561" i="3"/>
  <c r="N559" i="3"/>
  <c r="N532" i="3"/>
  <c r="N531" i="3"/>
  <c r="N530" i="3"/>
  <c r="N529" i="3"/>
  <c r="N528" i="3"/>
  <c r="N527" i="3"/>
  <c r="N526" i="3"/>
  <c r="N525" i="3"/>
  <c r="N524" i="3"/>
  <c r="N523" i="3"/>
  <c r="N522" i="3"/>
  <c r="N521" i="3"/>
  <c r="N520" i="3"/>
  <c r="N519" i="3"/>
  <c r="N518" i="3"/>
  <c r="N517" i="3"/>
  <c r="N516" i="3"/>
  <c r="N515" i="3"/>
  <c r="N514" i="3"/>
  <c r="N513" i="3"/>
  <c r="N512" i="3"/>
  <c r="N511" i="3"/>
  <c r="N510" i="3"/>
  <c r="N509" i="3"/>
  <c r="N508" i="3"/>
  <c r="N507" i="3"/>
  <c r="N506" i="3"/>
  <c r="N505" i="3"/>
  <c r="N504" i="3"/>
  <c r="N503" i="3"/>
  <c r="N502" i="3"/>
  <c r="N501" i="3"/>
  <c r="N500" i="3"/>
  <c r="N499" i="3"/>
  <c r="N498" i="3"/>
  <c r="N497" i="3"/>
  <c r="N496" i="3"/>
  <c r="N495" i="3"/>
  <c r="N494" i="3"/>
  <c r="N493" i="3"/>
  <c r="N492" i="3"/>
  <c r="N491" i="3"/>
  <c r="N490" i="3"/>
  <c r="N489" i="3"/>
  <c r="N488" i="3"/>
  <c r="N487" i="3"/>
  <c r="N486" i="3"/>
  <c r="N485" i="3"/>
  <c r="N484" i="3"/>
  <c r="N483" i="3"/>
  <c r="N478" i="3"/>
  <c r="N477" i="3"/>
  <c r="N476" i="3"/>
  <c r="N475" i="3"/>
  <c r="N474" i="3"/>
  <c r="N473" i="3"/>
  <c r="N472" i="3"/>
  <c r="N471" i="3"/>
  <c r="N470" i="3"/>
  <c r="N469" i="3"/>
  <c r="N468" i="3"/>
  <c r="N467" i="3"/>
  <c r="N466" i="3"/>
  <c r="N465" i="3"/>
  <c r="N464" i="3"/>
  <c r="N463" i="3"/>
  <c r="N462" i="3"/>
  <c r="N461" i="3"/>
  <c r="N460" i="3"/>
  <c r="N459" i="3"/>
  <c r="N458" i="3"/>
  <c r="N457" i="3"/>
  <c r="N456" i="3"/>
  <c r="N455" i="3"/>
  <c r="N454" i="3"/>
  <c r="N453" i="3"/>
  <c r="N448" i="3"/>
  <c r="N447" i="3"/>
  <c r="N446" i="3"/>
  <c r="N445" i="3"/>
  <c r="N444" i="3"/>
  <c r="N443" i="3"/>
  <c r="N442" i="3"/>
  <c r="N441" i="3"/>
  <c r="N440" i="3"/>
  <c r="N439" i="3"/>
  <c r="N438" i="3"/>
  <c r="N437" i="3"/>
  <c r="N436" i="3"/>
  <c r="N435" i="3"/>
  <c r="N434" i="3"/>
  <c r="N433" i="3"/>
  <c r="N432" i="3"/>
  <c r="N431" i="3"/>
  <c r="N430" i="3"/>
  <c r="N429" i="3"/>
  <c r="N428" i="3"/>
  <c r="N427" i="3"/>
  <c r="N426" i="3"/>
  <c r="N425" i="3"/>
  <c r="N424" i="3"/>
  <c r="N423" i="3"/>
  <c r="N422" i="3"/>
  <c r="N421" i="3"/>
  <c r="N420" i="3"/>
  <c r="N419" i="3"/>
  <c r="N418" i="3"/>
  <c r="N417" i="3"/>
  <c r="N416" i="3"/>
  <c r="N415" i="3"/>
  <c r="N414" i="3"/>
  <c r="N413" i="3"/>
  <c r="N412" i="3"/>
  <c r="N411" i="3"/>
  <c r="N410" i="3"/>
  <c r="N409" i="3"/>
  <c r="N408" i="3"/>
  <c r="N407" i="3"/>
  <c r="N406" i="3"/>
  <c r="N405" i="3"/>
  <c r="N404" i="3"/>
  <c r="N403" i="3"/>
  <c r="N402" i="3"/>
  <c r="N401" i="3"/>
  <c r="N330" i="3"/>
  <c r="N324" i="3"/>
  <c r="N323" i="3"/>
  <c r="N322" i="3"/>
  <c r="N321" i="3"/>
  <c r="N320" i="3"/>
  <c r="N319" i="3"/>
  <c r="N318" i="3"/>
  <c r="N317" i="3"/>
  <c r="N316" i="3"/>
  <c r="N315" i="3"/>
  <c r="N314" i="3"/>
  <c r="N291" i="3"/>
  <c r="N279" i="3"/>
  <c r="N278" i="3"/>
  <c r="N277" i="3"/>
  <c r="N276" i="3"/>
  <c r="N272" i="3"/>
  <c r="N270" i="3"/>
  <c r="N269" i="3"/>
  <c r="N268" i="3"/>
  <c r="N262" i="3"/>
  <c r="N261" i="3"/>
  <c r="N260" i="3"/>
  <c r="N259" i="3"/>
  <c r="N257" i="3"/>
  <c r="N256" i="3"/>
  <c r="N255" i="3"/>
  <c r="N254" i="3"/>
  <c r="N253" i="3"/>
  <c r="N252" i="3"/>
  <c r="N251" i="3"/>
  <c r="N250" i="3"/>
  <c r="N249" i="3"/>
  <c r="N248" i="3"/>
  <c r="N247" i="3"/>
  <c r="N245" i="3"/>
  <c r="N243" i="3"/>
  <c r="N241" i="3"/>
  <c r="N239" i="3"/>
  <c r="N238" i="3"/>
  <c r="N237" i="3"/>
  <c r="N230" i="3"/>
  <c r="N229" i="3"/>
  <c r="N228" i="3"/>
  <c r="N227" i="3"/>
  <c r="N226" i="3"/>
  <c r="N220" i="3"/>
  <c r="N214" i="3"/>
  <c r="N184" i="3"/>
  <c r="N183" i="3"/>
  <c r="N182" i="3"/>
  <c r="N181" i="3"/>
  <c r="N180" i="3"/>
  <c r="N179" i="3"/>
  <c r="N178" i="3"/>
  <c r="N177" i="3"/>
  <c r="N176" i="3"/>
  <c r="N175" i="3"/>
  <c r="N174" i="3"/>
  <c r="N173" i="3"/>
  <c r="N172" i="3"/>
  <c r="N171" i="3"/>
  <c r="N170" i="3"/>
  <c r="N169" i="3"/>
  <c r="N168" i="3"/>
  <c r="N167" i="3"/>
  <c r="N166" i="3"/>
  <c r="N165" i="3"/>
  <c r="N164" i="3"/>
  <c r="N163" i="3"/>
  <c r="N143" i="3"/>
  <c r="N135" i="3"/>
  <c r="N133" i="3"/>
  <c r="N132" i="3"/>
  <c r="N117" i="3"/>
  <c r="N116" i="3"/>
  <c r="N114" i="3"/>
  <c r="N113" i="3"/>
  <c r="N104" i="3"/>
  <c r="N98" i="3"/>
  <c r="N97" i="3"/>
  <c r="N96" i="3"/>
  <c r="N95" i="3"/>
  <c r="N94" i="3"/>
  <c r="N93" i="3"/>
  <c r="N91" i="3"/>
  <c r="N90" i="3"/>
  <c r="N89" i="3"/>
  <c r="N88" i="3"/>
  <c r="N87" i="3"/>
  <c r="N86" i="3"/>
  <c r="N85" i="3"/>
  <c r="N84" i="3"/>
  <c r="N83" i="3"/>
  <c r="N82" i="3"/>
  <c r="N81" i="3"/>
  <c r="N80" i="3"/>
  <c r="N79" i="3"/>
  <c r="N78" i="3"/>
  <c r="N77" i="3"/>
  <c r="N76" i="3"/>
  <c r="N75" i="3"/>
  <c r="N74" i="3"/>
  <c r="N72" i="3"/>
  <c r="N71" i="3"/>
  <c r="N70" i="3"/>
  <c r="N69" i="3"/>
  <c r="N68" i="3"/>
  <c r="N65" i="3"/>
  <c r="N63" i="3"/>
  <c r="N62" i="3"/>
  <c r="N61" i="3"/>
  <c r="N59" i="3"/>
  <c r="N58" i="3"/>
  <c r="N56" i="3"/>
  <c r="N55" i="3"/>
  <c r="N54" i="3"/>
  <c r="N53" i="3"/>
  <c r="N52" i="3"/>
  <c r="N51" i="3"/>
  <c r="N50" i="3"/>
  <c r="N49" i="3"/>
  <c r="N48" i="3"/>
  <c r="N47" i="3"/>
  <c r="N43" i="3"/>
  <c r="N42" i="3"/>
  <c r="N41" i="3"/>
  <c r="N40" i="3"/>
  <c r="N39" i="3"/>
  <c r="N38" i="3"/>
  <c r="N37" i="3"/>
  <c r="N27" i="3"/>
  <c r="N21" i="3"/>
  <c r="N17" i="3"/>
  <c r="N5" i="3"/>
  <c r="N480" i="3" l="1"/>
  <c r="E480" i="3"/>
  <c r="E481" i="3" l="1"/>
  <c r="N481" i="3"/>
  <c r="E479" i="3"/>
  <c r="E475" i="3"/>
  <c r="E452" i="3"/>
  <c r="E450" i="3"/>
  <c r="E449" i="3"/>
  <c r="E344" i="3"/>
  <c r="E334" i="3"/>
  <c r="E333" i="3"/>
  <c r="E329" i="3"/>
  <c r="E328" i="3"/>
  <c r="E327" i="3"/>
  <c r="E326" i="3"/>
  <c r="E325" i="3"/>
  <c r="E302" i="3"/>
  <c r="E301" i="3"/>
  <c r="E298" i="3"/>
  <c r="E297" i="3"/>
  <c r="E296" i="3"/>
  <c r="E295" i="3"/>
  <c r="E294" i="3"/>
  <c r="E293" i="3"/>
  <c r="E292" i="3"/>
  <c r="E290" i="3"/>
  <c r="E289" i="3"/>
  <c r="E288" i="3"/>
  <c r="E287" i="3"/>
  <c r="E286" i="3"/>
  <c r="E285" i="3"/>
  <c r="E284" i="3"/>
  <c r="E283" i="3"/>
  <c r="E282" i="3"/>
  <c r="E281" i="3"/>
  <c r="E280" i="3"/>
  <c r="E275" i="3"/>
  <c r="E274" i="3"/>
  <c r="E273" i="3"/>
  <c r="E271" i="3"/>
  <c r="E244" i="3"/>
  <c r="E242" i="3"/>
  <c r="E236" i="3"/>
  <c r="E235" i="3"/>
  <c r="E234" i="3"/>
  <c r="E233" i="3"/>
  <c r="E232" i="3"/>
  <c r="E219" i="3"/>
  <c r="E217" i="3"/>
  <c r="E211" i="3"/>
  <c r="E210" i="3"/>
  <c r="E209" i="3"/>
  <c r="E208" i="3"/>
  <c r="E207" i="3"/>
  <c r="E206" i="3"/>
  <c r="E205" i="3"/>
  <c r="E203" i="3"/>
  <c r="E202" i="3"/>
  <c r="E201" i="3"/>
  <c r="E200" i="3"/>
  <c r="E199" i="3"/>
  <c r="E150" i="3"/>
  <c r="E149" i="3"/>
  <c r="E148" i="3"/>
  <c r="E147" i="3"/>
  <c r="E146" i="3"/>
  <c r="E145" i="3"/>
  <c r="E144" i="3"/>
  <c r="E142" i="3"/>
  <c r="E141" i="3"/>
  <c r="E140" i="3"/>
  <c r="E139" i="3"/>
  <c r="E138" i="3"/>
  <c r="E137" i="3"/>
  <c r="E136" i="3"/>
  <c r="E134" i="3"/>
  <c r="E99" i="3"/>
  <c r="E66" i="3"/>
  <c r="E57" i="3"/>
  <c r="E30" i="3"/>
  <c r="E28" i="3"/>
  <c r="E24" i="3"/>
  <c r="E23" i="3"/>
  <c r="E20" i="3"/>
  <c r="E16" i="3"/>
  <c r="E6" i="3"/>
  <c r="E4" i="3"/>
  <c r="N479" i="3"/>
  <c r="N452" i="3"/>
  <c r="N451" i="3"/>
  <c r="N450" i="3"/>
  <c r="N449" i="3"/>
  <c r="N344" i="3"/>
  <c r="N334" i="3"/>
  <c r="N333" i="3"/>
  <c r="N332" i="3"/>
  <c r="N331" i="3"/>
  <c r="N329" i="3"/>
  <c r="N328" i="3"/>
  <c r="N327" i="3"/>
  <c r="N326" i="3"/>
  <c r="N325" i="3"/>
  <c r="N301" i="3"/>
  <c r="N298" i="3"/>
  <c r="N297" i="3"/>
  <c r="N296" i="3"/>
  <c r="N295" i="3"/>
  <c r="N294" i="3"/>
  <c r="N293" i="3"/>
  <c r="N292" i="3"/>
  <c r="N290" i="3"/>
  <c r="N289" i="3"/>
  <c r="N288" i="3"/>
  <c r="N287" i="3"/>
  <c r="N286" i="3"/>
  <c r="N285" i="3"/>
  <c r="N284" i="3"/>
  <c r="N283" i="3"/>
  <c r="N282" i="3"/>
  <c r="N281" i="3"/>
  <c r="N280" i="3"/>
  <c r="N275" i="3"/>
  <c r="N274" i="3"/>
  <c r="N273" i="3"/>
  <c r="N271" i="3"/>
  <c r="N244" i="3"/>
  <c r="N242" i="3"/>
  <c r="N236" i="3"/>
  <c r="N235" i="3"/>
  <c r="N234" i="3"/>
  <c r="N233" i="3"/>
  <c r="N232" i="3"/>
  <c r="N219" i="3"/>
  <c r="N217" i="3"/>
  <c r="N211" i="3"/>
  <c r="N210" i="3"/>
  <c r="N209" i="3"/>
  <c r="N208" i="3"/>
  <c r="N207" i="3"/>
  <c r="N206" i="3"/>
  <c r="N205" i="3"/>
  <c r="N204" i="3"/>
  <c r="N203" i="3"/>
  <c r="N202" i="3"/>
  <c r="N201" i="3"/>
  <c r="N200" i="3"/>
  <c r="N199" i="3"/>
  <c r="N151" i="3"/>
  <c r="N150" i="3"/>
  <c r="N149" i="3"/>
  <c r="N148" i="3"/>
  <c r="N147" i="3"/>
  <c r="N146" i="3"/>
  <c r="N145" i="3"/>
  <c r="N144" i="3"/>
  <c r="N142" i="3"/>
  <c r="N141" i="3"/>
  <c r="N140" i="3"/>
  <c r="N139" i="3"/>
  <c r="N138" i="3"/>
  <c r="N137" i="3"/>
  <c r="N136" i="3"/>
  <c r="N134" i="3"/>
  <c r="N99" i="3"/>
  <c r="N66" i="3"/>
  <c r="N57" i="3"/>
  <c r="N30" i="3"/>
  <c r="N29" i="3"/>
  <c r="N28" i="3"/>
  <c r="N24" i="3"/>
  <c r="N23" i="3"/>
  <c r="N20" i="3"/>
  <c r="N16" i="3"/>
  <c r="N6" i="3"/>
  <c r="N4" i="3"/>
  <c r="E1091" i="3" l="1"/>
  <c r="E1085" i="3"/>
  <c r="E955" i="3"/>
  <c r="E949" i="3"/>
  <c r="E944" i="3"/>
  <c r="E921" i="3"/>
  <c r="E920" i="3"/>
  <c r="E915" i="3"/>
  <c r="E914" i="3"/>
  <c r="E913" i="3"/>
  <c r="E908" i="3"/>
  <c r="E907" i="3"/>
  <c r="E906" i="3"/>
  <c r="E905" i="3"/>
  <c r="E904" i="3"/>
  <c r="E903" i="3"/>
  <c r="E899" i="3"/>
  <c r="E898" i="3"/>
  <c r="E897" i="3"/>
  <c r="E896" i="3"/>
  <c r="E895" i="3"/>
  <c r="E894" i="3"/>
  <c r="E893" i="3"/>
  <c r="E892" i="3"/>
  <c r="E891" i="3"/>
  <c r="E890" i="3"/>
  <c r="E888" i="3"/>
  <c r="E887" i="3"/>
  <c r="E886" i="3"/>
  <c r="E885" i="3"/>
  <c r="E882" i="3"/>
  <c r="E881" i="3"/>
  <c r="E880" i="3"/>
  <c r="E879" i="3"/>
  <c r="E878" i="3"/>
  <c r="E877" i="3"/>
  <c r="E876" i="3"/>
  <c r="E875" i="3"/>
  <c r="E874" i="3"/>
  <c r="E873" i="3"/>
  <c r="E872" i="3"/>
  <c r="E869" i="3"/>
  <c r="E866" i="3"/>
  <c r="E865" i="3"/>
  <c r="E864" i="3"/>
  <c r="E863" i="3"/>
  <c r="E861" i="3"/>
  <c r="E860" i="3"/>
  <c r="E859" i="3"/>
  <c r="E846" i="3"/>
  <c r="E845" i="3"/>
  <c r="E844" i="3"/>
  <c r="E843" i="3"/>
  <c r="E842" i="3"/>
  <c r="E841" i="3"/>
  <c r="E840" i="3"/>
  <c r="E839" i="3"/>
  <c r="E838" i="3"/>
  <c r="E836" i="3"/>
  <c r="E835" i="3"/>
  <c r="E834" i="3"/>
  <c r="E832" i="3"/>
  <c r="E831" i="3"/>
  <c r="E830" i="3"/>
  <c r="E817" i="3"/>
  <c r="N1091" i="3"/>
  <c r="N1085" i="3"/>
  <c r="N955" i="3"/>
  <c r="N949" i="3"/>
  <c r="N944" i="3"/>
  <c r="N921" i="3"/>
  <c r="N920" i="3"/>
  <c r="N915" i="3"/>
  <c r="N914" i="3"/>
  <c r="N913" i="3"/>
  <c r="N908" i="3"/>
  <c r="N907" i="3"/>
  <c r="N906" i="3"/>
  <c r="N905" i="3"/>
  <c r="N904" i="3"/>
  <c r="N903" i="3"/>
  <c r="N899" i="3"/>
  <c r="N898" i="3"/>
  <c r="N897" i="3"/>
  <c r="N896" i="3"/>
  <c r="N895" i="3"/>
  <c r="N894" i="3"/>
  <c r="N893" i="3"/>
  <c r="N892" i="3"/>
  <c r="N891" i="3"/>
  <c r="N890" i="3"/>
  <c r="N888" i="3"/>
  <c r="N887" i="3"/>
  <c r="N886" i="3"/>
  <c r="N885" i="3"/>
  <c r="N882" i="3"/>
  <c r="N881" i="3"/>
  <c r="N880" i="3"/>
  <c r="N879" i="3"/>
  <c r="N878" i="3"/>
  <c r="N876" i="3"/>
  <c r="N875" i="3"/>
  <c r="N874" i="3"/>
  <c r="N873" i="3"/>
  <c r="N872" i="3"/>
  <c r="N869" i="3"/>
  <c r="N866" i="3"/>
  <c r="N865" i="3"/>
  <c r="N864" i="3"/>
  <c r="N863" i="3"/>
  <c r="N861" i="3"/>
  <c r="N860" i="3"/>
  <c r="N859" i="3"/>
  <c r="N846" i="3"/>
  <c r="N845" i="3"/>
  <c r="N844" i="3"/>
  <c r="N843" i="3"/>
  <c r="N842" i="3"/>
  <c r="N841" i="3"/>
  <c r="N840" i="3"/>
  <c r="N839" i="3"/>
  <c r="N838" i="3"/>
  <c r="N836" i="3"/>
  <c r="N835" i="3"/>
  <c r="N834" i="3"/>
  <c r="N832" i="3"/>
  <c r="N831" i="3"/>
  <c r="N830" i="3"/>
  <c r="N817" i="3"/>
  <c r="N18" i="3"/>
  <c r="E1100" i="3" l="1"/>
  <c r="E1098" i="3"/>
  <c r="E1097" i="3"/>
  <c r="E1096" i="3"/>
  <c r="E1095" i="3"/>
  <c r="E1094" i="3"/>
  <c r="E1092" i="3"/>
  <c r="E1090" i="3"/>
  <c r="E1089" i="3"/>
  <c r="E1088" i="3"/>
  <c r="E1087" i="3"/>
  <c r="E1086" i="3"/>
  <c r="E1084" i="3"/>
  <c r="E1083" i="3"/>
  <c r="E1082" i="3"/>
  <c r="E1081" i="3"/>
  <c r="E1080" i="3"/>
  <c r="E1079"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4" i="3"/>
  <c r="E1003" i="3"/>
  <c r="E1002" i="3"/>
  <c r="E1001" i="3"/>
  <c r="E1000" i="3"/>
  <c r="E999" i="3"/>
  <c r="E998" i="3"/>
  <c r="E997" i="3"/>
  <c r="E996" i="3"/>
  <c r="E995" i="3"/>
  <c r="E994" i="3"/>
  <c r="E993"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6" i="3"/>
  <c r="E954" i="3"/>
  <c r="E953" i="3"/>
  <c r="E952" i="3"/>
  <c r="E951" i="3"/>
  <c r="E950" i="3"/>
  <c r="E947" i="3"/>
  <c r="E945" i="3"/>
  <c r="E942" i="3"/>
  <c r="E941" i="3"/>
  <c r="E939" i="3"/>
  <c r="E937" i="3"/>
  <c r="E936" i="3"/>
  <c r="E935" i="3"/>
  <c r="E934" i="3"/>
  <c r="E931" i="3"/>
  <c r="E930" i="3"/>
  <c r="E929" i="3"/>
  <c r="E928" i="3"/>
  <c r="E927" i="3"/>
  <c r="E926" i="3"/>
  <c r="E925" i="3"/>
  <c r="E924" i="3"/>
  <c r="E923" i="3"/>
  <c r="E922" i="3"/>
  <c r="E919" i="3"/>
  <c r="E918" i="3"/>
  <c r="E917" i="3"/>
  <c r="E916" i="3"/>
  <c r="E912" i="3"/>
  <c r="E911" i="3"/>
  <c r="E910" i="3"/>
  <c r="E909" i="3"/>
  <c r="E902" i="3"/>
  <c r="E901" i="3"/>
  <c r="E900" i="3"/>
  <c r="E889" i="3"/>
  <c r="E1238" i="3" l="1"/>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N1164" i="3"/>
  <c r="N1163" i="3"/>
  <c r="N1162" i="3"/>
  <c r="N1161" i="3"/>
  <c r="N1160" i="3"/>
  <c r="N1158" i="3"/>
  <c r="N1157" i="3"/>
  <c r="N1156" i="3"/>
  <c r="N1155" i="3"/>
  <c r="N1154" i="3"/>
  <c r="N1153" i="3"/>
  <c r="N1152" i="3"/>
  <c r="N1150" i="3"/>
  <c r="N1149" i="3"/>
  <c r="N1148" i="3"/>
  <c r="N1144" i="3"/>
  <c r="N1143" i="3"/>
  <c r="N1142" i="3"/>
  <c r="N1141" i="3"/>
  <c r="N1140" i="3"/>
  <c r="N1139" i="3"/>
  <c r="N1138" i="3"/>
  <c r="N1137" i="3"/>
  <c r="N1136" i="3"/>
  <c r="N1134" i="3"/>
  <c r="N1133" i="3"/>
  <c r="N1132" i="3"/>
  <c r="N1117" i="3"/>
  <c r="E577" i="3"/>
  <c r="E575" i="3"/>
  <c r="E574" i="3"/>
  <c r="E573" i="3"/>
  <c r="E572" i="3"/>
  <c r="E768" i="3"/>
  <c r="E717" i="3"/>
  <c r="E716" i="3"/>
  <c r="E711" i="3"/>
  <c r="E710" i="3"/>
  <c r="E709" i="3"/>
  <c r="E708" i="3"/>
  <c r="E707"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32" i="3"/>
  <c r="E631" i="3"/>
  <c r="E620" i="3"/>
  <c r="E619" i="3"/>
  <c r="E618" i="3"/>
  <c r="E617" i="3"/>
  <c r="E616" i="3"/>
  <c r="E615" i="3"/>
  <c r="E614" i="3"/>
  <c r="E613" i="3"/>
  <c r="E612" i="3"/>
  <c r="E611" i="3"/>
  <c r="E610" i="3"/>
  <c r="E609" i="3"/>
  <c r="E608" i="3"/>
  <c r="E607" i="3"/>
  <c r="E605" i="3"/>
  <c r="E604" i="3"/>
  <c r="E603" i="3"/>
  <c r="E602" i="3"/>
  <c r="E601" i="3"/>
  <c r="E600" i="3"/>
  <c r="E599" i="3"/>
  <c r="E598" i="3"/>
  <c r="E597" i="3"/>
  <c r="E596" i="3"/>
  <c r="E595" i="3"/>
  <c r="E594" i="3"/>
  <c r="E593" i="3"/>
  <c r="E592" i="3"/>
  <c r="E591" i="3"/>
  <c r="E590" i="3"/>
  <c r="E589" i="3"/>
  <c r="E588" i="3"/>
  <c r="E587" i="3"/>
  <c r="E585" i="3"/>
  <c r="H8" i="20"/>
  <c r="H4" i="20"/>
  <c r="H7" i="20"/>
  <c r="H5" i="20"/>
  <c r="H9" i="20"/>
  <c r="H6" i="20"/>
  <c r="N800" i="3" l="1"/>
  <c r="N798" i="3"/>
  <c r="E828" i="3"/>
  <c r="E827" i="3"/>
  <c r="E826" i="3"/>
  <c r="E825" i="3"/>
  <c r="E823" i="3"/>
  <c r="E822" i="3"/>
  <c r="E821" i="3"/>
  <c r="E820" i="3"/>
  <c r="E819" i="3"/>
  <c r="E818" i="3"/>
  <c r="E1102" i="3"/>
  <c r="E816" i="3"/>
  <c r="E815" i="3"/>
  <c r="E814" i="3"/>
  <c r="E813" i="3"/>
  <c r="E812" i="3"/>
  <c r="E806" i="3"/>
  <c r="E805" i="3"/>
  <c r="E804" i="3"/>
  <c r="E803" i="3"/>
  <c r="E802" i="3"/>
  <c r="N877" i="3"/>
  <c r="E240" i="3" l="1"/>
  <c r="E231" i="3"/>
  <c r="E226" i="3"/>
  <c r="E225" i="3"/>
  <c r="E223" i="3"/>
  <c r="E221" i="3"/>
  <c r="E218" i="3"/>
  <c r="E216" i="3"/>
  <c r="E215" i="3"/>
  <c r="E131" i="3"/>
  <c r="E130" i="3"/>
  <c r="E129" i="3"/>
  <c r="E128" i="3"/>
  <c r="E127" i="3"/>
  <c r="E126" i="3"/>
  <c r="E125" i="3"/>
  <c r="E124" i="3"/>
  <c r="E123" i="3"/>
  <c r="E122" i="3"/>
  <c r="E121" i="3"/>
  <c r="E120" i="3"/>
  <c r="E119" i="3"/>
  <c r="E118" i="3"/>
  <c r="E115" i="3"/>
  <c r="E112" i="3"/>
  <c r="E111" i="3"/>
  <c r="E110" i="3"/>
  <c r="E109" i="3"/>
  <c r="E108" i="3"/>
  <c r="E107" i="3"/>
  <c r="E106" i="3"/>
  <c r="E105" i="3"/>
  <c r="E103" i="3"/>
  <c r="E102" i="3"/>
  <c r="E101" i="3"/>
  <c r="E100" i="3"/>
  <c r="E92" i="3"/>
  <c r="E73" i="3"/>
  <c r="E67" i="3"/>
  <c r="E64" i="3"/>
  <c r="E46" i="3"/>
  <c r="E45" i="3"/>
  <c r="E44" i="3"/>
  <c r="E36" i="3"/>
  <c r="E35" i="3"/>
  <c r="E34" i="3"/>
  <c r="E33" i="3"/>
  <c r="E32" i="3"/>
  <c r="E31" i="3"/>
  <c r="E26" i="3"/>
  <c r="E25" i="3"/>
  <c r="E22" i="3"/>
  <c r="E21" i="3"/>
  <c r="E19" i="3"/>
  <c r="E17" i="3"/>
  <c r="E14" i="3"/>
  <c r="E13" i="3"/>
  <c r="E12" i="3"/>
  <c r="E11" i="3"/>
  <c r="E10" i="3"/>
  <c r="E7" i="3"/>
  <c r="E267" i="3"/>
  <c r="E266" i="3"/>
  <c r="E265" i="3"/>
  <c r="E264" i="3"/>
  <c r="E263" i="3"/>
  <c r="E512" i="3"/>
  <c r="E511" i="3"/>
  <c r="E510" i="3"/>
  <c r="E505" i="3"/>
  <c r="E504" i="3"/>
  <c r="E503" i="3"/>
  <c r="E502" i="3"/>
  <c r="E501" i="3"/>
  <c r="E500" i="3"/>
  <c r="E499" i="3"/>
  <c r="E498" i="3"/>
  <c r="E497" i="3"/>
  <c r="E496" i="3"/>
  <c r="E495" i="3"/>
  <c r="E451" i="3"/>
  <c r="E771" i="3"/>
  <c r="N936" i="3" l="1"/>
  <c r="N240" i="3"/>
  <c r="N46" i="3"/>
  <c r="N45" i="3"/>
  <c r="N44" i="3"/>
  <c r="N36" i="3"/>
  <c r="N34" i="3"/>
  <c r="N33" i="3"/>
  <c r="E571" i="3" l="1"/>
  <c r="E569" i="3"/>
  <c r="E566" i="3"/>
  <c r="E563" i="3"/>
  <c r="E561" i="3"/>
  <c r="N35" i="3" l="1"/>
  <c r="E800" i="3" l="1"/>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N797" i="3"/>
  <c r="N796" i="3"/>
  <c r="N794" i="3"/>
  <c r="N786" i="3"/>
  <c r="N784" i="3"/>
  <c r="N783" i="3"/>
  <c r="N781" i="3"/>
  <c r="N779" i="3"/>
  <c r="N778" i="3"/>
  <c r="N777" i="3"/>
  <c r="N775" i="3"/>
  <c r="N774" i="3"/>
  <c r="N569" i="3" l="1"/>
  <c r="N688" i="3"/>
  <c r="N687" i="3"/>
  <c r="N686" i="3"/>
  <c r="N685" i="3"/>
  <c r="N684" i="3"/>
  <c r="N683" i="3"/>
  <c r="N682" i="3"/>
  <c r="N681" i="3"/>
  <c r="N680" i="3"/>
  <c r="N671" i="3"/>
  <c r="N667" i="3"/>
  <c r="N666" i="3"/>
  <c r="N663" i="3"/>
  <c r="N662" i="3"/>
  <c r="N661" i="3"/>
  <c r="N658" i="3"/>
  <c r="N657" i="3"/>
  <c r="N655" i="3"/>
  <c r="N653" i="3"/>
  <c r="N651" i="3"/>
  <c r="N649" i="3"/>
  <c r="N648" i="3"/>
  <c r="N647" i="3"/>
  <c r="N646" i="3"/>
  <c r="N645" i="3"/>
  <c r="N644" i="3"/>
  <c r="N643" i="3"/>
  <c r="N631" i="3"/>
  <c r="N620" i="3"/>
  <c r="N619" i="3"/>
  <c r="N618" i="3"/>
  <c r="N617" i="3"/>
  <c r="N616" i="3"/>
  <c r="N615" i="3"/>
  <c r="N614" i="3"/>
  <c r="N613" i="3"/>
  <c r="N612" i="3"/>
  <c r="N610" i="3"/>
  <c r="N609" i="3"/>
  <c r="N608" i="3"/>
  <c r="N602" i="3"/>
  <c r="N601" i="3"/>
  <c r="N600" i="3"/>
  <c r="N599" i="3"/>
  <c r="N598" i="3"/>
  <c r="N597" i="3"/>
  <c r="N595" i="3"/>
  <c r="N594" i="3"/>
  <c r="N593" i="3"/>
  <c r="N592" i="3"/>
  <c r="N591" i="3"/>
  <c r="N590" i="3"/>
  <c r="N589" i="3"/>
  <c r="N588" i="3"/>
  <c r="N587" i="3"/>
  <c r="N586" i="3"/>
  <c r="N584" i="3"/>
  <c r="N583" i="3"/>
  <c r="N582" i="3"/>
  <c r="N581" i="3"/>
  <c r="N580" i="3"/>
  <c r="N578" i="3"/>
  <c r="N575" i="3"/>
  <c r="N574" i="3"/>
  <c r="N573" i="3"/>
  <c r="N572" i="3"/>
  <c r="E568" i="3"/>
  <c r="N768" i="3" l="1"/>
  <c r="N717" i="3"/>
  <c r="N570" i="3"/>
  <c r="N568" i="3"/>
  <c r="N567" i="3"/>
  <c r="N565" i="3"/>
  <c r="N564" i="3"/>
  <c r="N562" i="3"/>
  <c r="N267" i="3"/>
  <c r="N266" i="3"/>
  <c r="N265" i="3"/>
  <c r="N264" i="3"/>
  <c r="N263" i="3"/>
  <c r="N258" i="3"/>
  <c r="N231" i="3"/>
  <c r="N225" i="3"/>
  <c r="N223" i="3"/>
  <c r="N221" i="3"/>
  <c r="N218" i="3"/>
  <c r="N216" i="3"/>
  <c r="N215" i="3"/>
  <c r="N131" i="3"/>
  <c r="N130" i="3"/>
  <c r="N129" i="3"/>
  <c r="N128" i="3"/>
  <c r="N127" i="3"/>
  <c r="N126" i="3"/>
  <c r="N125" i="3"/>
  <c r="N124" i="3"/>
  <c r="N123" i="3"/>
  <c r="N122" i="3"/>
  <c r="N121" i="3"/>
  <c r="N120" i="3"/>
  <c r="N119" i="3"/>
  <c r="N118" i="3"/>
  <c r="N115" i="3"/>
  <c r="N112" i="3"/>
  <c r="N111" i="3"/>
  <c r="N110" i="3"/>
  <c r="N109" i="3"/>
  <c r="N108" i="3"/>
  <c r="N107" i="3"/>
  <c r="N106" i="3"/>
  <c r="N105" i="3"/>
  <c r="N103" i="3"/>
  <c r="N102" i="3"/>
  <c r="N101" i="3"/>
  <c r="N100" i="3"/>
  <c r="N92" i="3"/>
  <c r="N73" i="3"/>
  <c r="N67" i="3"/>
  <c r="N64" i="3"/>
  <c r="N32" i="3"/>
  <c r="N31" i="3"/>
  <c r="N26" i="3"/>
  <c r="N25" i="3"/>
  <c r="N22" i="3"/>
  <c r="N19" i="3"/>
  <c r="N15" i="3"/>
  <c r="N14" i="3"/>
  <c r="N13" i="3"/>
  <c r="N12" i="3"/>
  <c r="N11" i="3"/>
  <c r="N10" i="3"/>
  <c r="N9" i="3"/>
  <c r="N8" i="3"/>
  <c r="N7" i="3"/>
  <c r="E586" i="3"/>
  <c r="E584" i="3"/>
  <c r="E583" i="3"/>
  <c r="E582" i="3"/>
  <c r="E581" i="3"/>
  <c r="E580" i="3"/>
  <c r="E579" i="3"/>
  <c r="E578" i="3"/>
  <c r="E570" i="3"/>
  <c r="E567" i="3"/>
  <c r="E565" i="3"/>
  <c r="E564" i="3"/>
  <c r="E562" i="3"/>
  <c r="E258" i="3"/>
  <c r="E18" i="3"/>
  <c r="E15" i="3"/>
  <c r="E9" i="3"/>
</calcChain>
</file>

<file path=xl/comments1.xml><?xml version="1.0" encoding="utf-8"?>
<comments xmlns="http://schemas.openxmlformats.org/spreadsheetml/2006/main">
  <authors>
    <author>mneelakantappa</author>
  </authors>
  <commentList>
    <comment ref="P105"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P106"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P107"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P108"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P110"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P118" authorId="0">
      <text>
        <r>
          <rPr>
            <b/>
            <sz val="8"/>
            <color indexed="81"/>
            <rFont val="Tahoma"/>
            <family val="2"/>
          </rPr>
          <t>Value should be Numeric and Mandatory only if Termination Rule is "Life of the beneficiaries plus years"</t>
        </r>
      </text>
    </comment>
    <comment ref="P120" authorId="0">
      <text>
        <r>
          <rPr>
            <b/>
            <sz val="8"/>
            <color indexed="81"/>
            <rFont val="Tahoma"/>
            <family val="2"/>
          </rPr>
          <t xml:space="preserve">Value should be Date only if Termination Rule is other than "Life of the beneficiaries plus years"
 </t>
        </r>
        <r>
          <rPr>
            <sz val="8"/>
            <color indexed="81"/>
            <rFont val="Tahoma"/>
            <family val="2"/>
          </rPr>
          <t xml:space="preserve">
</t>
        </r>
      </text>
    </comment>
  </commentList>
</comments>
</file>

<file path=xl/comments2.xml><?xml version="1.0" encoding="utf-8"?>
<comments xmlns="http://schemas.openxmlformats.org/spreadsheetml/2006/main">
  <authors>
    <author>mneelakantappa</author>
  </authors>
  <commentList>
    <comment ref="N533" authorId="0">
      <text>
        <r>
          <rPr>
            <b/>
            <sz val="8"/>
            <color indexed="81"/>
            <rFont val="Tahoma"/>
            <family val="2"/>
          </rPr>
          <t>Should be Mandotory only if Trust  type is 'NI' or 'Flat' or 'Net Income' or 'Lead%' or 'Lead Fixed' or 'Annuity' or '1041' or 'Other/PIF'</t>
        </r>
        <r>
          <rPr>
            <sz val="8"/>
            <color indexed="81"/>
            <rFont val="Tahoma"/>
            <family val="2"/>
          </rPr>
          <t xml:space="preserve">
</t>
        </r>
      </text>
    </comment>
    <comment ref="N535" authorId="0">
      <text>
        <r>
          <rPr>
            <b/>
            <sz val="8"/>
            <color indexed="81"/>
            <rFont val="Tahoma"/>
            <family val="2"/>
          </rPr>
          <t>Should be Mandotory only if Trust  type is 'NI' or 'Flat' or 'Net Income' or 'Lead%' or 'Lead Fixed' or 'Annuity' or '1041' or 'Other/PIF'</t>
        </r>
        <r>
          <rPr>
            <sz val="8"/>
            <color indexed="81"/>
            <rFont val="Tahoma"/>
            <family val="2"/>
          </rPr>
          <t xml:space="preserve">
</t>
        </r>
      </text>
    </comment>
    <comment ref="B539"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B540"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B541"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B542"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B544" authorId="0">
      <text>
        <r>
          <rPr>
            <b/>
            <sz val="8"/>
            <color indexed="81"/>
            <rFont val="Tahoma"/>
            <family val="2"/>
          </rPr>
          <t xml:space="preserve">Required only if account type is 
"PRIV-EXMT" or Calculation Method =(Income Estimate or Income Actual or Other)
</t>
        </r>
        <r>
          <rPr>
            <sz val="8"/>
            <color indexed="81"/>
            <rFont val="Tahoma"/>
            <family val="2"/>
          </rPr>
          <t xml:space="preserve">
</t>
        </r>
      </text>
    </comment>
    <comment ref="N547" authorId="0">
      <text>
        <r>
          <rPr>
            <b/>
            <sz val="8"/>
            <color indexed="81"/>
            <rFont val="Tahoma"/>
            <family val="2"/>
          </rPr>
          <t>Should be Mandotory only if Trust  type is 'NI' or 'Flat' or 'Net Income' or 'Lead%' or 'Lead Fixed' or 'Annuity' or '1041' or 'Other/PIF'</t>
        </r>
        <r>
          <rPr>
            <sz val="8"/>
            <color indexed="81"/>
            <rFont val="Tahoma"/>
            <family val="2"/>
          </rPr>
          <t xml:space="preserve">
</t>
        </r>
      </text>
    </comment>
    <comment ref="B555" authorId="0">
      <text>
        <r>
          <rPr>
            <b/>
            <sz val="8"/>
            <color indexed="81"/>
            <rFont val="Tahoma"/>
            <family val="2"/>
          </rPr>
          <t>Value should be Numeric and Mandatory only if Termination Rule is "Life of the beneficiaries plus years"</t>
        </r>
      </text>
    </comment>
    <comment ref="B557" authorId="0">
      <text>
        <r>
          <rPr>
            <b/>
            <sz val="8"/>
            <color indexed="81"/>
            <rFont val="Tahoma"/>
            <family val="2"/>
          </rPr>
          <t xml:space="preserve">Value should be Date only if Termination Rule is other than "Life of the beneficiaries plus years"
 </t>
        </r>
        <r>
          <rPr>
            <sz val="8"/>
            <color indexed="81"/>
            <rFont val="Tahoma"/>
            <family val="2"/>
          </rPr>
          <t xml:space="preserve">
</t>
        </r>
      </text>
    </comment>
    <comment ref="M903" authorId="0">
      <text>
        <r>
          <rPr>
            <b/>
            <sz val="8"/>
            <color indexed="81"/>
            <rFont val="Tahoma"/>
            <family val="2"/>
          </rPr>
          <t>Legal Type is Mandatory</t>
        </r>
        <r>
          <rPr>
            <sz val="8"/>
            <color indexed="81"/>
            <rFont val="Tahoma"/>
            <family val="2"/>
          </rPr>
          <t xml:space="preserve">
</t>
        </r>
      </text>
    </comment>
    <comment ref="N903" authorId="0">
      <text>
        <r>
          <rPr>
            <b/>
            <sz val="8"/>
            <color indexed="81"/>
            <rFont val="Tahoma"/>
            <family val="2"/>
          </rPr>
          <t>Legal address is Mandatory</t>
        </r>
        <r>
          <rPr>
            <sz val="8"/>
            <color indexed="81"/>
            <rFont val="Tahoma"/>
            <family val="2"/>
          </rPr>
          <t xml:space="preserve">
</t>
        </r>
      </text>
    </comment>
  </commentList>
</comments>
</file>

<file path=xl/sharedStrings.xml><?xml version="1.0" encoding="utf-8"?>
<sst xmlns="http://schemas.openxmlformats.org/spreadsheetml/2006/main" count="56631" uniqueCount="6599">
  <si>
    <t>Comments</t>
  </si>
  <si>
    <t>Data Mapping</t>
  </si>
  <si>
    <t>Transformation Process</t>
  </si>
  <si>
    <t>Data Type</t>
  </si>
  <si>
    <t>Field ID</t>
  </si>
  <si>
    <t>Excelsior Field Label</t>
  </si>
  <si>
    <t>Module</t>
  </si>
  <si>
    <t>Definition</t>
  </si>
  <si>
    <t>Excelsior Values</t>
  </si>
  <si>
    <t>Is required later?</t>
  </si>
  <si>
    <t>Default Value</t>
  </si>
  <si>
    <t>InnoTrust Field</t>
  </si>
  <si>
    <t>InnoTrust Field Definition</t>
  </si>
  <si>
    <t>Optional Field</t>
  </si>
  <si>
    <t xml:space="preserve">Table </t>
  </si>
  <si>
    <t>Column</t>
  </si>
  <si>
    <t>Is mandatory - Excelsior?</t>
  </si>
  <si>
    <t>Tab/ Section</t>
  </si>
  <si>
    <t>Mapping Strategy</t>
  </si>
  <si>
    <t>Excelsior to Innotrust mapping rule</t>
  </si>
  <si>
    <t>Innotrust to Excelsior mapping rule</t>
  </si>
  <si>
    <t>Issues</t>
  </si>
  <si>
    <t>Issues resolution</t>
  </si>
  <si>
    <t>PMC #
(Kaspick internal - used for tracking)</t>
  </si>
  <si>
    <t>Migrate To Innotrust (Y/N)</t>
  </si>
  <si>
    <t>ETL to Excelsior (Y/N)</t>
  </si>
  <si>
    <t>Display Only?</t>
  </si>
  <si>
    <t>Source</t>
  </si>
  <si>
    <t>Data Type / Length</t>
  </si>
  <si>
    <t>A058</t>
  </si>
  <si>
    <t>Account Name</t>
  </si>
  <si>
    <t>General</t>
  </si>
  <si>
    <t>Account</t>
  </si>
  <si>
    <t>The full legal name of the account.</t>
  </si>
  <si>
    <t>Trust Agreement</t>
  </si>
  <si>
    <t>Text</t>
  </si>
  <si>
    <t>DEFERREDGIFTACCOUNT</t>
  </si>
  <si>
    <t>Fullname</t>
  </si>
  <si>
    <t>No</t>
  </si>
  <si>
    <t>Yes</t>
  </si>
  <si>
    <t>NULL</t>
  </si>
  <si>
    <t>A059</t>
  </si>
  <si>
    <t>Account Type</t>
  </si>
  <si>
    <t>The trust type determines how disbursements and tax returns are processed for the account.</t>
  </si>
  <si>
    <t>Accounttype</t>
  </si>
  <si>
    <t>A060</t>
  </si>
  <si>
    <t>Advent ID</t>
  </si>
  <si>
    <t>The advent portfolio code for the account. The Advent ID should always be entered in uppercase characters.</t>
  </si>
  <si>
    <t>CM/TA</t>
  </si>
  <si>
    <t>Adventid</t>
  </si>
  <si>
    <t>A061</t>
  </si>
  <si>
    <t>Client Account Code</t>
  </si>
  <si>
    <t>The account ID used to identify this trust in the system. By default, this field is populated by Client's brief name (?) which can be overrode with account ID allocated by client.</t>
  </si>
  <si>
    <t>Client/ New Trust Form</t>
  </si>
  <si>
    <t>Briefname</t>
  </si>
  <si>
    <t>A387</t>
  </si>
  <si>
    <t>Allow Annuitants to be linked to CGA account</t>
  </si>
  <si>
    <t>A062</t>
  </si>
  <si>
    <t>Gift Officer</t>
  </si>
  <si>
    <t>Denotes the client's employee associated with the account. The options displayed will be all of Client Employees setup at the Client Profile - General Team level.</t>
  </si>
  <si>
    <t>Client Communication</t>
  </si>
  <si>
    <t>List of Client Employees set up at client module - Team tab</t>
  </si>
  <si>
    <t>EmployeeID</t>
  </si>
  <si>
    <t>A063</t>
  </si>
  <si>
    <t>Reporting Name</t>
  </si>
  <si>
    <t>Name displayed on reports produced by reporting unit. Defaulted to Account Name field with maximum 100 characters allowed, with ability to override.</t>
  </si>
  <si>
    <t>TBL_EIS_EX_DEFERREDGIFTACCOUNT_SUPPLEMENT</t>
  </si>
  <si>
    <t>Reporting_Name</t>
  </si>
  <si>
    <t>A064</t>
  </si>
  <si>
    <t>State Tax Form</t>
  </si>
  <si>
    <t>Select a state based on state requirements and account type. Refer to State Tax Form tab in this document for full instructions</t>
  </si>
  <si>
    <t>CM, as instructed by Tax Team</t>
  </si>
  <si>
    <t>List_Type_id=183(IVAN_Value)</t>
  </si>
  <si>
    <t>A065</t>
  </si>
  <si>
    <t>State Tax ID</t>
  </si>
  <si>
    <t>Tax ID for state where tax return is filed.</t>
  </si>
  <si>
    <t>Client communication</t>
  </si>
  <si>
    <t>Numeric</t>
  </si>
  <si>
    <t>STATE_TAX_ID</t>
  </si>
  <si>
    <t>A066</t>
  </si>
  <si>
    <t>Status</t>
  </si>
  <si>
    <t>The status of an account is defaulted to Transition, and changed to Active when all mandatory and required later fields are entered and the program is transition or active. An account can be made Inactive only by entering the Mature Date or when the Program or Client are closed.</t>
  </si>
  <si>
    <t>System-driven</t>
  </si>
  <si>
    <t>Read Only
Active
Inactive
Transition</t>
  </si>
  <si>
    <t>status_id</t>
  </si>
  <si>
    <t>A067</t>
  </si>
  <si>
    <t>Tax ID</t>
  </si>
  <si>
    <t>The federal EIN number for the trust.</t>
  </si>
  <si>
    <t>Assigned by Asset Transfer Coordinator or provided by client.</t>
  </si>
  <si>
    <t>Numeric - Manually Input</t>
  </si>
  <si>
    <t>Taxid</t>
  </si>
  <si>
    <t>A068</t>
  </si>
  <si>
    <t>Tax Name</t>
  </si>
  <si>
    <t>The name of the trust as it should appear on tax returns. This text is downloaded to TADpole prior to each year's tax processing. Tax Name is subject to length limitations.</t>
  </si>
  <si>
    <t>Trust Agreement along with state tax regulating agency, where relevant (example: PA)</t>
  </si>
  <si>
    <t>text</t>
  </si>
  <si>
    <t>Taxname</t>
  </si>
  <si>
    <t>A069</t>
  </si>
  <si>
    <t>Annuity Amount ($)</t>
  </si>
  <si>
    <t>General/ Distribution Rules</t>
  </si>
  <si>
    <t xml:space="preserve">The fixed dollar amount to be paid out annually for annuity trusts. Mandatory if Calculation Method is "Fixed". </t>
  </si>
  <si>
    <t>Numeric $ field</t>
  </si>
  <si>
    <t>AnnuityAmount</t>
  </si>
  <si>
    <t>A070</t>
  </si>
  <si>
    <t>Calculation Method</t>
  </si>
  <si>
    <t>The method used to determine the unitrust payment amount. This is either Fixed Amount or Percentage. If Calculation Method is "Fixed", then specify Annuity Amount ($) and Initial FMV</t>
  </si>
  <si>
    <t>Determined by CM/TA</t>
  </si>
  <si>
    <t>Fixed
Percent
Income Estimate
Income Actual
Other</t>
  </si>
  <si>
    <t>Calculation_Method_ID</t>
  </si>
  <si>
    <t>A071</t>
  </si>
  <si>
    <t>Initial FMV</t>
  </si>
  <si>
    <t>The fair market value of the initial gift (at the time it was created). If Calculation Method is "Fixed", then specify Annuity Amount ($) and Initial FMV.</t>
  </si>
  <si>
    <t>Confirmed by Client, (may be generated by client or Operations)</t>
  </si>
  <si>
    <t>$ Numeric field</t>
  </si>
  <si>
    <t>InitialMarketValue</t>
  </si>
  <si>
    <t>A072</t>
  </si>
  <si>
    <t>Requires Income Estimate</t>
  </si>
  <si>
    <t>Denotes whether an account requires an income estimate for payment purposes, and/or the annual beneficiary report, and/or the net income trust audit. All net-income trusts should be set to "Yes" unless their payment is based on a fixed amount that is calculated by the Payment system (e.g., some NQI and Grantor-Owner accounts distribute annuity-like payments each year that are calculated in the Payment system).
Net Income trusts are: CRUTMU, CRUTNI, GRANTOR-OWNER, NQI, PIF, Pre-69, TMC-ASSOC, TMC-BRANCH, TMC-FUND. Flip trusts should be "Yes" &amp; changed to "No" when the account type changes in the year the trust flips. Exceptions: Some clients want an estimate of earned income for their 1099 and 990 accounts - these should be "Yes". This field is independent of the Payment Method field.</t>
  </si>
  <si>
    <t>Determined at account set-up by CM/TA</t>
  </si>
  <si>
    <t>Yes
No</t>
  </si>
  <si>
    <t>Policyitem</t>
  </si>
  <si>
    <t>Logical Value</t>
  </si>
  <si>
    <t>A073</t>
  </si>
  <si>
    <t>Unitrust %</t>
  </si>
  <si>
    <t>The unitrust percentage for CRUTs, CRUTNIs, CRUTMUs, and other unitrust-type accounts. Is Mandatory if Calculation Method is Percent</t>
  </si>
  <si>
    <t xml:space="preserve">% field(Two Digit) </t>
  </si>
  <si>
    <t>UnitrustPercentage</t>
  </si>
  <si>
    <t>A074</t>
  </si>
  <si>
    <t>Allows Discretionary Distribution</t>
  </si>
  <si>
    <t>General/Trust Accounting Income</t>
  </si>
  <si>
    <t>Displayed if the Account Type selected is not CRUT or CRAT. Denotes if the Account allows "ad hoc" distributions</t>
  </si>
  <si>
    <t>Trust Document</t>
  </si>
  <si>
    <t>Yes
No
N/A</t>
  </si>
  <si>
    <t>ALLOWS_DISCRETIONARY_DISTRIBUTION_ID</t>
  </si>
  <si>
    <t>A075</t>
  </si>
  <si>
    <t>Governing Law</t>
  </si>
  <si>
    <t>The code for the state where the trust was established.</t>
  </si>
  <si>
    <t>Interpreted from Trust Document</t>
  </si>
  <si>
    <t>All US States</t>
  </si>
  <si>
    <t>DomicileCode</t>
  </si>
  <si>
    <t>A386</t>
  </si>
  <si>
    <t>Governing Law - Required Later Date</t>
  </si>
  <si>
    <t>Date</t>
  </si>
  <si>
    <t>TBL_EIS_EX_REQUIRED_LATER</t>
  </si>
  <si>
    <t>A076</t>
  </si>
  <si>
    <t>Include LGD</t>
  </si>
  <si>
    <t>Denotes if Long Term Capital Gain distributions are to be included in Trust Accounting Income.  Field appears if Calculation Method is Income Estimate or Income Actual.</t>
  </si>
  <si>
    <t>IncludeLGD</t>
  </si>
  <si>
    <t>A077</t>
  </si>
  <si>
    <t>Include LTG</t>
  </si>
  <si>
    <t>Denotes if Long Term Trading Gain distributions are to be included in Trust Accounting Income.  Field appears if Calculation Method is Income Estimate or Income Actual.</t>
  </si>
  <si>
    <t>IncludeLTG</t>
  </si>
  <si>
    <t>A078</t>
  </si>
  <si>
    <t>Include SGD</t>
  </si>
  <si>
    <t>Denotes if Short Term Capital Gain distributions are to be included in Trust Accounting Income.  Field appears if Calculation Method is Income Estimate or Income Actual.</t>
  </si>
  <si>
    <t>IncludeSGD</t>
  </si>
  <si>
    <t>A079</t>
  </si>
  <si>
    <t>Include STG</t>
  </si>
  <si>
    <t>Denotes if Short Term Trading Gain distributions are to be included in Trust Accounting Income.  Field appears if Calculation Method is Income Estimate or Income Actual.</t>
  </si>
  <si>
    <t>IncludeSTG</t>
  </si>
  <si>
    <t>A080</t>
  </si>
  <si>
    <t>Post Gift Gains</t>
  </si>
  <si>
    <t>If yes, then post gift gain would only include post contribution gain (Foundation basis).</t>
  </si>
  <si>
    <t>Trust document</t>
  </si>
  <si>
    <t>Post_Gift_Gains_ID</t>
  </si>
  <si>
    <t>A081</t>
  </si>
  <si>
    <t>Realized LTG &amp; LGD</t>
  </si>
  <si>
    <t>Denotes the rule for determining how asset sale gains should be included in trust accounting income. Field appears if Calculation Method is Income Estimate or Income Actual.</t>
  </si>
  <si>
    <t>gains only
net gains/losses Max (net, 0)</t>
  </si>
  <si>
    <t>Realized_LTD_SGD_ID</t>
  </si>
  <si>
    <t>A082</t>
  </si>
  <si>
    <t>UPIA Adoption Status</t>
  </si>
  <si>
    <t>Current UPIA status in the state selected in the Governing Law field (proposed/adopted/effective date/year). If none is selected in the Governing Law field, this field will display N/A as an option.</t>
  </si>
  <si>
    <t>system defined</t>
  </si>
  <si>
    <t>Read Only</t>
  </si>
  <si>
    <t>UPIA_ID</t>
  </si>
  <si>
    <t>A083</t>
  </si>
  <si>
    <t>UPIA Description</t>
  </si>
  <si>
    <t>Brief remarks of effective UPIA (Income definition, requirements, other remarks etc.)</t>
  </si>
  <si>
    <t>A084</t>
  </si>
  <si>
    <t xml:space="preserve"> % of Final Annual Payment</t>
  </si>
  <si>
    <t>General/Life of Trust</t>
  </si>
  <si>
    <t>Indicates the % of Final Annual Payment based on the DOD of the Bene, if the Final Payment Rule is "Payment Preceding DOD"</t>
  </si>
  <si>
    <t>Payment summary report (from IVAN)</t>
  </si>
  <si>
    <t xml:space="preserve">% field </t>
  </si>
  <si>
    <t>FINAL_ANNUAL_PAYMENT_PERCENTAGE</t>
  </si>
  <si>
    <t>A085</t>
  </si>
  <si>
    <t>Creation Date</t>
  </si>
  <si>
    <t xml:space="preserve">The date the Trust was created.  For Transfer accounts, use the "Date the Trust was Created" field from the Tax Form 5227.  For new trusts, use the date the trust is first funded.  </t>
  </si>
  <si>
    <t>User determined</t>
  </si>
  <si>
    <t>creationdate</t>
  </si>
  <si>
    <t>Creation Date - Required Later Date</t>
  </si>
  <si>
    <t>REQUIRED_LATER_DATE
FIELD_NAME
ENTITY_TYPE_ID</t>
  </si>
  <si>
    <t>A086</t>
  </si>
  <si>
    <t>Final Payment Rule</t>
  </si>
  <si>
    <t xml:space="preserve">Denotes whether final payment rule is "Payment Preceding DOD" (i.e., bene does not receive any payments after DOD) or "Pro-rated to Mature Date" (i.e., Upon death, bene receives a final payment that is prorated to DOD). </t>
  </si>
  <si>
    <t>Directed by Trust Agreement</t>
  </si>
  <si>
    <t>Payment Preceding DOD
Pro-Rated to Mature Date</t>
  </si>
  <si>
    <t>FinalPaymentType</t>
  </si>
  <si>
    <t>A388</t>
  </si>
  <si>
    <t>Final Payment Rule - Required Later Date</t>
  </si>
  <si>
    <t>A087</t>
  </si>
  <si>
    <t>Fixed Termination Date</t>
  </si>
  <si>
    <t>If Termination Rule involves a fixed date, then a Fixed Termination Date must be entered.</t>
  </si>
  <si>
    <t>Calculate using language in the Trust Agreement.</t>
  </si>
  <si>
    <t>Date Format</t>
  </si>
  <si>
    <t>ExpectedMatureDate</t>
  </si>
  <si>
    <t>A088</t>
  </si>
  <si>
    <t>KCO Transfer To</t>
  </si>
  <si>
    <t>Denotes the Advent ID of the Account where an account is transferred to within the Client.</t>
  </si>
  <si>
    <t>determined at account closing process.</t>
  </si>
  <si>
    <t>KCO_Transferred_To</t>
  </si>
  <si>
    <t>A089</t>
  </si>
  <si>
    <t>Mature Date</t>
  </si>
  <si>
    <t>Use this field to enter the date the trust/account matures or is closed. NOTE: entering a date here will close the account and inactivate its Donors and Beneficiaries. Do not enter a date until the account actually closes.</t>
  </si>
  <si>
    <t>Client, Termination WorkFlow, or Trust Agreement (if fixed date)</t>
  </si>
  <si>
    <t>Maturedate</t>
  </si>
  <si>
    <t>A090</t>
  </si>
  <si>
    <t>Number Of Years</t>
  </si>
  <si>
    <t xml:space="preserve">Only enter this if Termination Rule is "Life of Bene Plus Years", enter the number of years (subsequent to death) for which the trust is still active.  For many trusts, this number will be zero.  </t>
  </si>
  <si>
    <t>Numeric If Is Mandatory only if Termination Rule is "Life of the beneficiaries plus years"
 else Date</t>
  </si>
  <si>
    <t>A091</t>
  </si>
  <si>
    <t>Reason</t>
  </si>
  <si>
    <t>The reason for the Account closure. The options displayed are Death, Term, Relinquishment, and Transferred.</t>
  </si>
  <si>
    <t>Termination Workflow</t>
  </si>
  <si>
    <t>Death
NA
Relinquishment
Term
Transferred</t>
  </si>
  <si>
    <t>maturereason</t>
  </si>
  <si>
    <t>A092</t>
  </si>
  <si>
    <t>Termination Rule</t>
  </si>
  <si>
    <t>Allows users to set up rules for Trust Horizon Calculation. If the Rule is "Life of Bene Plus Years", then the Number of Years field will display. For other choices, the Fixed Termination Date field will display.</t>
  </si>
  <si>
    <t>Earlier of Life and Fixed Date
Later of Life and Fixed Date
Life of the Beneficiaries plus Years
Termination or Fixed Date</t>
  </si>
  <si>
    <t>TerminationType</t>
  </si>
  <si>
    <t>A093</t>
  </si>
  <si>
    <t>MN State id</t>
  </si>
  <si>
    <t>Denotes the state ID number unique for a Program, that appears on the MN state return for an account.</t>
  </si>
  <si>
    <t>Client's previous tax filings</t>
  </si>
  <si>
    <t>Program Value</t>
  </si>
  <si>
    <t>PolicyItem</t>
  </si>
  <si>
    <t>MN State ID</t>
  </si>
  <si>
    <t>A094</t>
  </si>
  <si>
    <t>Flip Provision</t>
  </si>
  <si>
    <t>General/Flip Section</t>
  </si>
  <si>
    <t>Account flips from CRUTNI and CRUTMU</t>
  </si>
  <si>
    <t>Client</t>
  </si>
  <si>
    <t>FlipProvision</t>
  </si>
  <si>
    <t>A095</t>
  </si>
  <si>
    <t>Flip Date</t>
  </si>
  <si>
    <t>Expected Date  Actual Date</t>
  </si>
  <si>
    <t>Flip_Date_ID</t>
  </si>
  <si>
    <t>A096</t>
  </si>
  <si>
    <t>Expected Flip Date</t>
  </si>
  <si>
    <t>ExpectedFlipDate</t>
  </si>
  <si>
    <t>A097</t>
  </si>
  <si>
    <t>Actual Flip Date</t>
  </si>
  <si>
    <t>FlipDate</t>
  </si>
  <si>
    <t>A098</t>
  </si>
  <si>
    <t>Flipped From</t>
  </si>
  <si>
    <t>CRUTNI
CRUTMU</t>
  </si>
  <si>
    <t>FlipType</t>
  </si>
  <si>
    <t>A099</t>
  </si>
  <si>
    <t>Triggering Date</t>
  </si>
  <si>
    <t>Triggering_Date</t>
  </si>
  <si>
    <t>A100</t>
  </si>
  <si>
    <t>Flip Event</t>
  </si>
  <si>
    <t>Death of Donor
Fixed Date
Sale of Assets</t>
  </si>
  <si>
    <t>Flipevent</t>
  </si>
  <si>
    <t>A101</t>
  </si>
  <si>
    <t>Anonymous Account</t>
  </si>
  <si>
    <t>A “Yes” value indicates that the client should remain anonymous to the beneficiaries of this account. Name is not displayed in the reports</t>
  </si>
  <si>
    <t xml:space="preserve">TBL_EIS_EX_DEFERREDGIFTACCOUNT_SUPPLEMENT </t>
  </si>
  <si>
    <t>AnonymousAccount</t>
  </si>
  <si>
    <t>A102</t>
  </si>
  <si>
    <t>Spigot Account</t>
  </si>
  <si>
    <t>Account Type spigot</t>
  </si>
  <si>
    <t>SpigotAccount</t>
  </si>
  <si>
    <t>A103</t>
  </si>
  <si>
    <t>Gift Purpose</t>
  </si>
  <si>
    <t>Purpose of the gift</t>
  </si>
  <si>
    <t>GiftPurpose</t>
  </si>
  <si>
    <t>A104</t>
  </si>
  <si>
    <t>Program Brief Name</t>
  </si>
  <si>
    <t>populated from program module</t>
  </si>
  <si>
    <t>Program</t>
  </si>
  <si>
    <t>Account Types</t>
  </si>
  <si>
    <t>CGA</t>
  </si>
  <si>
    <t>CORP</t>
  </si>
  <si>
    <t>CRAT</t>
  </si>
  <si>
    <t>CRUT</t>
  </si>
  <si>
    <t>CRUTMU</t>
  </si>
  <si>
    <t>CRUTNI</t>
  </si>
  <si>
    <t>D-A FUND</t>
  </si>
  <si>
    <t>D-D FUND</t>
  </si>
  <si>
    <t>DCA</t>
  </si>
  <si>
    <t>ENDOW</t>
  </si>
  <si>
    <t>ESTATE</t>
  </si>
  <si>
    <t>GRANTOR-OWNER</t>
  </si>
  <si>
    <t>LEAD-FIXED</t>
  </si>
  <si>
    <t>LEAD-PCT</t>
  </si>
  <si>
    <t>LIFE-ESTATE</t>
  </si>
  <si>
    <t>NQI</t>
  </si>
  <si>
    <t>OTHER</t>
  </si>
  <si>
    <t>PIF</t>
  </si>
  <si>
    <t>PRE-69</t>
  </si>
  <si>
    <t>PRIV-EXMT</t>
  </si>
  <si>
    <t>PRIV-TAX</t>
  </si>
  <si>
    <t>T1041</t>
  </si>
  <si>
    <t>TMC-ASSOC</t>
  </si>
  <si>
    <t>TMC-BRANCH</t>
  </si>
  <si>
    <t>TMC-FUND</t>
  </si>
  <si>
    <t>State TAX Forms</t>
  </si>
  <si>
    <t>External</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</si>
  <si>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</si>
  <si>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</si>
  <si>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</si>
  <si>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</si>
  <si>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</si>
  <si>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</si>
  <si>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</si>
  <si>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</si>
  <si>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</si>
  <si>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</si>
  <si>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</si>
  <si>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</si>
  <si>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</si>
  <si>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</si>
  <si>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</si>
  <si>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</si>
  <si>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</si>
  <si>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</si>
  <si>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</si>
  <si>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</si>
  <si>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</si>
  <si>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</si>
  <si>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</si>
  <si>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</si>
  <si>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</si>
  <si>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</si>
  <si>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</si>
  <si>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</si>
  <si>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</si>
  <si>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</si>
  <si>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</si>
  <si>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</si>
  <si>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</si>
  <si>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</si>
  <si>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</si>
  <si>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</si>
  <si>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</si>
  <si>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</si>
  <si>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</si>
  <si>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</si>
  <si>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</si>
  <si>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</si>
  <si>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&lt;none&gt;</t>
  </si>
  <si>
    <t>AK</t>
  </si>
  <si>
    <t>AL</t>
  </si>
  <si>
    <t>AR</t>
  </si>
  <si>
    <t>AZ</t>
  </si>
  <si>
    <t>CA</t>
  </si>
  <si>
    <t>CA External</t>
  </si>
  <si>
    <t>CA\OR</t>
  </si>
  <si>
    <t>CO</t>
  </si>
  <si>
    <t>CT</t>
  </si>
  <si>
    <t>DC</t>
  </si>
  <si>
    <t>DE</t>
  </si>
  <si>
    <t>yes</t>
  </si>
  <si>
    <t>no</t>
  </si>
  <si>
    <t>AccountFundedDate</t>
  </si>
  <si>
    <t>Date account was first funded</t>
  </si>
  <si>
    <t>datetime</t>
  </si>
  <si>
    <t>AccountTypeCode</t>
  </si>
  <si>
    <t>A primary level of account grouping/indentification codes.  For reporting purposes only, no processing implications.</t>
  </si>
  <si>
    <t>char(4)</t>
  </si>
  <si>
    <t>AllianceNumber</t>
  </si>
  <si>
    <t>A secondary level of account grouping/indentification codes.  For reporting purposes only, no processing implications.</t>
  </si>
  <si>
    <t>char(15)</t>
  </si>
  <si>
    <t>Anonymous Flag</t>
  </si>
  <si>
    <t>For Charitable Trusts - Is this charitable trust account to be anonymous? -1 =Yes, 0=No</t>
  </si>
  <si>
    <t>smallint</t>
  </si>
  <si>
    <t>ClosedDate</t>
  </si>
  <si>
    <t>CustomerAccountNumber</t>
  </si>
  <si>
    <t>char(14)</t>
  </si>
  <si>
    <t>CustomerDescriptionLine1</t>
  </si>
  <si>
    <t>CustomerDescriptionLine2</t>
  </si>
  <si>
    <t>CustomerDescriptionLine3</t>
  </si>
  <si>
    <t>CustomerDescriptionLine4</t>
  </si>
  <si>
    <t>varchar(40)</t>
  </si>
  <si>
    <t>Mapping Type</t>
  </si>
  <si>
    <t>Moving to Innotrust</t>
  </si>
  <si>
    <t>Tranformation required</t>
  </si>
  <si>
    <t>Direct Mapping</t>
  </si>
  <si>
    <t>Primary Key ?</t>
  </si>
  <si>
    <t>Database Contraints ?</t>
  </si>
  <si>
    <t>Issue Status</t>
  </si>
  <si>
    <t>Excelsior Field Variation</t>
  </si>
  <si>
    <t>Use K&amp;Co. Default?</t>
  </si>
  <si>
    <t>PII Masking</t>
  </si>
  <si>
    <t>AccountCategoryCode</t>
  </si>
  <si>
    <t>NO</t>
  </si>
  <si>
    <t>AccountTierLevelNum</t>
  </si>
  <si>
    <t>int</t>
  </si>
  <si>
    <t>AccretAmortInd</t>
  </si>
  <si>
    <t>Does account utilize accretion and amortization?</t>
  </si>
  <si>
    <t>char(1)</t>
  </si>
  <si>
    <t>Excelsior fields are policy-based, not operational.  Will likely need to address through internal discussions on operational practices.</t>
  </si>
  <si>
    <t>YES</t>
  </si>
  <si>
    <t>AccretToCallInd</t>
  </si>
  <si>
    <t>Does account utilize accretion for calls?</t>
  </si>
  <si>
    <t>ActiveFlag</t>
  </si>
  <si>
    <t>AdministratorLastReviewDate</t>
  </si>
  <si>
    <t>Date that Administrator most recently reviewed the account</t>
  </si>
  <si>
    <t>n/a in Excelsior</t>
  </si>
  <si>
    <t>AdministratorNextReviewDate</t>
  </si>
  <si>
    <t>Next date that Administrator is scheduled to review the account.</t>
  </si>
  <si>
    <t>AdminOfficerContactID</t>
  </si>
  <si>
    <t>ID# of the contact record linked to this account with the role of administrative officer.  This will be set automatically when the contact account roles are converted.</t>
  </si>
  <si>
    <t>TBD - CM or RM (internal role at service provider)</t>
  </si>
  <si>
    <t>TBD</t>
  </si>
  <si>
    <t>AffirmFlag</t>
  </si>
  <si>
    <t>Does the account affirm trades?</t>
  </si>
  <si>
    <t>AllocationModelCode</t>
  </si>
  <si>
    <t>Used for portfolio modeling</t>
  </si>
  <si>
    <t>char(8)</t>
  </si>
  <si>
    <t>AllowIncomeOverdraftFlag</t>
  </si>
  <si>
    <t>Does the account permit overdrafts to the income portfolio?</t>
  </si>
  <si>
    <t>AllowPrincipalOverdraftFlag</t>
  </si>
  <si>
    <t>Does the account permit overdrafts to the principal portfolio?</t>
  </si>
  <si>
    <t>AllowPrefLocOverrideFlag</t>
  </si>
  <si>
    <t>If location default is derived at the account level, this flag allows the default to be overridden when posting security transactions.         -1=Yes, 0=No</t>
  </si>
  <si>
    <t>AllowPrefRegOverrideFlag</t>
  </si>
  <si>
    <t>If registration default is derived at the account level, this flag allows the default to be overridden when posting security transactions.         -1=Yes, 0=No</t>
  </si>
  <si>
    <t>BackupWithholdingCode</t>
  </si>
  <si>
    <t>Code for backup withholding</t>
  </si>
  <si>
    <t>BackupWithholdingFlag</t>
  </si>
  <si>
    <t>Indicates that account is subject to backup withholding and a percentage of revenues received by the account will be withheld. -1 = Yes, 0 = No</t>
  </si>
  <si>
    <t>BalanceHistoryFrequencyCode</t>
  </si>
  <si>
    <t>client specific</t>
  </si>
  <si>
    <t>BeginningInventoryDate</t>
  </si>
  <si>
    <t>CanadianTaxFormRecipientCode</t>
  </si>
  <si>
    <t>CapacityCode</t>
  </si>
  <si>
    <t>Trust companies capacity in relation to account (for example, custodian, trustee, etc.)</t>
  </si>
  <si>
    <t>CashInLieuFracSharesFlag</t>
  </si>
  <si>
    <t>Does account receive cash in lieu of fractional shares on Corporate Actions. -1 = Yes, 0 = No.</t>
  </si>
  <si>
    <t>CashSweepFlag</t>
  </si>
  <si>
    <t>Does account participate in cash sweep? -1 = Yes, 0 = No</t>
  </si>
  <si>
    <t>CheckFormCode</t>
  </si>
  <si>
    <t>Defines check format that will be used</t>
  </si>
  <si>
    <t>ClosedFlag</t>
  </si>
  <si>
    <t>Flag indicating if account is closed. -1 = Yes, 0 = No</t>
  </si>
  <si>
    <t>ContractualSettlementFlag</t>
  </si>
  <si>
    <t>Is Account eligible for contractual settlement? -1=Yes, 0=No</t>
  </si>
  <si>
    <t>CostBasisMethod</t>
  </si>
  <si>
    <t>Principal cost basis method.  Choices are AV = Average, FI = FIFO, LI = LIFO, LC = Maximum Gain, HC = Minimum Gain, NO = None.</t>
  </si>
  <si>
    <t>varchar(2)</t>
  </si>
  <si>
    <t>Axys</t>
  </si>
  <si>
    <t>FI</t>
  </si>
  <si>
    <t>CostBasisMethodIncome</t>
  </si>
  <si>
    <t>Income cost basis method. Choices are AV = Average, FI = FIFO, LI = LIFO, LC = Maximum Gain, HC = Minimum Gain, NO = None.</t>
  </si>
  <si>
    <t>CountryCode</t>
  </si>
  <si>
    <t>Tax country of the account.</t>
  </si>
  <si>
    <t>char(2)</t>
  </si>
  <si>
    <t>Issue = should default to USA.</t>
  </si>
  <si>
    <t>US</t>
  </si>
  <si>
    <t>CrummeyTrustFlag</t>
  </si>
  <si>
    <t>Is the account eligible to receive a gift that is not eligible for a gift-tax exclusion, and change it into one that is eligible?  Usually applicable only to non-revocable trusts.</t>
  </si>
  <si>
    <t>CTFNAVIndicator</t>
  </si>
  <si>
    <t>Common Trust Fund - Net Asset Value Indicator
Choose cash account for settlement date based accounts or accrual account for trade date based accounts.</t>
  </si>
  <si>
    <t>n/a - no CTF</t>
  </si>
  <si>
    <t>CTFSecurity</t>
  </si>
  <si>
    <t>Common Trust Fund - Security</t>
  </si>
  <si>
    <t>char(12)</t>
  </si>
  <si>
    <t>CurrencyCode</t>
  </si>
  <si>
    <t>base currency of the account</t>
  </si>
  <si>
    <t>char(3)</t>
  </si>
  <si>
    <t>Issue = all accounts to default to USD</t>
  </si>
  <si>
    <t>USD</t>
  </si>
  <si>
    <t>masked</t>
  </si>
  <si>
    <t>CustomerQuickRef</t>
  </si>
  <si>
    <t>Can be used as a quick reference key to access a client account</t>
  </si>
  <si>
    <t>char(10)</t>
  </si>
  <si>
    <t>CustomerShortName</t>
  </si>
  <si>
    <t>DateOpened</t>
  </si>
  <si>
    <t>Represents date the account was established</t>
  </si>
  <si>
    <t>DiscontinueMailingsFlag</t>
  </si>
  <si>
    <t>Flag for proxy mailings</t>
  </si>
  <si>
    <t>DocumentationCompleteDate</t>
  </si>
  <si>
    <t>Date all account establishment forms were received.  Commonly used if accounts are established on the system before all required documents, or all original documents, are received.</t>
  </si>
  <si>
    <t>ExternalCustomerID</t>
  </si>
  <si>
    <t>External account # or ID cross-reference for interface purposes.</t>
  </si>
  <si>
    <t>varchar(15)</t>
  </si>
  <si>
    <t>FiscalYearEnd</t>
  </si>
  <si>
    <t>Month of the fiscal year end of the account.</t>
  </si>
  <si>
    <t>ForceRepostFlag</t>
  </si>
  <si>
    <t>Should this account have forced GL posting at EOD? -1 = Yes, 0 = No</t>
  </si>
  <si>
    <t>GenerationSkippingTrustFlag</t>
  </si>
  <si>
    <t>For trust accounts, is the skipped generation still able to receive income from the trust while they are alive?</t>
  </si>
  <si>
    <t>IncomeReinvestmentPreferenceFlag</t>
  </si>
  <si>
    <t xml:space="preserve">Is income in this account to be reinvested? </t>
  </si>
  <si>
    <t>InsuffFundOverride</t>
  </si>
  <si>
    <t>A - Allow, D - Disallow, N- don't check</t>
  </si>
  <si>
    <t>N</t>
  </si>
  <si>
    <t>InvestmentAuthorityCode</t>
  </si>
  <si>
    <t>Investment authority of the Account Administrator</t>
  </si>
  <si>
    <t>InvestmentObjectiveCode</t>
  </si>
  <si>
    <t>Investment objective on the account</t>
  </si>
  <si>
    <t>InvestmentOfficerContactID</t>
  </si>
  <si>
    <t>ID# of the contact record linked to this account with the role of investment officer.  This will be set automatically when the contact account roles are converted.</t>
  </si>
  <si>
    <t>InvestmentPowerNum</t>
  </si>
  <si>
    <t>InvestmentStrategyCode</t>
  </si>
  <si>
    <t>LetterOfIndemnFlag</t>
  </si>
  <si>
    <t>Is a letter of indemnity on file for the account?</t>
  </si>
  <si>
    <t>LossCarryForwardChangeDate</t>
  </si>
  <si>
    <t>LossCarryForwardLongAmount</t>
  </si>
  <si>
    <t>money</t>
  </si>
  <si>
    <t>LossCarryForwardShortAmount</t>
  </si>
  <si>
    <t>ManagerCode</t>
  </si>
  <si>
    <t>Manager/Branch assigned to the account</t>
  </si>
  <si>
    <t>MasterAccountNumber</t>
  </si>
  <si>
    <t>The master account number associated with a group of accounts</t>
  </si>
  <si>
    <t>ModelPortfolioID</t>
  </si>
  <si>
    <t>Model portfolio code used for this account.</t>
  </si>
  <si>
    <t>MSCSAccountNumber</t>
  </si>
  <si>
    <t>Matrix account number assigned to the account</t>
  </si>
  <si>
    <t>varchar(16)</t>
  </si>
  <si>
    <t>NetPIFlag</t>
  </si>
  <si>
    <t>Are the principal and interest portfolios netted for purposes of sweep?</t>
  </si>
  <si>
    <t>OvdelInclPendingBuysFlag</t>
  </si>
  <si>
    <t>Should pending purchases be included in check for overdelivery of shares?  If OvdelOverride set to Allow this field must be set accordingly. -1 = Yes, 0 = No.</t>
  </si>
  <si>
    <t>n/a in Excelsior or Axys</t>
  </si>
  <si>
    <t>OvdelInclPendingSellsFlag</t>
  </si>
  <si>
    <t>Should pending sales be included in check for overdelivery of shares? If OvdelOverride set to Allow this field must be set accordingly. -1 = Yes, 0 = No</t>
  </si>
  <si>
    <t>OvdelOverride</t>
  </si>
  <si>
    <t>Does account allow for overdeliver of shares? A = Allow, D = Disallow, N = Not Checked.</t>
  </si>
  <si>
    <t>OverdraftIndicator</t>
  </si>
  <si>
    <t>Does account allow overdrafts</t>
  </si>
  <si>
    <t>varchar(1)</t>
  </si>
  <si>
    <t>OverdraftInterestFlag</t>
  </si>
  <si>
    <t>Is interest charged on overdrafts</t>
  </si>
  <si>
    <t>OverdraftRateCode</t>
  </si>
  <si>
    <t>Rate of interest code on overdrafts</t>
  </si>
  <si>
    <t>OwnerContactID</t>
  </si>
  <si>
    <t>ID# of the contact record linked to this account with the role of owner.  This will be set automatically when the contact account roles are converted.</t>
  </si>
  <si>
    <t>Need to establish 'Client' as contact and then link to contact record, as 'OwnerContact'.</t>
  </si>
  <si>
    <t>PlanInceptionDate</t>
  </si>
  <si>
    <t xml:space="preserve">Inception date of the plan-used only for Canadian tax reporting </t>
  </si>
  <si>
    <t>PowerToInvadeCorpusFlag</t>
  </si>
  <si>
    <t>Can the principal portfolio be invaded if the income cash is depleted?</t>
  </si>
  <si>
    <t>PreferredLocationCode</t>
  </si>
  <si>
    <t>The preferred location code for the account’s securities.  If set as Default Location Code from Security, the system will default the registration code from the securities.</t>
  </si>
  <si>
    <t>In Axys, should use Schwab Location Code.</t>
  </si>
  <si>
    <t>PreferredRegistrationCode</t>
  </si>
  <si>
    <t>The preferred registration code for the account’s securities.  If set as Default Registration Code from Security, the system will default the registration code from the securities.</t>
  </si>
  <si>
    <t>varchar(8)</t>
  </si>
  <si>
    <t>PrincipalIncomeCode</t>
  </si>
  <si>
    <t>Indicates if account holds principal, income or both.  P=Principal Only, B=Both Principal and Income</t>
  </si>
  <si>
    <t>Issue = to be used defined; trust accounts to have B, while private accounts may have only P.</t>
  </si>
  <si>
    <t>B</t>
  </si>
  <si>
    <t>ProjectedAccountCloseDate</t>
  </si>
  <si>
    <t>ProxyMailingPreference</t>
  </si>
  <si>
    <t>Options are N = Non Objecting, O = Objection, D = Do Not Mail.  Describes client preference for proxy mailings:  non objecting represents no objections to share specific info with proxy vendor, objecting indicates objections to sharing specific proxy info with proxy vendor, while Do Not Mail is an opt out of the proxy mailing.</t>
  </si>
  <si>
    <t>Issue = discuss Proxy Settings with vendor and Inv. Mgmt team</t>
  </si>
  <si>
    <t>ProxyVotingAuthority</t>
  </si>
  <si>
    <t>RealtimePostingFlag</t>
  </si>
  <si>
    <t>RebalanceIncludeIncomeCash</t>
  </si>
  <si>
    <t>ReqdMinDistribution</t>
  </si>
  <si>
    <t>Is account subject to required minimum distribution - Y/N.</t>
  </si>
  <si>
    <t>Issue = to be used for private IRA accounts.</t>
  </si>
  <si>
    <t>RMDContactID</t>
  </si>
  <si>
    <t>Canadian RMD  contact</t>
  </si>
  <si>
    <t>RMDCurrentYearAmt</t>
  </si>
  <si>
    <t>Canadian RMD current year amount</t>
  </si>
  <si>
    <t>RMDPreviousYearAmt</t>
  </si>
  <si>
    <t>Canadian RMD prior year amount</t>
  </si>
  <si>
    <t>RollupAssetGL</t>
  </si>
  <si>
    <t>General Ledger asset account description</t>
  </si>
  <si>
    <t>char(17)</t>
  </si>
  <si>
    <t>RollupLiabilityGL</t>
  </si>
  <si>
    <t>General Ledger liability account description</t>
  </si>
  <si>
    <t>SpecialFlagsCode</t>
  </si>
  <si>
    <t>Field can be used for user defined flags.</t>
  </si>
  <si>
    <t>SSNFlag</t>
  </si>
  <si>
    <t>0 = EIN ID, -1 = SSN</t>
  </si>
  <si>
    <t>Issue = to be mapped, but default will be 'O'</t>
  </si>
  <si>
    <t>StatementDateTime</t>
  </si>
  <si>
    <t>Most recent time a statement was generated for an account on InnoTrust</t>
  </si>
  <si>
    <t>TaxIDNumber</t>
  </si>
  <si>
    <t>Social security number or tax identification</t>
  </si>
  <si>
    <t>char(9)</t>
  </si>
  <si>
    <t>TaxReturnAccountTypeCode</t>
  </si>
  <si>
    <t>Field can be used for user defined codes assigned to accounts for tax reporting purposes</t>
  </si>
  <si>
    <t>Issue = requested samples, work with vendor and Tax Team to define default codes.</t>
  </si>
  <si>
    <t>TaxState</t>
  </si>
  <si>
    <t>State for tax reporting purposes</t>
  </si>
  <si>
    <t>TaxStatusInd</t>
  </si>
  <si>
    <t xml:space="preserve">Tax status of the account.  T=Taxable, D=Tax Deferred, N=Non-Taxable </t>
  </si>
  <si>
    <t>Issue = use to be defined across account universe.</t>
  </si>
  <si>
    <t>TradeDateAccountingInd</t>
  </si>
  <si>
    <t>Is accounting based on trade date or settlement date? S=Settlement Date, T=Trade Date.</t>
  </si>
  <si>
    <t>Issue - default should be 'trade date'.</t>
  </si>
  <si>
    <t>S</t>
  </si>
  <si>
    <t>TrustAccountNumber</t>
  </si>
  <si>
    <t>Field is commonly used by converting clients to track source legacy system account number when account numbering convention is modified in conjunction with conversion</t>
  </si>
  <si>
    <t>varchar(25)</t>
  </si>
  <si>
    <t>TrustCommitteeLastReviewDate</t>
  </si>
  <si>
    <t>Date that trust committee most recently reviewed account.</t>
  </si>
  <si>
    <t>TrustCommitteeNextReviewDate</t>
  </si>
  <si>
    <t>Date that trust committee is scheduled to review the account next.</t>
  </si>
  <si>
    <t>KCO - Excelsior Client Transition Tool - Data Dictionary and Validations - ALL</t>
  </si>
  <si>
    <t>Field Information</t>
  </si>
  <si>
    <t>Staging Table Field mapping</t>
  </si>
  <si>
    <t>Tab/Section</t>
  </si>
  <si>
    <t xml:space="preserve">Excelsior Table </t>
  </si>
  <si>
    <t>Excelsior Column</t>
  </si>
  <si>
    <r>
      <t xml:space="preserve">Is mandatory - </t>
    </r>
    <r>
      <rPr>
        <b/>
        <sz val="10"/>
        <color indexed="10"/>
        <rFont val="Trebuchet MS"/>
        <family val="2"/>
      </rPr>
      <t>Excelsior</t>
    </r>
    <r>
      <rPr>
        <b/>
        <sz val="10"/>
        <rFont val="Trebuchet MS"/>
        <family val="2"/>
      </rPr>
      <t>?</t>
    </r>
  </si>
  <si>
    <r>
      <t>Is mandatory -</t>
    </r>
    <r>
      <rPr>
        <b/>
        <sz val="10"/>
        <color indexed="10"/>
        <rFont val="Trebuchet MS"/>
        <family val="2"/>
      </rPr>
      <t xml:space="preserve"> Paragon</t>
    </r>
    <r>
      <rPr>
        <b/>
        <sz val="10"/>
        <rFont val="Trebuchet MS"/>
        <family val="2"/>
      </rPr>
      <t>?</t>
    </r>
  </si>
  <si>
    <r>
      <t>Is mandatory -</t>
    </r>
    <r>
      <rPr>
        <b/>
        <sz val="10"/>
        <color indexed="10"/>
        <rFont val="Trebuchet MS"/>
        <family val="2"/>
      </rPr>
      <t xml:space="preserve"> IRiS</t>
    </r>
    <r>
      <rPr>
        <b/>
        <sz val="10"/>
        <rFont val="Trebuchet MS"/>
        <family val="2"/>
      </rPr>
      <t>?</t>
    </r>
  </si>
  <si>
    <t>Validations</t>
  </si>
  <si>
    <t>Validation Message text displayed in UI</t>
  </si>
  <si>
    <t>DB Table</t>
  </si>
  <si>
    <t>DB Column</t>
  </si>
  <si>
    <t>Data attributes</t>
  </si>
  <si>
    <t>C001</t>
  </si>
  <si>
    <t>Accretion</t>
  </si>
  <si>
    <t>Accounting</t>
  </si>
  <si>
    <t>Determines if a client's/program's accounts accrete bond discounts</t>
  </si>
  <si>
    <t>IRL document</t>
  </si>
  <si>
    <t>Policy Dimension Id = 198</t>
  </si>
  <si>
    <t>Null</t>
  </si>
  <si>
    <t>STG_POLICY_Accounting</t>
  </si>
  <si>
    <t>Accertion</t>
  </si>
  <si>
    <t>VARCHAR(100)</t>
  </si>
  <si>
    <t>C002</t>
  </si>
  <si>
    <t>Amortization policy</t>
  </si>
  <si>
    <t>Determines if an account amortizes bond premiums</t>
  </si>
  <si>
    <t>Yes and No</t>
  </si>
  <si>
    <t>Policy Dimension Id = 150</t>
  </si>
  <si>
    <t>Amortization</t>
  </si>
  <si>
    <t>C003</t>
  </si>
  <si>
    <t>Income Accrual Policy</t>
  </si>
  <si>
    <t>Determines if the client's/program's  accounts pay out accrued income</t>
  </si>
  <si>
    <t>Income Accrual Pol</t>
  </si>
  <si>
    <t>Policy Dimension Id = 151</t>
  </si>
  <si>
    <t>IncomeAccrual</t>
  </si>
  <si>
    <t>C004</t>
  </si>
  <si>
    <t>Promissory Note Amortization</t>
  </si>
  <si>
    <t>Denotes the policy of how an account with a promissory note is amortized.</t>
  </si>
  <si>
    <t>Client (provided in the "Client Policies" letter denoting polices on Amortization, Promissory Notes, Real Estate Expenses and Accruals)</t>
  </si>
  <si>
    <t>Recalc w/Paydown, N/A, and Other</t>
  </si>
  <si>
    <t>Prom Note Amort.</t>
  </si>
  <si>
    <t>Policy Dimension Id = 164</t>
  </si>
  <si>
    <t>PromissoryNoteAmortization</t>
  </si>
  <si>
    <t>C005</t>
  </si>
  <si>
    <t>Promissory Note Penalty</t>
  </si>
  <si>
    <t>Denotes if the policy is to apply penalties to late promissory note payments</t>
  </si>
  <si>
    <t>Client Provisions, Note Provisions and N/A</t>
  </si>
  <si>
    <t>Prom Note Penalty</t>
  </si>
  <si>
    <t>Policy Dimension Id = 163</t>
  </si>
  <si>
    <t>PromissoryNotePenalty</t>
  </si>
  <si>
    <t>C006</t>
  </si>
  <si>
    <t>FYE Market Value as of - DD</t>
  </si>
  <si>
    <t>Accounting/ FASB</t>
  </si>
  <si>
    <t xml:space="preserve">The last day of the client/program/account's fiscal year: Used together with "FYE Market Value as of - MM" to determine the Financial Year End date the client/program/account uses when calculating Market Value for FASB reporting. </t>
  </si>
  <si>
    <t>List of All Days</t>
  </si>
  <si>
    <t>FASB FYE Mrkt Value</t>
  </si>
  <si>
    <t>The MM/DD format shall be saved as text values in the database;Policy Dimension Id = 155</t>
  </si>
  <si>
    <t>FYEMarketValueDay</t>
  </si>
  <si>
    <t>INT</t>
  </si>
  <si>
    <t>C007</t>
  </si>
  <si>
    <t>FYE Market Value as of - MM</t>
  </si>
  <si>
    <t xml:space="preserve">The last month of the client/program/account's fiscal year: 
Used together with "FYE Market Value as of - DD" to determine the Financial Year End date the client/program/account uses when calculating Market Value for FASB reporting. </t>
  </si>
  <si>
    <t>List of All months</t>
  </si>
  <si>
    <t>FYEMarketValueMonth</t>
  </si>
  <si>
    <t>C008</t>
  </si>
  <si>
    <t>Mortality Table</t>
  </si>
  <si>
    <t>The specific mortality table to use when calculating annual liability calculations for a client/program/account.</t>
  </si>
  <si>
    <t>Client (Report Matrix, email or FASB Requirements Form)</t>
  </si>
  <si>
    <t>90CM, 80CNMST, 1983 A, 2000 Ann, Other and N/A</t>
  </si>
  <si>
    <t>FASB Mortality Table</t>
  </si>
  <si>
    <t>Policydimension id = 152</t>
  </si>
  <si>
    <t>FASBMortality</t>
  </si>
  <si>
    <t>C009</t>
  </si>
  <si>
    <t>ROR Type</t>
  </si>
  <si>
    <t>The specific type of interest rate the client uses for discounting annual liabilities.</t>
  </si>
  <si>
    <t>Client (email, Report matrix)</t>
  </si>
  <si>
    <t>Predefined – Floating, Predefined – Fixed, IRS - Period, IRS – Indiv gift and N/A</t>
  </si>
  <si>
    <t>FASB ROR Type</t>
  </si>
  <si>
    <t>Policy Dimension Id = 153</t>
  </si>
  <si>
    <t>FASBRORType</t>
  </si>
  <si>
    <t>C010</t>
  </si>
  <si>
    <t>ROR Value</t>
  </si>
  <si>
    <t>For ROR Type "Predefined: Fixed", the ROR Value is a percentage used for discounting annual liabilities.</t>
  </si>
  <si>
    <t>% Numeric</t>
  </si>
  <si>
    <t>FASB ROR Value</t>
  </si>
  <si>
    <t>Policy Dimension Id = 154</t>
  </si>
  <si>
    <t>Format ##.##</t>
  </si>
  <si>
    <t>FASBRORValue</t>
  </si>
  <si>
    <t>C011</t>
  </si>
  <si>
    <t>Interest</t>
  </si>
  <si>
    <t>Accounting/ Real Estate Expenses</t>
  </si>
  <si>
    <t>The client policy for applying mortgage interest on a transaction to principal or income</t>
  </si>
  <si>
    <t>N/A, Income and Principal</t>
  </si>
  <si>
    <t>Real Estate Interest</t>
  </si>
  <si>
    <t>Policy Dimension Id  = 159</t>
  </si>
  <si>
    <t>RealEstateInterest</t>
  </si>
  <si>
    <t>C012</t>
  </si>
  <si>
    <t>Misc Expenses</t>
  </si>
  <si>
    <t>The client policy for applying miscellaneous expenses on real estate transactions to principal or income</t>
  </si>
  <si>
    <t>R.E. Misc Exp Rule</t>
  </si>
  <si>
    <t>Policy Dimension Id = 161</t>
  </si>
  <si>
    <t>RealEstateMisxExpenses</t>
  </si>
  <si>
    <t>C013</t>
  </si>
  <si>
    <t>Property Tax</t>
  </si>
  <si>
    <t>The client/program policy for applying the property tax transactions within a trust account</t>
  </si>
  <si>
    <t>Real Estate Tax Rule</t>
  </si>
  <si>
    <t>Policy Dimension Id = 158</t>
  </si>
  <si>
    <t>RealEstateTax</t>
  </si>
  <si>
    <t>C014</t>
  </si>
  <si>
    <t>Rental Income</t>
  </si>
  <si>
    <t>The client policy for applying rental income to principal or income</t>
  </si>
  <si>
    <t>Real Estate Inc Rule</t>
  </si>
  <si>
    <t>Policy Dimension Id = 157</t>
  </si>
  <si>
    <t>RealEstateIncome</t>
  </si>
  <si>
    <t>C015</t>
  </si>
  <si>
    <t>Security Deposit</t>
  </si>
  <si>
    <t>The client policy for applying security deposit amount on applicable real estate transactions to principal or income</t>
  </si>
  <si>
    <t>Real Estate Dep Rule</t>
  </si>
  <si>
    <t>Policy Dimension Id = 160</t>
  </si>
  <si>
    <t>RealEstateSecurity</t>
  </si>
  <si>
    <t>C016</t>
  </si>
  <si>
    <t xml:space="preserve">Check Request TA2 Threshold  </t>
  </si>
  <si>
    <t>Administration/Administration</t>
  </si>
  <si>
    <t>Determines the dollar amount threshold for individuals with TA2 level authorization at the client organization that can request liquidations</t>
  </si>
  <si>
    <t>Authorization Matrix document</t>
  </si>
  <si>
    <t>Chk Req TA 2 Thres</t>
  </si>
  <si>
    <t>Policy Dimension Id = 179</t>
  </si>
  <si>
    <t>1) $ field
2) Required Later</t>
  </si>
  <si>
    <t>1) Check Request TA2 Threshold Amount is invalid
2) Selection of Required Later Date is mandatory. Check Request TA2 Threshold is not set</t>
  </si>
  <si>
    <t>STG_POLICY_Administration</t>
  </si>
  <si>
    <t>Ta2CheckThresholdAmt</t>
  </si>
  <si>
    <t>MONEY</t>
  </si>
  <si>
    <t>C017</t>
  </si>
  <si>
    <t>Conference Call</t>
  </si>
  <si>
    <t>Administration/Client Communication</t>
  </si>
  <si>
    <t>Frequency of Client conference call</t>
  </si>
  <si>
    <t>The RM and CM will dictate the frequency of the client conference call based on a blend of pending program activity, satisfaction and rating</t>
  </si>
  <si>
    <t>Annual
Bi-Monthly
Monthly
NA
Quarterly
Semiannual</t>
  </si>
  <si>
    <t>Policydimension id = 222</t>
  </si>
  <si>
    <t>ConferenceCall = List Type Name</t>
  </si>
  <si>
    <t>ConferenceCall</t>
  </si>
  <si>
    <t>C018</t>
  </si>
  <si>
    <t>Fiscal Year End - Month</t>
  </si>
  <si>
    <t>The fiscal year end date for a client</t>
  </si>
  <si>
    <t>Date, month and day from dropdown options</t>
  </si>
  <si>
    <t>Fiscal Year End</t>
  </si>
  <si>
    <t>The MM/DD format shall be saved as text values in the database. Policy Dimension Id = 116</t>
  </si>
  <si>
    <t>1) Mandatory
2) select month and date from dropdown</t>
  </si>
  <si>
    <t>1) Fiscal Year End is Mandatory</t>
  </si>
  <si>
    <t>RelationshipMeeting</t>
  </si>
  <si>
    <t>C019</t>
  </si>
  <si>
    <t xml:space="preserve">Relationship Meeting </t>
  </si>
  <si>
    <t>Frequency of Relationship Meeting with the client</t>
  </si>
  <si>
    <t>The RM and CM will determine frequency based on blend of pending program activity, satisfaction and rating.</t>
  </si>
  <si>
    <t>Relationship Meeting</t>
  </si>
  <si>
    <t>policydimensionid=221</t>
  </si>
  <si>
    <t>C020</t>
  </si>
  <si>
    <t>Client receives MVD</t>
  </si>
  <si>
    <r>
      <t xml:space="preserve">Determines whether or not client receives "Multi Version Documents", which allows client to access certain documents on the web. </t>
    </r>
    <r>
      <rPr>
        <b/>
        <i/>
        <sz val="10"/>
        <rFont val="Trebuchet MS"/>
        <family val="2"/>
      </rPr>
      <t>This field is to be edited by IT only.</t>
    </r>
  </si>
  <si>
    <t>Client IRL &amp; Reporting</t>
  </si>
  <si>
    <t>client</t>
  </si>
  <si>
    <t>MVDEnabled</t>
  </si>
  <si>
    <t>ClientReceivesMVD</t>
  </si>
  <si>
    <t>C021</t>
  </si>
  <si>
    <t>Investment Guidelines as of</t>
  </si>
  <si>
    <t>Administration/ Investment</t>
  </si>
  <si>
    <t>Date when the Investment Guidelines became effective</t>
  </si>
  <si>
    <t>IMA document</t>
  </si>
  <si>
    <t>Inv Guideline as of</t>
  </si>
  <si>
    <t>Policy Dimension Id = 245</t>
  </si>
  <si>
    <t>1) Mandatory
2) date format mm/dd/yyyy</t>
  </si>
  <si>
    <t>Investment Guidelines as of is Mandatory</t>
  </si>
  <si>
    <t>InvestmentGuidelinesAsOf</t>
  </si>
  <si>
    <t>DATETIME</t>
  </si>
  <si>
    <t>C022</t>
  </si>
  <si>
    <t>Kco Vote Proxy Policy</t>
  </si>
  <si>
    <t>Client policy on whether KCo can vote via proxy on the client's behalf, for mutual funds and/or individual securities shareholder meetings.</t>
  </si>
  <si>
    <t>Do not vote client
Vote Client with Exceptions-Mutual Funds and Individual Securities
Vote Client with Exceptions-Mutual Funds only
Vote Entire Client-Mutual Funds and Individual Securities 
Vote Entire Client-Mutual Funds only</t>
  </si>
  <si>
    <t>KCo Vote Proxy</t>
  </si>
  <si>
    <t>Policy Dimension Id = 247</t>
  </si>
  <si>
    <t>1) Required later
2) KCoVoteProxyCycle = List Type Name</t>
  </si>
  <si>
    <t>2) Selection of Required Later Date is mandatory. KCo Vote Proxy Policy is not selected.</t>
  </si>
  <si>
    <t>KCoVoteProxy</t>
  </si>
  <si>
    <t>C023</t>
  </si>
  <si>
    <t>Assets Received Date</t>
  </si>
  <si>
    <t>Administration/ Transitions</t>
  </si>
  <si>
    <t>Denotes the expected date of complete funding (when assets are expected to be received at the custodian). Should be reviewed/updated at each month's end with Transitions Manager. Account level dates may be different if assets are transferred on different dates. This applies to transitioning clients only</t>
  </si>
  <si>
    <t>Client via Transitions Manager</t>
  </si>
  <si>
    <t>Date assets rcvd</t>
  </si>
  <si>
    <t>Policy Dimension Id = 116</t>
  </si>
  <si>
    <t>1) date Format MM/DD/YYYY</t>
  </si>
  <si>
    <t>Assets Received Date valid format is mm/dd/yyyy</t>
  </si>
  <si>
    <t>AssetReceivedDate</t>
  </si>
  <si>
    <t>C024</t>
  </si>
  <si>
    <t>First Payment Date</t>
  </si>
  <si>
    <t>Date of the first official payment issued by KCO.</t>
  </si>
  <si>
    <t>First Payment Cycle</t>
  </si>
  <si>
    <t>Policy Dimension Id = 224</t>
  </si>
  <si>
    <t>1) date Format MM/DD/YYYY
2) Mandatory</t>
  </si>
  <si>
    <t>1)First Payment Date valid format is mm/dd/yyyy
2)First Payment Date is mandatory</t>
  </si>
  <si>
    <t>PaymentCycleDate</t>
  </si>
  <si>
    <t>C025</t>
  </si>
  <si>
    <t>Hire Date</t>
  </si>
  <si>
    <t>Signature Date on the GA contract or Investment Management Agreement, whichever is latter.</t>
  </si>
  <si>
    <t>IMA document, GA contract</t>
  </si>
  <si>
    <t>Inception Date</t>
  </si>
  <si>
    <t>Policy Dimension Id = 199</t>
  </si>
  <si>
    <t>Hire Date valid format is mm/dd/yyyy</t>
  </si>
  <si>
    <t>InceptionDate</t>
  </si>
  <si>
    <t>C026</t>
  </si>
  <si>
    <t>First Business Day</t>
  </si>
  <si>
    <t>Administration/ Valuations</t>
  </si>
  <si>
    <t>The client's/program's definition of the first business day for account valuation purposes</t>
  </si>
  <si>
    <t>Client Transition document, Information Request List (IRL)</t>
  </si>
  <si>
    <t>Last Day of the Year
Other
January 1st
First Business Day
Determined By Account</t>
  </si>
  <si>
    <t>Intr of 1st bus day</t>
  </si>
  <si>
    <t>Policy Dimension Id = 148</t>
  </si>
  <si>
    <t>1) Required Later
2) date format MM/DD/YYYY</t>
  </si>
  <si>
    <t>1) Selection of Required Later Date is mandatory. First Business Day is not set</t>
  </si>
  <si>
    <t>FirstBusinessDay</t>
  </si>
  <si>
    <t>C027</t>
  </si>
  <si>
    <t>Authorization Type</t>
  </si>
  <si>
    <t xml:space="preserve">Client Authorization  </t>
  </si>
  <si>
    <t>Defines the type of authorization that a Client Employee can be assigned: IM Level 1, IM Level 2, SCHWAB, TA Level 1, TA level 2, TA level 3, Web Admin or IBT</t>
  </si>
  <si>
    <t>IM Level 1
 IM Level 2
SCHWAB
TA Level 1
TA level 2
TA level 3
Web Admin</t>
  </si>
  <si>
    <t>authorizationrule</t>
  </si>
  <si>
    <t>authorizationtype</t>
  </si>
  <si>
    <t>1) Mandatory
2) Authorization Type = List Type Name</t>
  </si>
  <si>
    <t>Authorization Type is Mandatory</t>
  </si>
  <si>
    <t>STG_CLIENT_CLIENTEMPLOYEE_Authorization</t>
  </si>
  <si>
    <t>AuthorizationLevel</t>
  </si>
  <si>
    <t>Varchar(20)</t>
  </si>
  <si>
    <t>C028</t>
  </si>
  <si>
    <t>Primary Authorizations Required</t>
  </si>
  <si>
    <t>The number of primary authorizations required for a certain Authorization type to submit a request</t>
  </si>
  <si>
    <t>RequiredPrimaryauths</t>
  </si>
  <si>
    <t>1) Mandatory
2) Max 3 digits</t>
  </si>
  <si>
    <t>Primary Authorizations Required is Mandatory</t>
  </si>
  <si>
    <t>PrimaryAuthorizationsRequired</t>
  </si>
  <si>
    <t>smallInt</t>
  </si>
  <si>
    <t>C029</t>
  </si>
  <si>
    <t>Total Authorizations Required</t>
  </si>
  <si>
    <t>The total number of authorizations required for  a certain Authorization type to submit a request</t>
  </si>
  <si>
    <t>RequiredtotalAuths</t>
  </si>
  <si>
    <t>Total Authorizations Required is Mandatory</t>
  </si>
  <si>
    <t>TotalAuthorizationsRequired</t>
  </si>
  <si>
    <t>C030</t>
  </si>
  <si>
    <t>Address 1</t>
  </si>
  <si>
    <t>Client Address</t>
  </si>
  <si>
    <t>Client address line 1 (mandatory)</t>
  </si>
  <si>
    <t>Client (at transition, form, email)</t>
  </si>
  <si>
    <t>Address</t>
  </si>
  <si>
    <t>Address1</t>
  </si>
  <si>
    <t>1) Mandatory</t>
  </si>
  <si>
    <t>1) Address 1 is mandatory</t>
  </si>
  <si>
    <t>STG_Address</t>
  </si>
  <si>
    <t>Varchar(50)</t>
  </si>
  <si>
    <t>C031</t>
  </si>
  <si>
    <t>Address 2</t>
  </si>
  <si>
    <t>Client address line 2</t>
  </si>
  <si>
    <t>Address2</t>
  </si>
  <si>
    <t>Max 50 characters</t>
  </si>
  <si>
    <t>C032</t>
  </si>
  <si>
    <t>Address 3</t>
  </si>
  <si>
    <t>Client address line 3</t>
  </si>
  <si>
    <t>Address3</t>
  </si>
  <si>
    <t>C033</t>
  </si>
  <si>
    <t>Address 4</t>
  </si>
  <si>
    <t>Client address line 4</t>
  </si>
  <si>
    <t>Mailstop</t>
  </si>
  <si>
    <t>Max 20 characters</t>
  </si>
  <si>
    <t>Address4</t>
  </si>
  <si>
    <t>varchar(20)</t>
  </si>
  <si>
    <t>C034</t>
  </si>
  <si>
    <t>City</t>
  </si>
  <si>
    <t>City location of Client address</t>
  </si>
  <si>
    <t>1) mandatory
2) Max 30 characters</t>
  </si>
  <si>
    <t>1) City is mandatory</t>
  </si>
  <si>
    <t>varchar(30)</t>
  </si>
  <si>
    <t>C035</t>
  </si>
  <si>
    <t>Country</t>
  </si>
  <si>
    <t xml:space="preserve">Country location of Client address. </t>
  </si>
  <si>
    <t xml:space="preserve">List of Countries </t>
  </si>
  <si>
    <t>USA</t>
  </si>
  <si>
    <t>1) Mandatory if the country is other than USA
2) Country = List Type Name</t>
  </si>
  <si>
    <t>1) Country is mandatory</t>
  </si>
  <si>
    <t>Varchar(25)</t>
  </si>
  <si>
    <t>C036</t>
  </si>
  <si>
    <t>Season From - Day</t>
  </si>
  <si>
    <t>Day that defines the beginning date of seasonal applicability of Client Address</t>
  </si>
  <si>
    <t>List of Days of the month</t>
  </si>
  <si>
    <t>TBL_EIS_EX_ADDRESS_SUPPLEMENT</t>
  </si>
  <si>
    <t>FROM_DAY</t>
  </si>
  <si>
    <t xml:space="preserve">Mandatory </t>
  </si>
  <si>
    <t>SeasonFromDay</t>
  </si>
  <si>
    <t>TinyInt</t>
  </si>
  <si>
    <t>C037</t>
  </si>
  <si>
    <t>Season From - Month</t>
  </si>
  <si>
    <t>Month that defines the beginning date of seasonal applicability of Client Address</t>
  </si>
  <si>
    <t>List of all Months</t>
  </si>
  <si>
    <t xml:space="preserve">
Validfrommonth</t>
  </si>
  <si>
    <t>Jan</t>
  </si>
  <si>
    <t>SeasonFromMonth</t>
  </si>
  <si>
    <t>C038</t>
  </si>
  <si>
    <t>Season Through - Day</t>
  </si>
  <si>
    <t>Day that defines the ending date of seasonal applicability of Client Address</t>
  </si>
  <si>
    <t xml:space="preserve">
TO_DAY</t>
  </si>
  <si>
    <t>SeasonToDay</t>
  </si>
  <si>
    <t>C039</t>
  </si>
  <si>
    <t>Season Through - Month</t>
  </si>
  <si>
    <t>Month that defines the ending date of seasonal applicability of Client Address</t>
  </si>
  <si>
    <t>Validthroughmonth</t>
  </si>
  <si>
    <t>Dec</t>
  </si>
  <si>
    <t>SeasonToMonth</t>
  </si>
  <si>
    <t>C040</t>
  </si>
  <si>
    <t>State</t>
  </si>
  <si>
    <t>State location of Client address</t>
  </si>
  <si>
    <t>List of All US States</t>
  </si>
  <si>
    <t>1) mandatory for USA
2) not mandatory for others
3) List Type Name = State</t>
  </si>
  <si>
    <t>Varchar(2)</t>
  </si>
  <si>
    <t>C041</t>
  </si>
  <si>
    <t>Type</t>
  </si>
  <si>
    <t>The Address Type that is associated with the displayed address. Options displayed include Legal, Mailing, Payment, Tax, etc.</t>
  </si>
  <si>
    <t>Legal, Billing, Departmental, Mailing, Payment, Residence, and Tax</t>
  </si>
  <si>
    <t>Addresstype</t>
  </si>
  <si>
    <t>Null
Defaults to legal while creating new client and legal is defaulted as read only</t>
  </si>
  <si>
    <t>1) saving atleast one Legal address type is mandatory to create a client
2) After legal address save, client must be saved 
3) while creating new client, this is read only and defaults to Legal, when atleast one legal address is there, then defaults to nulland selecting type is mandatory
4) Atleast one legal address should be present, user cannot delete or change legal address when only one legal address is there.
5) Address Type = list Type Name</t>
  </si>
  <si>
    <t>1) Client can be saved only when a legal address is entered
2) This address will be saved when you save the client, so you need to save the client
3) Type is mandatory
4) Legal address type cannot be changed” or “at least one Legal address is required for the Client</t>
  </si>
  <si>
    <t>varchar(50)</t>
  </si>
  <si>
    <t>C042</t>
  </si>
  <si>
    <t>ZipCode</t>
  </si>
  <si>
    <t>The zip code of client address displayed in Client Profile - General page</t>
  </si>
  <si>
    <t xml:space="preserve">1) mandatory for USA
2) Max 10 characters
3) not mandatory other than USA
 </t>
  </si>
  <si>
    <t>1) Zipcode is mandatory</t>
  </si>
  <si>
    <t>varchar(10)</t>
  </si>
  <si>
    <t>C043</t>
  </si>
  <si>
    <t xml:space="preserve">Email </t>
  </si>
  <si>
    <t>Client Email</t>
  </si>
  <si>
    <t>Email address at Client level (maximum 100 characters)</t>
  </si>
  <si>
    <t>TBL_EIS_EX_EMAIL</t>
  </si>
  <si>
    <t>Email_Address</t>
  </si>
  <si>
    <t xml:space="preserve">1) Mandatory
2) Max 100 characters
3)Format should be xxxxxxxx@yyyyyy.zzz </t>
  </si>
  <si>
    <t>1) Email is Mandatory</t>
  </si>
  <si>
    <t>STG_Email</t>
  </si>
  <si>
    <t>Email</t>
  </si>
  <si>
    <t>varchar(100)</t>
  </si>
  <si>
    <t>C044</t>
  </si>
  <si>
    <t xml:space="preserve">Re-Enter Email </t>
  </si>
  <si>
    <t>A field to reenter client email address entered in the Email field for the purpose of validation. Email address has to be entered, as the copy and paste functionality is disabled.</t>
  </si>
  <si>
    <t>1) Re-enter email Mandatory</t>
  </si>
  <si>
    <t>C045</t>
  </si>
  <si>
    <t>Specifies an email type when multiple Client email addresses are available. Options are Email, Email2, Email3</t>
  </si>
  <si>
    <t>Email, Email 2 and Email 3</t>
  </si>
  <si>
    <t>Email_Type</t>
  </si>
  <si>
    <t>1) Mandatory
2) List Type Name = Email</t>
  </si>
  <si>
    <t>1) Type Mandatory</t>
  </si>
  <si>
    <t>EmailType</t>
  </si>
  <si>
    <t>C046</t>
  </si>
  <si>
    <t>Area Code</t>
  </si>
  <si>
    <t>Client Phone</t>
  </si>
  <si>
    <t>Client phone's area code</t>
  </si>
  <si>
    <t>Phone</t>
  </si>
  <si>
    <t>AreaCode</t>
  </si>
  <si>
    <t>1) Mandatory
2) Max 5 characters</t>
  </si>
  <si>
    <t>1) Area Code is mandatory</t>
  </si>
  <si>
    <t>STG_Phone</t>
  </si>
  <si>
    <t>varchar(5)</t>
  </si>
  <si>
    <t>C047</t>
  </si>
  <si>
    <t>Country / Region</t>
  </si>
  <si>
    <t>Indicates whether the phone number is a US or an international number, by default is populated with "Domestic"</t>
  </si>
  <si>
    <t>International and United States</t>
  </si>
  <si>
    <t>TBL_EIS_EX_PHONE_SUPPLEMENT</t>
  </si>
  <si>
    <t>IS_DOMESTIC</t>
  </si>
  <si>
    <t>1) Mandatory
2) Country Type = list Type Name</t>
  </si>
  <si>
    <t>IsDomestic</t>
  </si>
  <si>
    <t>bit</t>
  </si>
  <si>
    <t>C048</t>
  </si>
  <si>
    <t>Country Code</t>
  </si>
  <si>
    <t>Client phone's country code (if "International" is selected in the Country/Region field )</t>
  </si>
  <si>
    <t>1) Enabled if the country is International
2) Max 4 characters</t>
  </si>
  <si>
    <t>C049</t>
  </si>
  <si>
    <t>Extension</t>
  </si>
  <si>
    <t>Client phone extension</t>
  </si>
  <si>
    <t>1) Max 10 characters</t>
  </si>
  <si>
    <t>C050</t>
  </si>
  <si>
    <t>Number</t>
  </si>
  <si>
    <t xml:space="preserve">Client phone number </t>
  </si>
  <si>
    <t>PhoneNumber</t>
  </si>
  <si>
    <t>1) Mandatory
2) Max 20 characters</t>
  </si>
  <si>
    <t>1) Number is mandatory</t>
  </si>
  <si>
    <t>C051</t>
  </si>
  <si>
    <t>Prefix</t>
  </si>
  <si>
    <t>Client phone's prefix (if "International" is selected in the Country/Region field )</t>
  </si>
  <si>
    <t>1) Max 5 characters
2) Displayed only for international country</t>
  </si>
  <si>
    <t>C052</t>
  </si>
  <si>
    <t>Day that defines the beginning date of seasonal applicability of Client Phone number</t>
  </si>
  <si>
    <t xml:space="preserve">
TBL_EIS_EX_PHONE_SUPPLEMENT</t>
  </si>
  <si>
    <t>C053</t>
  </si>
  <si>
    <t>Month that defines the beginning date of seasonal applicability of Client Phone number</t>
  </si>
  <si>
    <t>C054</t>
  </si>
  <si>
    <t>Day that defines the ending date of seasonal applicability of Client Phone number</t>
  </si>
  <si>
    <t>TO_DAY</t>
  </si>
  <si>
    <t>C055</t>
  </si>
  <si>
    <t>Month that defines the ending date of seasonal applicability of Client Phone number</t>
  </si>
  <si>
    <t xml:space="preserve">
Validthroughmonth</t>
  </si>
  <si>
    <t>C056</t>
  </si>
  <si>
    <t>Type of client phone number associated with the number displayed. Ex: Client, Mobile, Business Fax</t>
  </si>
  <si>
    <t>BUSINESS
BUSINESS 2
BUSINESS FAX
CLIENT
DEPARTMENTAL
HOME
HOME 2
HOME FAX
MOBILE
MOBILE 2
WEB-SUPPORT</t>
  </si>
  <si>
    <t>PhoneType</t>
  </si>
  <si>
    <t>1) Mandatory
2) Phone Type = list type name</t>
  </si>
  <si>
    <t>1) Type is Mandatory</t>
  </si>
  <si>
    <t>C057</t>
  </si>
  <si>
    <t>Alternate Tax ID</t>
  </si>
  <si>
    <t>Designation</t>
  </si>
  <si>
    <t>The other tax ID used by the designation to file taxes.</t>
  </si>
  <si>
    <t>clientdesignation</t>
  </si>
  <si>
    <t>AlternateTaxID</t>
  </si>
  <si>
    <t>Max 9 characters</t>
  </si>
  <si>
    <t>STG_CLIENT_Designation</t>
  </si>
  <si>
    <t>Varchar(12)</t>
  </si>
  <si>
    <t>C058</t>
  </si>
  <si>
    <t xml:space="preserve">Alternate Tax Name </t>
  </si>
  <si>
    <t>The other name used by the designation to file taxes.</t>
  </si>
  <si>
    <t>AlternateTaxName</t>
  </si>
  <si>
    <t>Max 35 characters</t>
  </si>
  <si>
    <t>Varchar(35)</t>
  </si>
  <si>
    <t>C059</t>
  </si>
  <si>
    <t>Code / ID</t>
  </si>
  <si>
    <t>Code / ID assigned to a designation</t>
  </si>
  <si>
    <t>DesignationCode</t>
  </si>
  <si>
    <t>1) should be unique
2) Max 15 characters</t>
  </si>
  <si>
    <t>1)Designation Code exists in the database. Please verify</t>
  </si>
  <si>
    <t>Varchar(15)</t>
  </si>
  <si>
    <t>C060</t>
  </si>
  <si>
    <t>Designation Name</t>
  </si>
  <si>
    <t>The high level category/organization within the client organization designated to receive remaining interest of a trust</t>
  </si>
  <si>
    <t>Client, possibly trust doc, workflow</t>
  </si>
  <si>
    <t>1) mandatory
2) max 100 characters</t>
  </si>
  <si>
    <t>Designation Name is mandatory</t>
  </si>
  <si>
    <t>FullName</t>
  </si>
  <si>
    <t>Varchar(100)</t>
  </si>
  <si>
    <t>C061</t>
  </si>
  <si>
    <t>Close Date</t>
  </si>
  <si>
    <t>Designation - Fund</t>
  </si>
  <si>
    <t>Date after which a fund is no longer available to be assigned as remainderman for a trust</t>
  </si>
  <si>
    <t>DesignationFund</t>
  </si>
  <si>
    <t>CloseDate</t>
  </si>
  <si>
    <t>Date format MM/DD/YYYY</t>
  </si>
  <si>
    <t>STG_CLIENT_DesignationFund</t>
  </si>
  <si>
    <t>Datetime</t>
  </si>
  <si>
    <t>C062</t>
  </si>
  <si>
    <t>FASB Restriction Type</t>
  </si>
  <si>
    <t>Designates type of FASB restriction (temporary, permanent or unrestricted)</t>
  </si>
  <si>
    <t>Client, possibly trust doc, workflow)</t>
  </si>
  <si>
    <t>PERMANENT
TEMPORARY
UNRESTRICTED</t>
  </si>
  <si>
    <t>FASBRestrictionType</t>
  </si>
  <si>
    <t>1) Listtypename=FASBRestrictionType
2) FASB Restriction Type for same Fund Names must be unique</t>
  </si>
  <si>
    <t>FASB Restriction Type selected for the Fund Name already exists. FASB Restriction Type for same Fund Names must be unique';</t>
  </si>
  <si>
    <t>C063</t>
  </si>
  <si>
    <t>Fund Name</t>
  </si>
  <si>
    <t>The lowest level within the Designation organization that will receive remaining interest of a trust</t>
  </si>
  <si>
    <t>dateformat</t>
  </si>
  <si>
    <t>FundName</t>
  </si>
  <si>
    <t>1) Mandatory
2) Max 100 characters
3) FASB Restriction Type for same Fund Names must be unique</t>
  </si>
  <si>
    <t>Fund Name is mandatory';</t>
  </si>
  <si>
    <t>C064</t>
  </si>
  <si>
    <t>Department</t>
  </si>
  <si>
    <t>Employee/Team</t>
  </si>
  <si>
    <t>Department within client's organization in which Client Employee works</t>
  </si>
  <si>
    <t>Client (at transition or via email for client employees hired post-transition)</t>
  </si>
  <si>
    <t>Office of Planning Giving
Gift Planning &amp; Endowment
Finance Department</t>
  </si>
  <si>
    <t>ClientEmployee</t>
  </si>
  <si>
    <t>DepartmentID</t>
  </si>
  <si>
    <t>ClientDepartment = List Type Name</t>
  </si>
  <si>
    <t>STG_CLIENTEMPLOYEE</t>
  </si>
  <si>
    <t>DepartmentName</t>
  </si>
  <si>
    <t>C065</t>
  </si>
  <si>
    <t>Employee Type</t>
  </si>
  <si>
    <t>Indicates if the team member is Client Employee or KCO staff. KCO staff can only be assigned by Administrator. User can only set up Client Employee.</t>
  </si>
  <si>
    <t>employeeid</t>
  </si>
  <si>
    <t>mandatory
1) Client Employee can only be individual, Cannot be bank/custodian or organization</t>
  </si>
  <si>
    <t>Employee Type is mandatory</t>
  </si>
  <si>
    <t>IsKCoContact</t>
  </si>
  <si>
    <t>Bit</t>
  </si>
  <si>
    <t>C066</t>
  </si>
  <si>
    <t>First Name</t>
  </si>
  <si>
    <t>First name of Client Employee</t>
  </si>
  <si>
    <t>Client - best practice TBD</t>
  </si>
  <si>
    <t>Firstname</t>
  </si>
  <si>
    <t>Max 20 characters
1) Client Employee can only be individual, Cannot be bank/custodian or organization</t>
  </si>
  <si>
    <t>GCFname</t>
  </si>
  <si>
    <t>C067</t>
  </si>
  <si>
    <t>Last Name</t>
  </si>
  <si>
    <t>Last name of Client Employee</t>
  </si>
  <si>
    <t>LastName</t>
  </si>
  <si>
    <t>mandatory
Max 50 characters
1) Client Employee can only be individual, Cannot be bank/custodian or organization</t>
  </si>
  <si>
    <t>Last Name is Mandatory</t>
  </si>
  <si>
    <t>GCLname</t>
  </si>
  <si>
    <t>C068</t>
  </si>
  <si>
    <t>Middle Initial</t>
  </si>
  <si>
    <t>Middle Initial of Client Employee</t>
  </si>
  <si>
    <t>MiddleInitials</t>
  </si>
  <si>
    <t>max 4 characters
1) Client Employee can only be individual, Cannot be bank/custodian or organization</t>
  </si>
  <si>
    <t>GCMname</t>
  </si>
  <si>
    <t>C069</t>
  </si>
  <si>
    <t>Salutation</t>
  </si>
  <si>
    <t xml:space="preserve">Salutation for Client Employee </t>
  </si>
  <si>
    <t xml:space="preserve">Client </t>
  </si>
  <si>
    <t>&lt;none&gt;, Captain, Col., Dr., Dr. &amp; Mrs., Drs., Executor, Friends, General, Hon., Major, Miss, Mr., Mr. &amp; Mrs., Mrs., Ms., Professor and Sirs</t>
  </si>
  <si>
    <t>Salutation = List Type Name</t>
  </si>
  <si>
    <t>GCSalutation</t>
  </si>
  <si>
    <t>C070</t>
  </si>
  <si>
    <t>Title</t>
  </si>
  <si>
    <t>Client Employee's position/title within the Client organization</t>
  </si>
  <si>
    <t>Max 30 characters</t>
  </si>
  <si>
    <t>Varchar(30)</t>
  </si>
  <si>
    <t>C071</t>
  </si>
  <si>
    <t>Employee Address</t>
  </si>
  <si>
    <t>Client Employee's 1st address line (mandatory)</t>
  </si>
  <si>
    <t>C072</t>
  </si>
  <si>
    <t>Client Employee's 2nd address line</t>
  </si>
  <si>
    <t>C073</t>
  </si>
  <si>
    <t>Client Employee's 3rd address line</t>
  </si>
  <si>
    <t>C074</t>
  </si>
  <si>
    <t>Client Employee's 4th address line</t>
  </si>
  <si>
    <t>C075</t>
  </si>
  <si>
    <t>City location of Client Employee address</t>
  </si>
  <si>
    <t>C076</t>
  </si>
  <si>
    <t>Country location of Client Employee address</t>
  </si>
  <si>
    <t>1)Mandatory if the country is other than USA
2) List Type Name = Country</t>
  </si>
  <si>
    <t>C077</t>
  </si>
  <si>
    <t>Day that defines the beginning date of seasonal applicability of Client Employee Address</t>
  </si>
  <si>
    <t>Tinyint</t>
  </si>
  <si>
    <t>C078</t>
  </si>
  <si>
    <t>Month that defines the beginning date of seasonal applicability of Client Employee Address</t>
  </si>
  <si>
    <t>C079</t>
  </si>
  <si>
    <t>Day that defines the ending date of seasonal applicability of Client Employee Address</t>
  </si>
  <si>
    <t>C080</t>
  </si>
  <si>
    <t>Month that defines the ending date of seasonal applicability of Client Employee Address</t>
  </si>
  <si>
    <t>C081</t>
  </si>
  <si>
    <t>The state of client employee address</t>
  </si>
  <si>
    <t>C082</t>
  </si>
  <si>
    <t>1) Type is mandatory
2) List Type Name = Address Type</t>
  </si>
  <si>
    <t>Type is mandatory</t>
  </si>
  <si>
    <t>AddressType</t>
  </si>
  <si>
    <t>C083</t>
  </si>
  <si>
    <t>The zip code of client employee address</t>
  </si>
  <si>
    <t>ZIP code</t>
  </si>
  <si>
    <t>C084</t>
  </si>
  <si>
    <t>Authorization Level</t>
  </si>
  <si>
    <t xml:space="preserve">Employee Authorization  </t>
  </si>
  <si>
    <t>The authorization level of a Client Employee. Each employee should only be associated with one IM or TA level authorization.</t>
  </si>
  <si>
    <t>Client - Authorization Matrix</t>
  </si>
  <si>
    <t>IMLEVEL1
SCHWAB
TALEVEL1
TALEVEL3
WEBADMIN</t>
  </si>
  <si>
    <t>authorizedparty</t>
  </si>
  <si>
    <t>partyid</t>
  </si>
  <si>
    <t>C085</t>
  </si>
  <si>
    <t>Employee Email</t>
  </si>
  <si>
    <t>Client's employee email address (max 100 characters)</t>
  </si>
  <si>
    <t>C086</t>
  </si>
  <si>
    <t>reenter email address entered in the Email field for the purpose of validation. Email address has to be entered as the copy and paste functionality is disabled.</t>
  </si>
  <si>
    <t>C087</t>
  </si>
  <si>
    <t>Specifies email type when multiple Client Employee email addresses are available.</t>
  </si>
  <si>
    <t>1) Mandatory
2) Email = List Type Name</t>
  </si>
  <si>
    <t>C088</t>
  </si>
  <si>
    <t>Employee Phone</t>
  </si>
  <si>
    <t>Client Employee phone's area code</t>
  </si>
  <si>
    <t>C089</t>
  </si>
  <si>
    <t>Defines whether client employee's phone number is a US or international number and by default is populated as Domestic.</t>
  </si>
  <si>
    <t>1) Mandatory
2) List Type Name = Country Type</t>
  </si>
  <si>
    <t>C090</t>
  </si>
  <si>
    <t>C091</t>
  </si>
  <si>
    <t>Client employee phone extension</t>
  </si>
  <si>
    <t>C092</t>
  </si>
  <si>
    <t xml:space="preserve">Client Employee's phone number </t>
  </si>
  <si>
    <t>C093</t>
  </si>
  <si>
    <t>C094</t>
  </si>
  <si>
    <t>Day that defines the beginning date of seasonal applicability of Client Employee Phone number</t>
  </si>
  <si>
    <t>Validfrommonth</t>
  </si>
  <si>
    <t>C095</t>
  </si>
  <si>
    <t>Month that defines the beginning date of seasonal applicability of Client Employee Phone number</t>
  </si>
  <si>
    <t>C096</t>
  </si>
  <si>
    <t>Day that defines the ending date of seasonal applicability of Client Employee Phone number</t>
  </si>
  <si>
    <t>C097</t>
  </si>
  <si>
    <t>Month that defines the ending date of seasonal applicability of Client Employee Phone number</t>
  </si>
  <si>
    <t>C098</t>
  </si>
  <si>
    <t>Type of client employee phone number associated with the number displayed. Ex: Client, Mobile, Business Fax, etc</t>
  </si>
  <si>
    <t>Business, Business 2, Home, Home 2, Mobile, Mobile 2, Business Fax and Home Fax</t>
  </si>
  <si>
    <t>1) Mandatory
2) Phone Type = List Type Name</t>
  </si>
  <si>
    <t>Vrachar(20)</t>
  </si>
  <si>
    <t>C099</t>
  </si>
  <si>
    <t>Client Brief Name</t>
  </si>
  <si>
    <t>The abbreviation (or Client ID) used to identify the Client. In most cases, the Brief Name should correspond to the Advent group code used to group trusts for the client.</t>
  </si>
  <si>
    <t>Assigned by Transitions Mgr, CM, RM</t>
  </si>
  <si>
    <t>TEXT</t>
  </si>
  <si>
    <t>CLIENT</t>
  </si>
  <si>
    <t>briefname</t>
  </si>
  <si>
    <t>1) Mandatory
2) brief name must be unique
3) Must be alpha or numeric or alphanumeric
3)cannot be more than 3 characters
4) Client can be only Individual and organization cannot be bank/Custodian</t>
  </si>
  <si>
    <t>1) Client Brief name is Mandatory
2) An identical Brief Name already exists. 
3) Client Brief Name is invalid</t>
  </si>
  <si>
    <t>STG_CLIENT_General</t>
  </si>
  <si>
    <t>BriefName</t>
  </si>
  <si>
    <t>C100</t>
  </si>
  <si>
    <t>Client Legal Name</t>
  </si>
  <si>
    <t>The legal name of the Client as per contract</t>
  </si>
  <si>
    <t>Client Contract</t>
  </si>
  <si>
    <t>fullname</t>
  </si>
  <si>
    <t>Defaults to Global Contact Name</t>
  </si>
  <si>
    <t>1) Client legal name should be unique
2) Max 100 characters
3)Client can be only Individual and organization cannot be bank/Custodian
4) display format first name middle initial last name</t>
  </si>
  <si>
    <t>1) Identical federal Tax id and Client Legal Name exists in database, verify database</t>
  </si>
  <si>
    <t>LegalName</t>
  </si>
  <si>
    <t>C101</t>
  </si>
  <si>
    <t>Published Client Name</t>
  </si>
  <si>
    <t>Name to be published in the website and on the company overview</t>
  </si>
  <si>
    <t>TBL_EIS_EX_CLIENT_SUPPLEMENT</t>
  </si>
  <si>
    <t>PUBLISHED_CLIENT_NAME</t>
  </si>
  <si>
    <t>GC name</t>
  </si>
  <si>
    <t>1) Mandatory
2) Max 100 characters</t>
  </si>
  <si>
    <t>1) Published Client Name is Mandatory</t>
  </si>
  <si>
    <t>PublishedName</t>
  </si>
  <si>
    <t>C102</t>
  </si>
  <si>
    <t>Client Rating</t>
  </si>
  <si>
    <t xml:space="preserve">KCo assigned rating from 1-5 (1 being the highest ranking) denoting importance of a client to the finance department.  </t>
  </si>
  <si>
    <t>Assigned by RM</t>
  </si>
  <si>
    <t>1, 2, 3, 4 and 5</t>
  </si>
  <si>
    <t>RATING_ID</t>
  </si>
  <si>
    <t>null</t>
  </si>
  <si>
    <t>1) Required later date is mandatory
2) Client Rating = List Type Name</t>
  </si>
  <si>
    <t>1) selection of required later date is mandatory, Client Rating is not selected.</t>
  </si>
  <si>
    <t xml:space="preserve">ClientRating </t>
  </si>
  <si>
    <t>C313</t>
  </si>
  <si>
    <t>Client Rating -  Required later Date</t>
  </si>
  <si>
    <t>DATE</t>
  </si>
  <si>
    <t>C103</t>
  </si>
  <si>
    <t>Closed Date</t>
  </si>
  <si>
    <t>Denotes when the Client is made inactive. Once the closed date is entered, the system will display a warning message . When user chooses to continue, the status of the client and all the programs and accounts under it will be changed to inactive.</t>
  </si>
  <si>
    <t xml:space="preserve">Client &amp; KCo will work together to determine this date if an engagement is terminated.  </t>
  </si>
  <si>
    <t>CLOSED_DATE</t>
  </si>
  <si>
    <t>1) date format should be MM/DD/YYYY</t>
  </si>
  <si>
    <t>C104</t>
  </si>
  <si>
    <t>Federal Tax ID</t>
  </si>
  <si>
    <t>Captures Tax ID of the Client. The system checks for duplicate tax IDs in the database and show a warning message when tax ID entered already exists in the system.</t>
  </si>
  <si>
    <t>Client, at transition</t>
  </si>
  <si>
    <t>taxid</t>
  </si>
  <si>
    <t>1)Global Contact must have the federal tax id
2) federal tax id in combination with client legal name should be unique</t>
  </si>
  <si>
    <t>1) The selected Global Contact does not have a Tax ID. Only contacts having a tax id can be selected to be associated as client.
2) Identical federal tax id and client legal name exists, verify database</t>
  </si>
  <si>
    <t>FederalTaxID</t>
  </si>
  <si>
    <t>C105</t>
  </si>
  <si>
    <t>Global Contact Name</t>
  </si>
  <si>
    <t>Every client must exist as an organization or individual in Global Contacts. The name entered in the Global Contact record is the Global Contact name. The Client Legal Name may be different.</t>
  </si>
  <si>
    <t>Discussion/decision made by CM, RM and client</t>
  </si>
  <si>
    <t>TBL_EIS_EX_PARTY_RELATION</t>
  </si>
  <si>
    <t>clientid</t>
  </si>
  <si>
    <t>1) Mandatory field
2) Contact must have Tax Id, then only system allows to save it as client
3) display format first name middle initial last name</t>
  </si>
  <si>
    <t>1) Global Contact Name is mandatory'
2)The selected Global Contact does not have a Tax ID. Only contacts having a tax id can be selected to be associated as client.</t>
  </si>
  <si>
    <t xml:space="preserve">GCLname
GCFname
GCMname
</t>
  </si>
  <si>
    <t xml:space="preserve">Varchar(100)
Varchar(50)
Varchar(20)
</t>
  </si>
  <si>
    <t>C106</t>
  </si>
  <si>
    <t>Institution Type</t>
  </si>
  <si>
    <t>Options include College, University, National, etc</t>
  </si>
  <si>
    <t>University, College, Non-Profit, Local &amp; Other, Private, DMO and National</t>
  </si>
  <si>
    <t>Policy Dimension Id  = 118</t>
  </si>
  <si>
    <t>1) Mandatory field</t>
  </si>
  <si>
    <t>1) Institution Type is mandatory</t>
  </si>
  <si>
    <t>InstitutionType</t>
  </si>
  <si>
    <t>C107</t>
  </si>
  <si>
    <t>Kco Team</t>
  </si>
  <si>
    <t>Client is assigned to a KCO team based on which team its CM belongs to. This shall be used for the purpose of Workflow</t>
  </si>
  <si>
    <t>Populated by Administrator who sets up Client shell.</t>
  </si>
  <si>
    <t xml:space="preserve">None, Team1, Team 2, Team 3, Team 4, Team 5, and Team 6. </t>
  </si>
  <si>
    <t>teamid</t>
  </si>
  <si>
    <t>KCO Team = List Type Name</t>
  </si>
  <si>
    <t>KCoTeam</t>
  </si>
  <si>
    <t>C108</t>
  </si>
  <si>
    <t>Nonprofit Type</t>
  </si>
  <si>
    <t>Options are 501c3 or Foundation</t>
  </si>
  <si>
    <t>IRS Determination Letter for the Client</t>
  </si>
  <si>
    <t>Foundation and 501c3</t>
  </si>
  <si>
    <t>Policy Dimension Id = 117</t>
  </si>
  <si>
    <t>None</t>
  </si>
  <si>
    <t xml:space="preserve">NonProfitType </t>
  </si>
  <si>
    <t>C109</t>
  </si>
  <si>
    <t>Service Offering</t>
  </si>
  <si>
    <t>Distinguishes the different levels of services offered by Kaspick and the TIAA-CREF Trust Company.</t>
  </si>
  <si>
    <t>Kaspick, Mid-market, Trust Company, Private, Endowment</t>
  </si>
  <si>
    <t>SERVICE_OFFERING_ID</t>
  </si>
  <si>
    <t>1) mandatory
2) Service Offering = List Type Name</t>
  </si>
  <si>
    <t>1) Service Offering is mandatory</t>
  </si>
  <si>
    <t>ServiceOffering</t>
  </si>
  <si>
    <t>C110</t>
  </si>
  <si>
    <r>
      <t>Transition</t>
    </r>
    <r>
      <rPr>
        <sz val="10"/>
        <rFont val="Trebuchet MS"/>
        <family val="2"/>
      </rPr>
      <t xml:space="preserve"> will be the default status of the Client. When all Mandatory and Required Later fields across all the eight profile tabs are filled in by the user, the status will change to </t>
    </r>
    <r>
      <rPr>
        <b/>
        <sz val="10"/>
        <rFont val="Trebuchet MS"/>
        <family val="2"/>
      </rPr>
      <t>Active</t>
    </r>
    <r>
      <rPr>
        <sz val="10"/>
        <rFont val="Trebuchet MS"/>
        <family val="2"/>
      </rPr>
      <t>. The Client can be made I</t>
    </r>
    <r>
      <rPr>
        <b/>
        <sz val="10"/>
        <rFont val="Trebuchet MS"/>
        <family val="2"/>
      </rPr>
      <t>nactive</t>
    </r>
    <r>
      <rPr>
        <sz val="10"/>
        <rFont val="Trebuchet MS"/>
        <family val="2"/>
      </rPr>
      <t xml:space="preserve"> only by entering the Closed Date in the Client Profile - General/Edit Page.  </t>
    </r>
  </si>
  <si>
    <t>Active
Inactive
Transition</t>
  </si>
  <si>
    <t>Transition</t>
  </si>
  <si>
    <t>Status = List Type Name</t>
  </si>
  <si>
    <t>C111</t>
  </si>
  <si>
    <t>Description</t>
  </si>
  <si>
    <t>Legal Docs</t>
  </si>
  <si>
    <t>A brief description of the legal document (max 100 characters)</t>
  </si>
  <si>
    <t>TAs and CMs can provide brief descriptions and file locations of various critical legal documents.</t>
  </si>
  <si>
    <t>TBL_EIS_EX_LEGAL_DOCS</t>
  </si>
  <si>
    <t>CONTRACT_DESCRIPTION</t>
  </si>
  <si>
    <t xml:space="preserve">Max 100 characters
</t>
  </si>
  <si>
    <t xml:space="preserve"> STG_Legal_Documents</t>
  </si>
  <si>
    <t>Varchar(500)</t>
  </si>
  <si>
    <t>C112</t>
  </si>
  <si>
    <t>Document Date</t>
  </si>
  <si>
    <t>The date of the legal document</t>
  </si>
  <si>
    <t>The legal document</t>
  </si>
  <si>
    <t>CONTRACT_DATE</t>
  </si>
  <si>
    <t>1) Mandatory
2) Date format MM/DD/YYYY</t>
  </si>
  <si>
    <t>Document date is Mandatory</t>
  </si>
  <si>
    <t>LegalDocumentDate</t>
  </si>
  <si>
    <t>C113</t>
  </si>
  <si>
    <t>Document Type</t>
  </si>
  <si>
    <t>Type of Legal Docs record that is being created, for ex: TA &amp; IM contract, contract amendment, authorization matrix, investment guideline, miscellaneous.</t>
  </si>
  <si>
    <t>Agency Agreement
Codicil
IBT Contract
Miscellaneous
Trust agreement
Trust Amendment
Trustee Acceptance
Trustee Resignation
Will</t>
  </si>
  <si>
    <t>CONTRACT_TYPE</t>
  </si>
  <si>
    <t>1) Mandatory
2) Document Type = List Type Name</t>
  </si>
  <si>
    <t>Document Type is Mandatory</t>
  </si>
  <si>
    <t>LegalDocumentType</t>
  </si>
  <si>
    <t>C114</t>
  </si>
  <si>
    <t>File Type</t>
  </si>
  <si>
    <t xml:space="preserve">The format of the document saved (Image / PDF / Excel / Word) </t>
  </si>
  <si>
    <t>User defined</t>
  </si>
  <si>
    <t>Image, PDF, Excel, and Word</t>
  </si>
  <si>
    <t>FILE_TYPE</t>
  </si>
  <si>
    <t>File Type = List Type Name</t>
  </si>
  <si>
    <t>FileType</t>
  </si>
  <si>
    <t>C115</t>
  </si>
  <si>
    <t>User Name</t>
  </si>
  <si>
    <t>The full name of the user who creates the legal document record.</t>
  </si>
  <si>
    <t>USER_ID</t>
  </si>
  <si>
    <t>loggedin user name by default</t>
  </si>
  <si>
    <t>C116</t>
  </si>
  <si>
    <t>ABA #</t>
  </si>
  <si>
    <t>Operations</t>
  </si>
  <si>
    <t>The routing number for electronic deposits, used to facilitate electronic transfers</t>
  </si>
  <si>
    <t>NACHA book or Client IRL</t>
  </si>
  <si>
    <t>TBL_EIS_EX_PROFILE_OPERATIONS</t>
  </si>
  <si>
    <t>CUSTODIAN _ID</t>
  </si>
  <si>
    <t>Mandatory</t>
  </si>
  <si>
    <t>ABA # is mandatory</t>
  </si>
  <si>
    <t>STG_POLICY_Operations</t>
  </si>
  <si>
    <t>ABANumber</t>
  </si>
  <si>
    <t>C117</t>
  </si>
  <si>
    <t>Asset Delivery</t>
  </si>
  <si>
    <t>The form in which KCO generally receives assets from the client</t>
  </si>
  <si>
    <t>Client IRL</t>
  </si>
  <si>
    <t>In Kind, Proceeds, Various</t>
  </si>
  <si>
    <t>ASSET_DELIVERY_ID</t>
  </si>
  <si>
    <t>Asset Delivery = List Type Name</t>
  </si>
  <si>
    <t>AssetDelivery</t>
  </si>
  <si>
    <t>C118</t>
  </si>
  <si>
    <t>Electronic Statements</t>
  </si>
  <si>
    <t xml:space="preserve">Denotes whether client is currently receiving periodical statements via CD.  As of 09/2007, all Schwab clients are being converted to receiving CDs only (no paper).  Working on the same arrangement with IBT.  </t>
  </si>
  <si>
    <t>IRL or Schwab, via this document -- L:\GAD.Dept\07.Schwab\Master Acct List from Keith.xls (Denotes which clients are currently receiving CDs as of 08/2007)</t>
  </si>
  <si>
    <t>CD_STATEMENTS_ID</t>
  </si>
  <si>
    <t>1) Required Later</t>
  </si>
  <si>
    <t>1) Selection of Required Later Date is mandatory. CD Statements is not selected</t>
  </si>
  <si>
    <t>CDStatements</t>
  </si>
  <si>
    <t>C119</t>
  </si>
  <si>
    <t>Download ID</t>
  </si>
  <si>
    <t>Identifies the batch number in which a client's download files are contained. All transitioning clients will be assigned to Download ID 6 (SL Master # 0864-5349). Subsequent changes will be coordinated with Operations.</t>
  </si>
  <si>
    <t>Schwab 1
Schwab 2
Schwab 3
Schwab 4
Schwab 5
Schwab 6
Schwab 7
Schwab 8
MBT1
MBT 2</t>
  </si>
  <si>
    <t>Policy Dimension Id = 183</t>
  </si>
  <si>
    <t>1) Selection of Required Later Date is mandatory. Download ID is not set</t>
  </si>
  <si>
    <t>DownloadID</t>
  </si>
  <si>
    <t>C120</t>
  </si>
  <si>
    <t>E-Confirms Email</t>
  </si>
  <si>
    <t>The e-mail address provided by Client to use for electronic trade E-confirms.</t>
  </si>
  <si>
    <t>Client, Schwab website</t>
  </si>
  <si>
    <t>Receives E-Confirms</t>
  </si>
  <si>
    <t>Policy Dimension Id = 185</t>
  </si>
  <si>
    <t>Max 100 characters</t>
  </si>
  <si>
    <t>EmailAddress</t>
  </si>
  <si>
    <t>C121</t>
  </si>
  <si>
    <t>FA Master</t>
  </si>
  <si>
    <t>The single master Schwab account number that links together all the specific accounts within a client.</t>
  </si>
  <si>
    <t>Custodian agreement (if not Schwab), IMA (if Schwab). Determined in transition or inception of new account.</t>
  </si>
  <si>
    <t>alphaNumeric</t>
  </si>
  <si>
    <t>FA_MASTER_ACCOUNT_NO</t>
  </si>
  <si>
    <t>1) Required later
2) Required only for schwab</t>
  </si>
  <si>
    <t>1) Selection of Required Later Date is mandatory. FA Master Account is not set.</t>
  </si>
  <si>
    <t>FAMasterAccountNo</t>
  </si>
  <si>
    <t>C122</t>
  </si>
  <si>
    <t>Name</t>
  </si>
  <si>
    <t>Name of custodian. Custodians set up for Client are the only ones available for assignment at the Program and Account levels.</t>
  </si>
  <si>
    <t>1) Mandatory
2) max 4 characters
3) Custodian should be Bank and Custodian (Also custodian checkbox should be checked for the contact when Bank is created)</t>
  </si>
  <si>
    <t>Custodian Name is mandatory</t>
  </si>
  <si>
    <t>Bankname</t>
  </si>
  <si>
    <t>C123</t>
  </si>
  <si>
    <t>SL Master</t>
  </si>
  <si>
    <t>The number that identifies the download batch that contains the client's download files at a Custodian (currently, only applies to Schwab). Corresponds to a particular Download ID. All transitioning Clients should be assigned SL Master: 0864-5349 (Download ID 6). Subsequent changes to the SL Master will be coordinated with Operations.</t>
  </si>
  <si>
    <t>0817-5856
0834-0916
0836-0159
0844-8294
0857-0028
0859-3924
0864-5349
0889-9640</t>
  </si>
  <si>
    <t>Schwab Master Acct #</t>
  </si>
  <si>
    <t>Policy Dimension Id = 182</t>
  </si>
  <si>
    <t>1) 'Selection of Required Later Date is mandatory. SL Master is not set</t>
  </si>
  <si>
    <t>SLMaster</t>
  </si>
  <si>
    <t>C124</t>
  </si>
  <si>
    <t>Statement Bundling</t>
  </si>
  <si>
    <t>Denotes whether or not client receives statement bundling</t>
  </si>
  <si>
    <t>IRL document and client communication</t>
  </si>
  <si>
    <t>Policy Dimension Id = 186</t>
  </si>
  <si>
    <t>1) Required later</t>
  </si>
  <si>
    <t>Selection of Required Later Date is mandatory. Statement Bundling is not selected.</t>
  </si>
  <si>
    <t>StatementBundling</t>
  </si>
  <si>
    <t>C125</t>
  </si>
  <si>
    <t>ACH Statement Text</t>
  </si>
  <si>
    <t>Payment</t>
  </si>
  <si>
    <t>The text on the donor's bank statement indicating where the transaction originated from. (Limit of 16 characters).</t>
  </si>
  <si>
    <t>Initially, from IRL document</t>
  </si>
  <si>
    <t>ACHText</t>
  </si>
  <si>
    <t>1) Mandatory
2) Max 16 characters</t>
  </si>
  <si>
    <t>ACH Statement Text is Mandatory</t>
  </si>
  <si>
    <t xml:space="preserve"> STG_POLICY_Payment</t>
  </si>
  <si>
    <t>ACHStatementText</t>
  </si>
  <si>
    <t>C126</t>
  </si>
  <si>
    <t>Address on Payments</t>
  </si>
  <si>
    <t>Indicates if client address is to be displayed on payment notifications</t>
  </si>
  <si>
    <t>Yes, No and N/A</t>
  </si>
  <si>
    <t>Policy Dimension Id = 233</t>
  </si>
  <si>
    <t>Address on Payments is Mandatory</t>
  </si>
  <si>
    <t>AddressOnPayments</t>
  </si>
  <si>
    <t>C127</t>
  </si>
  <si>
    <t>Check Signer</t>
  </si>
  <si>
    <t>Indicates whether the client or KCO will sign beneficiary and vendor payment checks</t>
  </si>
  <si>
    <t>Kaspick and Client</t>
  </si>
  <si>
    <t>Check signer</t>
  </si>
  <si>
    <t>Policy Dimension Id = 140</t>
  </si>
  <si>
    <t>Check Signer is Mandatory</t>
  </si>
  <si>
    <t>CheckSigner</t>
  </si>
  <si>
    <t>C128</t>
  </si>
  <si>
    <t>Envelopes</t>
  </si>
  <si>
    <t>Indicates whether payments are to be mailed in KCO or client envelopes</t>
  </si>
  <si>
    <t>KCO envelopes and Client Specific</t>
  </si>
  <si>
    <t>Policy Dimension Id = 235</t>
  </si>
  <si>
    <t>C129</t>
  </si>
  <si>
    <t>Logo on Envelopes</t>
  </si>
  <si>
    <t>Indicates whether envelopes are to display the client logo or not</t>
  </si>
  <si>
    <t>Policy Dimension Id = 232</t>
  </si>
  <si>
    <t>Logo on Envelopes is Mandatory</t>
  </si>
  <si>
    <t>LogoOnEnvelopes</t>
  </si>
  <si>
    <t>C130</t>
  </si>
  <si>
    <t>Logo on Payments</t>
  </si>
  <si>
    <t>Indicates whether payment notifications are to display the client logo or not</t>
  </si>
  <si>
    <t>Policy Dimension Id = 231</t>
  </si>
  <si>
    <t>Logo on Payments is Mandatory</t>
  </si>
  <si>
    <t>C131</t>
  </si>
  <si>
    <t>Maturity Distribution Policy</t>
  </si>
  <si>
    <t>Indicates the client/program/account policy on how remainder distributions are issued</t>
  </si>
  <si>
    <t>Wire, Check and Journal</t>
  </si>
  <si>
    <t>Maturity Dist Policy</t>
  </si>
  <si>
    <t>Policy Dimension Id = 180</t>
  </si>
  <si>
    <t>Maturity Distribution Policy is Mandatory</t>
  </si>
  <si>
    <t>MaturityDistribution</t>
  </si>
  <si>
    <t>C132</t>
  </si>
  <si>
    <t>Net Income Payment Rule</t>
  </si>
  <si>
    <t>Determines whether or not the client/program/account pays actual income or estimated income. The Client policy can be global, however exceptions can be made at the account level.</t>
  </si>
  <si>
    <t>Actual and Estimated</t>
  </si>
  <si>
    <t>Net Inc Pmt Rule</t>
  </si>
  <si>
    <t>Policy Dimension Id = 149</t>
  </si>
  <si>
    <t>1) Selection of Required Later Date is mandatory. Net Income Payment Rule is not selected</t>
  </si>
  <si>
    <t>NetIncomePaymentRule</t>
  </si>
  <si>
    <t>C133</t>
  </si>
  <si>
    <t>Tax Payment Mail Instruction</t>
  </si>
  <si>
    <t>Specifies if client wants KCO to mail estimated and actual tax payments directly to tax agencies</t>
  </si>
  <si>
    <t>Yes, No and N/A.</t>
  </si>
  <si>
    <t>Tax Pmt Mail Rule</t>
  </si>
  <si>
    <t>Policy Dimension Id = 145</t>
  </si>
  <si>
    <t>TaxPaymentMailInstruction</t>
  </si>
  <si>
    <t>C134</t>
  </si>
  <si>
    <t>Account Transfer Date</t>
  </si>
  <si>
    <t>Tax</t>
  </si>
  <si>
    <t>Date when account(s) transfer to KCO. For transitioning clients, the date is set at the client level and cascades to the accounts. Any accounts that transfer after the client transition would have a different date. The account level field (along with First Tax Year) is a flag for IRiS. The exact date to use is determined by Transitions team.</t>
  </si>
  <si>
    <t>Transitions Team</t>
  </si>
  <si>
    <t>Account Transfer Dt</t>
  </si>
  <si>
    <t>Policy Dimension Id = 237</t>
  </si>
  <si>
    <t>STG_POLICY_TAX</t>
  </si>
  <si>
    <t>AccountTransferDate</t>
  </si>
  <si>
    <t>DateTime</t>
  </si>
  <si>
    <t>C135</t>
  </si>
  <si>
    <t>Address Change Date</t>
  </si>
  <si>
    <t>Date that the Client/Program/Account Address changed.  If a value is entered on this field, it will trigger the Address change Date box to be checked on the Client/Program/Account 5227 tax returns.</t>
  </si>
  <si>
    <t>Policy Dimension Id = 243</t>
  </si>
  <si>
    <t>AddressChangeDate</t>
  </si>
  <si>
    <t>C136</t>
  </si>
  <si>
    <t>Facsimile Signer</t>
  </si>
  <si>
    <t>The employee who signs the Client's tax returns and whose facsimile signature the Tax Team will use.</t>
  </si>
  <si>
    <t>List of Client Employee</t>
  </si>
  <si>
    <t>TBL_EIS_EX_PROFILE_TAX</t>
  </si>
  <si>
    <t>FASCIMILE_SIGNER_EMPLOYEEID</t>
  </si>
  <si>
    <t>FascimileSigner</t>
  </si>
  <si>
    <t>C137</t>
  </si>
  <si>
    <t>Tax Return Extension Date</t>
  </si>
  <si>
    <t>Tax filing due date</t>
  </si>
  <si>
    <t>Tax Team or Client</t>
  </si>
  <si>
    <t>Tax Return Ext. Date</t>
  </si>
  <si>
    <t>Policy Dimension Id  = 238</t>
  </si>
  <si>
    <t>TAXRefundExtensionDate</t>
  </si>
  <si>
    <t>C138</t>
  </si>
  <si>
    <t>Trustee Change Date</t>
  </si>
  <si>
    <t>Specifies the date that the Trustee changed.  If a value is entered on this field, it will trigger the Trustee change box to be checked on the Client/Program/Account 5227 tax returns.</t>
  </si>
  <si>
    <t>Policy Dimension Id = 236</t>
  </si>
  <si>
    <t>TrusteeChangeDate</t>
  </si>
  <si>
    <t>DatetTme</t>
  </si>
  <si>
    <t>C139</t>
  </si>
  <si>
    <t>1099 R media</t>
  </si>
  <si>
    <t>Tax/Filing Instructions</t>
  </si>
  <si>
    <t>The client' s preferences on delivery of 1099R information. Can be specified differently for programs or accounts.</t>
  </si>
  <si>
    <t>Report Matrix or Client</t>
  </si>
  <si>
    <t>Electronic
Paper</t>
  </si>
  <si>
    <t>1099R Media</t>
  </si>
  <si>
    <t>Policy Dimension Id = 171</t>
  </si>
  <si>
    <t>R1009Media</t>
  </si>
  <si>
    <t>C140</t>
  </si>
  <si>
    <t>1098/9 Client Recipient</t>
  </si>
  <si>
    <t>Tax/Mailing Instructions</t>
  </si>
  <si>
    <t>Specifies the name of the client employee who will receive all 1098/9s.</t>
  </si>
  <si>
    <t>1098/9 Mailing Rule</t>
  </si>
  <si>
    <t>Policy Dimension Id = 167</t>
  </si>
  <si>
    <t>TAX10989</t>
  </si>
  <si>
    <t>C141</t>
  </si>
  <si>
    <t>1099R Client Recipient</t>
  </si>
  <si>
    <t>Specifies the name of the client employee who will receive all 1099Rs.</t>
  </si>
  <si>
    <t>1099R Mailing rule</t>
  </si>
  <si>
    <t>Policy Dimension Id = 168</t>
  </si>
  <si>
    <t>TAX1099R</t>
  </si>
  <si>
    <t>C142</t>
  </si>
  <si>
    <t>Beneficiary Tax Forms (K-1) Client Recipient</t>
  </si>
  <si>
    <t>Denotes the client employee who receives the Client copies of the K-1.</t>
  </si>
  <si>
    <t>BENEFICIARY_TAX_FORM_ID</t>
  </si>
  <si>
    <t>Beneficiary Tax Forms (K-1) Client Recipient is mandatory</t>
  </si>
  <si>
    <t>BeneficiaryTAXForm</t>
  </si>
  <si>
    <t>C143</t>
  </si>
  <si>
    <t>K-1 Mailing Rule</t>
  </si>
  <si>
    <t>Denotes where the original K-1s are sent: to the Client or Beneficiaries.</t>
  </si>
  <si>
    <t>Beneficiary
Client</t>
  </si>
  <si>
    <t>K-1 mailing rule</t>
  </si>
  <si>
    <t>Policy Dimension Id = 166</t>
  </si>
  <si>
    <t>K1MailingRule</t>
  </si>
  <si>
    <t>C144</t>
  </si>
  <si>
    <t>K-1 Priority</t>
  </si>
  <si>
    <t>Set this field to "Yes" at the Client level if all the Client's K-1s are on priority. Otherwise, the individual priorities should be set at the program or account level.</t>
  </si>
  <si>
    <t>No, Yes</t>
  </si>
  <si>
    <t>High Priority</t>
  </si>
  <si>
    <t>Policy Dimension Id = 244</t>
  </si>
  <si>
    <t>HighPriorityK1</t>
  </si>
  <si>
    <t>C145</t>
  </si>
  <si>
    <t>Mail on or Before - Month</t>
  </si>
  <si>
    <t>Date by which K-1 must be mailed. This field must be entered when the K-1 Priority field is set to "Yes".</t>
  </si>
  <si>
    <t>Date - Month and Date</t>
  </si>
  <si>
    <t>If K-1 Priority Field is yes, Mail on or Before is mandatory</t>
  </si>
  <si>
    <t>Mail on or Before is mandatory</t>
  </si>
  <si>
    <t xml:space="preserve">MailOnBeforeMonth
MailOnBeforeDay
</t>
  </si>
  <si>
    <t>C146</t>
  </si>
  <si>
    <t>Tax Return Mailing Rule</t>
  </si>
  <si>
    <t>Denotes where the original tax returns are sent: to the Client or to the Tax Agencies.</t>
  </si>
  <si>
    <t>To Client
To Tax Agencies</t>
  </si>
  <si>
    <t>Tx Rtn Mailing Rule</t>
  </si>
  <si>
    <t>Policy Dimension Id = 169</t>
  </si>
  <si>
    <t>TAXReturnMailingRule</t>
  </si>
  <si>
    <t>C147</t>
  </si>
  <si>
    <t>Tax Returns Client Recipient</t>
  </si>
  <si>
    <t>Specifies which employee at the client will receive the tax returns.</t>
  </si>
  <si>
    <t>TAX_RETURN_ID</t>
  </si>
  <si>
    <t>mandatory</t>
  </si>
  <si>
    <t>Tax Returns Client Recipient is mandatory</t>
  </si>
  <si>
    <t>TAXReturn</t>
  </si>
  <si>
    <t>C148</t>
  </si>
  <si>
    <t>Authorization Comment</t>
  </si>
  <si>
    <t>Employee Other</t>
  </si>
  <si>
    <t>Use this box for any comments or additional information.</t>
  </si>
  <si>
    <t>NL</t>
  </si>
  <si>
    <t>Comment</t>
  </si>
  <si>
    <t>Max 255 characters</t>
  </si>
  <si>
    <t>Authorizationcomment</t>
  </si>
  <si>
    <t>Varchar(255)</t>
  </si>
  <si>
    <t>C149</t>
  </si>
  <si>
    <t>Children</t>
  </si>
  <si>
    <t>Personal interests and family members for the client employee.</t>
  </si>
  <si>
    <t>Ivan Manual</t>
  </si>
  <si>
    <t>C150</t>
  </si>
  <si>
    <t>C151</t>
  </si>
  <si>
    <t>Familiar Name</t>
  </si>
  <si>
    <t>Other name(s) used by the employee.</t>
  </si>
  <si>
    <t>FamiliarName</t>
  </si>
  <si>
    <t>C152</t>
  </si>
  <si>
    <t>Interests</t>
  </si>
  <si>
    <t>Personal interests and family members for the client employee</t>
  </si>
  <si>
    <t>PersonalInterest</t>
  </si>
  <si>
    <t>C153</t>
  </si>
  <si>
    <t>Partner</t>
  </si>
  <si>
    <t>DomPartnerFirstName</t>
  </si>
  <si>
    <t>C154</t>
  </si>
  <si>
    <t>PrimaryAuthority</t>
  </si>
  <si>
    <t>Check this box if the individual is assigned to provide primary authorization.</t>
  </si>
  <si>
    <t>0, 1</t>
  </si>
  <si>
    <t>0,1</t>
  </si>
  <si>
    <t>IsPrimaryAuthority</t>
  </si>
  <si>
    <t>tinyint</t>
  </si>
  <si>
    <t>C155</t>
  </si>
  <si>
    <t>1098 for Real Estate</t>
  </si>
  <si>
    <t>Other/Tax</t>
  </si>
  <si>
    <t>Determines who is responsible for sending the 1098 forms for real estate accounts.</t>
  </si>
  <si>
    <t>Kaspick
Client</t>
  </si>
  <si>
    <t>Policy Dimension Id = 174</t>
  </si>
  <si>
    <t xml:space="preserve"> STG_CLIENT_Other</t>
  </si>
  <si>
    <t>ForRealEstate_1098</t>
  </si>
  <si>
    <t>C156</t>
  </si>
  <si>
    <t>Client's preference on mailing out the 1098 and 1099R forms during tax season</t>
  </si>
  <si>
    <t>MailingRule_1098_9</t>
  </si>
  <si>
    <t>C157</t>
  </si>
  <si>
    <t>1098/9 Media</t>
  </si>
  <si>
    <t>The client' s preferences on delivery of 1098 information.</t>
  </si>
  <si>
    <t>Policy Dimension Id = 170</t>
  </si>
  <si>
    <t>Media_1098_9</t>
  </si>
  <si>
    <t>C158</t>
  </si>
  <si>
    <t>1099R Filing State</t>
  </si>
  <si>
    <t>The state where the 1099-R will be filed.</t>
  </si>
  <si>
    <t>Policy Dimension Id = 172</t>
  </si>
  <si>
    <t>FilingState_1099_R</t>
  </si>
  <si>
    <t>C159</t>
  </si>
  <si>
    <t>Mailing preferences by client for 1099Rs</t>
  </si>
  <si>
    <t>MailingRule_1099_R</t>
  </si>
  <si>
    <t>C160</t>
  </si>
  <si>
    <t>Accounting Comments</t>
  </si>
  <si>
    <t>Other/Accounting</t>
  </si>
  <si>
    <t>Accounting comments</t>
  </si>
  <si>
    <t>Policy Dimension Id = 165</t>
  </si>
  <si>
    <t>STG_CLIENT_Other</t>
  </si>
  <si>
    <t>AccountingComments</t>
  </si>
  <si>
    <t>C161</t>
  </si>
  <si>
    <t>Acct Backbuild</t>
  </si>
  <si>
    <t>Other/Reporting</t>
  </si>
  <si>
    <t>Indicates whether beneficiary payments are back-built in the initial year under Kco Management</t>
  </si>
  <si>
    <t>Policy Dimension Id = 204</t>
  </si>
  <si>
    <t>AccountBackbuild</t>
  </si>
  <si>
    <t>C162</t>
  </si>
  <si>
    <t>ACH reminder memo</t>
  </si>
  <si>
    <t>Other/Payment</t>
  </si>
  <si>
    <t>Whether or not the client includes an ACH reminder memo on the advices</t>
  </si>
  <si>
    <t>Policy Dimension Id = 142</t>
  </si>
  <si>
    <t>ACHReminderMemo</t>
  </si>
  <si>
    <t>BIT</t>
  </si>
  <si>
    <t>C163</t>
  </si>
  <si>
    <t>Add mailing labels</t>
  </si>
  <si>
    <t>Include mailing labels for beneficiaries addresses to be included with annual beneficiary reports</t>
  </si>
  <si>
    <t>Policy Dimension Id = 104</t>
  </si>
  <si>
    <t>AddMailinigLabels</t>
  </si>
  <si>
    <t>C164</t>
  </si>
  <si>
    <t>Asset Transfer Polic</t>
  </si>
  <si>
    <t>Other/Transitions</t>
  </si>
  <si>
    <t>The transfer policy of a client when they transition into KCO</t>
  </si>
  <si>
    <t>Cash
In-Kind
Both
Other</t>
  </si>
  <si>
    <t>Policy Dimension Id = 175</t>
  </si>
  <si>
    <t>AssetTransfer</t>
  </si>
  <si>
    <t>C165</t>
  </si>
  <si>
    <t>Check/ACH mail rule</t>
  </si>
  <si>
    <t>Where the beneficiary and vendor checks are sent.</t>
  </si>
  <si>
    <t>Policy Dimension Id = 143</t>
  </si>
  <si>
    <t>CheckACHMailRule</t>
  </si>
  <si>
    <t>C166</t>
  </si>
  <si>
    <t>Date of Final Fund</t>
  </si>
  <si>
    <t>Other/Administration</t>
  </si>
  <si>
    <t>This denotes the date of final funding for a testamentary trust. This date signifies the final year of testamentary calculations.</t>
  </si>
  <si>
    <t>Date of final fund.</t>
  </si>
  <si>
    <t>Policy Dimension Id = 190</t>
  </si>
  <si>
    <t>FinalFundDate</t>
  </si>
  <si>
    <t>C167</t>
  </si>
  <si>
    <t>Date of trnsfr TTEE</t>
  </si>
  <si>
    <t>Indicates the date an account transferred trusteeship of an existing account to KCo. Only applicable for the date in which assets were received at Kco</t>
  </si>
  <si>
    <t>Policy Dimension Id = 188</t>
  </si>
  <si>
    <t>TrusteeTransferDate</t>
  </si>
  <si>
    <t>C168</t>
  </si>
  <si>
    <t>FASB Comments</t>
  </si>
  <si>
    <t>Comments or additional information pertaining to the FASB calculation.</t>
  </si>
  <si>
    <t>Policy Dimension Id = 156</t>
  </si>
  <si>
    <t>FASBComments</t>
  </si>
  <si>
    <t>C169</t>
  </si>
  <si>
    <t>FASB Restrictions</t>
  </si>
  <si>
    <t>Indicates whether or not FASB restrictions are tracked in GiftWrap for the contracts of this PIF/GAP</t>
  </si>
  <si>
    <t>Policy Dimension Id = 219</t>
  </si>
  <si>
    <t>FASBRestrictions</t>
  </si>
  <si>
    <t>C170</t>
  </si>
  <si>
    <t>Other/General</t>
  </si>
  <si>
    <t>Free-form comments or miscellaneous data pertinent to the trust.</t>
  </si>
  <si>
    <t>comments</t>
  </si>
  <si>
    <t>C171</t>
  </si>
  <si>
    <t>Payment Envelopes</t>
  </si>
  <si>
    <t>Who and how payment envelopes are received</t>
  </si>
  <si>
    <t>None
Client - KCO Orders
Kaspick
Client - Clnt 0rders</t>
  </si>
  <si>
    <t>Policy Dimension Id = 146</t>
  </si>
  <si>
    <t>PaymentEnvelopes</t>
  </si>
  <si>
    <t>C172</t>
  </si>
  <si>
    <t>Payment Memo</t>
  </si>
  <si>
    <t>A short note written as a reminder on the payment stub or notification.</t>
  </si>
  <si>
    <t>Payment memo</t>
  </si>
  <si>
    <t xml:space="preserve"> Policy Dimension Id = 141</t>
  </si>
  <si>
    <t>PaymentMemo</t>
  </si>
  <si>
    <t>C173</t>
  </si>
  <si>
    <t>PIF/GAP Contract FMV</t>
  </si>
  <si>
    <t>Indicates whether or not PIF/GAP contract market values are tracked in GiftWrap.</t>
  </si>
  <si>
    <t>Policy Dimension Id = 218</t>
  </si>
  <si>
    <t>PIFGAPContractFMV</t>
  </si>
  <si>
    <t>C174</t>
  </si>
  <si>
    <t>Real Estate Comments</t>
  </si>
  <si>
    <t>Comments or additional information pertaining to the Real Estate field.</t>
  </si>
  <si>
    <t>Policy Dimension Id = 162</t>
  </si>
  <si>
    <t>RealEstateComments</t>
  </si>
  <si>
    <t>C175</t>
  </si>
  <si>
    <t>Requires MA 2G Form</t>
  </si>
  <si>
    <t>Massachusetts trustee of a pooled income fund (IRC Sec, 642(c)(5)), charitable remainder annuity trust or a charitable remainder unitrust (IRC Sec, 664(d)), who makes payment to a Massachusetts beneficiary of taxable income is required to deduct and withhold tax on that income at the applicable rates.</t>
  </si>
  <si>
    <t xml:space="preserve"> Policy Dimension Id = 189</t>
  </si>
  <si>
    <t>RequiresMA2GForm</t>
  </si>
  <si>
    <t>C176</t>
  </si>
  <si>
    <t>Special Payment Instructions</t>
  </si>
  <si>
    <t>Use this box for any additional or special instructions on payments.</t>
  </si>
  <si>
    <t>Special Pmt Instruct</t>
  </si>
  <si>
    <t>Policy Dimension Id = 147</t>
  </si>
  <si>
    <t>SpecialPaymentInstructions</t>
  </si>
  <si>
    <t>C177</t>
  </si>
  <si>
    <t>Splitcheck mail rule</t>
  </si>
  <si>
    <t>Client preference on where splitchecks are mailed.</t>
  </si>
  <si>
    <t>Institution
Client</t>
  </si>
  <si>
    <t>Policy Dimension Id= 144</t>
  </si>
  <si>
    <t>SplitCheckMailRule</t>
  </si>
  <si>
    <t>C178</t>
  </si>
  <si>
    <t>Start dt for trading</t>
  </si>
  <si>
    <t>The date when the first trades occurred. Applies to a transition client.</t>
  </si>
  <si>
    <t>Policy Dimension Id = 225</t>
  </si>
  <si>
    <t>TradingStartDate</t>
  </si>
  <si>
    <t>C179</t>
  </si>
  <si>
    <t>Client preferences on where tax payments are sent</t>
  </si>
  <si>
    <t>TaxPaymentMailRule</t>
  </si>
  <si>
    <t>C180</t>
  </si>
  <si>
    <t>Tax Prod Comments</t>
  </si>
  <si>
    <t>Comments or additional information from the Tax Production Team.</t>
  </si>
  <si>
    <t>Policy Dimension Id = 173</t>
  </si>
  <si>
    <t>TaxProdcomments</t>
  </si>
  <si>
    <t>C181</t>
  </si>
  <si>
    <t>UPIA Adoption Date</t>
  </si>
  <si>
    <t>Denotes the date of the UPIA adoption within this client's state.</t>
  </si>
  <si>
    <t>UPIA adoption date</t>
  </si>
  <si>
    <t>Policy Dimension Id = 191</t>
  </si>
  <si>
    <t>UPIAAdoptionDate</t>
  </si>
  <si>
    <t>C182</t>
  </si>
  <si>
    <t>Use Client Acct Numb</t>
  </si>
  <si>
    <t>Client's preference whether to use their own internal account numbers.</t>
  </si>
  <si>
    <t>Policy Dimension Id = 181</t>
  </si>
  <si>
    <t>ClientAccountNumber</t>
  </si>
  <si>
    <t>C183</t>
  </si>
  <si>
    <t>Report Type</t>
  </si>
  <si>
    <t>Reporting</t>
  </si>
  <si>
    <t>Type of report to be generated</t>
  </si>
  <si>
    <t>General
Beneficiary Reports
Trust Accounting Reports
Oversight Tables</t>
  </si>
  <si>
    <t>List Type - Report Category</t>
  </si>
  <si>
    <t>Report Category</t>
  </si>
  <si>
    <t xml:space="preserve">List Type Id 168 </t>
  </si>
  <si>
    <t>1) List Type Id 168 and value Report Category
2) Report Category = List Type Name</t>
  </si>
  <si>
    <t>C184</t>
  </si>
  <si>
    <t>Report Schedule</t>
  </si>
  <si>
    <t>Reporting/Beneficiary Reports</t>
  </si>
  <si>
    <t>Indicate whether reports will be produced on a calendar or fiscal year basis</t>
  </si>
  <si>
    <t>Calendar Year
Fiscal Year</t>
  </si>
  <si>
    <t>Rpt Schedule</t>
  </si>
  <si>
    <t>policydimension id = 250</t>
  </si>
  <si>
    <t>Calendar Year</t>
  </si>
  <si>
    <t>C185</t>
  </si>
  <si>
    <t>Beneficiary - Annual</t>
  </si>
  <si>
    <t>Total number of reports to be created for each frequency and type of report</t>
  </si>
  <si>
    <t>Ann Bene Rpt Copies</t>
  </si>
  <si>
    <t>policydimension id = 108</t>
  </si>
  <si>
    <t>Max 2 digits</t>
  </si>
  <si>
    <t>C186</t>
  </si>
  <si>
    <t>Beneficiary – Semi Annual</t>
  </si>
  <si>
    <t>SAnn Bene Rpt prnset</t>
  </si>
  <si>
    <t>policydimension id = 251</t>
  </si>
  <si>
    <t>C187</t>
  </si>
  <si>
    <t>Beneficiary - Quarterly</t>
  </si>
  <si>
    <t>Qtrly report copies</t>
  </si>
  <si>
    <t>policydimension id = 205</t>
  </si>
  <si>
    <t>C188</t>
  </si>
  <si>
    <t>Beneficiary - Monthly</t>
  </si>
  <si>
    <t>Mon Bene Rpt prn set</t>
  </si>
  <si>
    <t>policydimension id = 252</t>
  </si>
  <si>
    <t>C189</t>
  </si>
  <si>
    <t>Donor - Annual</t>
  </si>
  <si>
    <t>Ann Don Rpt Prn set</t>
  </si>
  <si>
    <t>policydimension id = 253</t>
  </si>
  <si>
    <t>C190</t>
  </si>
  <si>
    <t>No of DVD Copies - Annual</t>
  </si>
  <si>
    <t>Form of report to be sent and quantity</t>
  </si>
  <si>
    <t>Ann DVD Copies</t>
  </si>
  <si>
    <t>policydimension id =202</t>
  </si>
  <si>
    <t>C191</t>
  </si>
  <si>
    <t>No of DVD Copies – Semi Annual</t>
  </si>
  <si>
    <t>SAnn DVD copies</t>
  </si>
  <si>
    <t>policydimension id = 254</t>
  </si>
  <si>
    <t>C192</t>
  </si>
  <si>
    <t>No of DVD Copies - Quarterly</t>
  </si>
  <si>
    <t>Qtr DVD copies</t>
  </si>
  <si>
    <t>policydimension id = 255</t>
  </si>
  <si>
    <t>C193</t>
  </si>
  <si>
    <t>No of DVD Copies - Monthly</t>
  </si>
  <si>
    <t>Mon DVD copies</t>
  </si>
  <si>
    <t>policydimension id = 256</t>
  </si>
  <si>
    <t>C194</t>
  </si>
  <si>
    <t>Publish To Web - Annual</t>
  </si>
  <si>
    <t xml:space="preserve">Form of report to be sent </t>
  </si>
  <si>
    <t>checkbox</t>
  </si>
  <si>
    <t>Ann Publish to Web</t>
  </si>
  <si>
    <t>policydimension id = 257</t>
  </si>
  <si>
    <t>C195</t>
  </si>
  <si>
    <t>Publish To Web – semi annual</t>
  </si>
  <si>
    <t>SAnn Publish to Web</t>
  </si>
  <si>
    <t>policydimension id = 258</t>
  </si>
  <si>
    <t>C196</t>
  </si>
  <si>
    <t>Publish To Web - Quarterly</t>
  </si>
  <si>
    <t>Qtr Publish to Web</t>
  </si>
  <si>
    <t>policydimension id = 259</t>
  </si>
  <si>
    <t>C197</t>
  </si>
  <si>
    <t>Publish To Web - monthly</t>
  </si>
  <si>
    <t>Mon Publish to Web</t>
  </si>
  <si>
    <t>policydimension id = 260</t>
  </si>
  <si>
    <t>C198</t>
  </si>
  <si>
    <t>PIF Key Statistics</t>
  </si>
  <si>
    <t>Display the Key Statistics section on the PIF report?</t>
  </si>
  <si>
    <t>yes
No</t>
  </si>
  <si>
    <t>policydimension id = 206</t>
  </si>
  <si>
    <t>C199</t>
  </si>
  <si>
    <t>PIF Account History</t>
  </si>
  <si>
    <t>Display the market value history and payment history section on the PIF report?</t>
  </si>
  <si>
    <t>policydimension id = 264</t>
  </si>
  <si>
    <t>C200</t>
  </si>
  <si>
    <t>PIF Unit Decimal Precision</t>
  </si>
  <si>
    <t>Select the number of decimals to display for the “Equity Units Owned” field of the PIF report</t>
  </si>
  <si>
    <t>any numeric from 0 to 4</t>
  </si>
  <si>
    <t>PIF Unit Dec Prec</t>
  </si>
  <si>
    <t>policydimension id = 265</t>
  </si>
  <si>
    <t>number between 0 and 4</t>
  </si>
  <si>
    <t>C201</t>
  </si>
  <si>
    <t>Payment Summary</t>
  </si>
  <si>
    <t>Display the Payment section on the report?</t>
  </si>
  <si>
    <t>policydimension id = 269</t>
  </si>
  <si>
    <t>C202</t>
  </si>
  <si>
    <t>Account History</t>
  </si>
  <si>
    <t>Display the Account History section on the report?</t>
  </si>
  <si>
    <t>Ann Acct History</t>
  </si>
  <si>
    <t>policydimension id = 105</t>
  </si>
  <si>
    <t>C203</t>
  </si>
  <si>
    <t>Asset Allocation Summary</t>
  </si>
  <si>
    <t>Display the Asset Allocation section on the report?</t>
  </si>
  <si>
    <t>Ann Alloc Summary</t>
  </si>
  <si>
    <t>policydimension id = 107</t>
  </si>
  <si>
    <t>C204</t>
  </si>
  <si>
    <t>Performance Summary</t>
  </si>
  <si>
    <t>Display the performance History section on the annual report?</t>
  </si>
  <si>
    <t>Ann Perf Summary</t>
  </si>
  <si>
    <t>policydimension id = 109</t>
  </si>
  <si>
    <t>C205</t>
  </si>
  <si>
    <t>Performance Summary(Periodic)</t>
  </si>
  <si>
    <t>Display the performance History section on the periodic report?</t>
  </si>
  <si>
    <t>policydimension id = 272</t>
  </si>
  <si>
    <t>C206</t>
  </si>
  <si>
    <t>Portfolio Appraisal</t>
  </si>
  <si>
    <t>Display the Portfolio appraisal section on the annual report?</t>
  </si>
  <si>
    <t>Ann Portfolio App</t>
  </si>
  <si>
    <t>policydimension id = 110</t>
  </si>
  <si>
    <t>C207</t>
  </si>
  <si>
    <t>Portfolio Appraisal (periodic)</t>
  </si>
  <si>
    <t>Display the Portfolio appraisal section on the periodic report?</t>
  </si>
  <si>
    <t>policydimension id = 273</t>
  </si>
  <si>
    <t>C208</t>
  </si>
  <si>
    <t>Display Client Account Number</t>
  </si>
  <si>
    <t>Display Client Account Number in the report?</t>
  </si>
  <si>
    <t>Cli Acct # on Rpts</t>
  </si>
  <si>
    <t>policydimension id = 111</t>
  </si>
  <si>
    <t>C209</t>
  </si>
  <si>
    <t>Prior Period Adjustments</t>
  </si>
  <si>
    <t>Display Prior Period Adjustments in the report?</t>
  </si>
  <si>
    <t>policydimension id = 271</t>
  </si>
  <si>
    <t>C210</t>
  </si>
  <si>
    <t>Spigot Special Page</t>
  </si>
  <si>
    <t>Display Spigot Special Page for spigot accounts in the annual report?</t>
  </si>
  <si>
    <t>policydimension id = 261</t>
  </si>
  <si>
    <t>C211</t>
  </si>
  <si>
    <t>Donor Advised Fund</t>
  </si>
  <si>
    <t>Display DA fund page in the annual report?</t>
  </si>
  <si>
    <t>policydimension id = 263</t>
  </si>
  <si>
    <t>C212</t>
  </si>
  <si>
    <t>Minimum Required Distribution (DAF) (Annual Only):</t>
  </si>
  <si>
    <t>Display Minimum Required Distribution (DAF) for annual report?</t>
  </si>
  <si>
    <t>Minimum Required Distribution</t>
  </si>
  <si>
    <t>policydimension id = 262</t>
  </si>
  <si>
    <t>C213</t>
  </si>
  <si>
    <t>Client Color Scheme</t>
  </si>
  <si>
    <t>Select the client color scheme.  Kaspick colors are the default.</t>
  </si>
  <si>
    <t>dropdowns</t>
  </si>
  <si>
    <t>policydimension id = 267</t>
  </si>
  <si>
    <t>KCO Color Scheme</t>
  </si>
  <si>
    <t>C214</t>
  </si>
  <si>
    <t>Custom label</t>
  </si>
  <si>
    <t>Select alternative wording to use for the description of the Trustee Fees in the “Change in Account Value” section.</t>
  </si>
  <si>
    <t>Cost Recovery Expenses Trustee's Service Charges
Trustee Fees</t>
  </si>
  <si>
    <t>policydimension id = 270</t>
  </si>
  <si>
    <t>Trustee Fees</t>
  </si>
  <si>
    <t>C215</t>
  </si>
  <si>
    <t>Client Logo</t>
  </si>
  <si>
    <t>Browse and select the file to be used for the client logo.  Clear the field to suppress the logo from displaying on the reports.</t>
  </si>
  <si>
    <t>Browse and select path from network drive</t>
  </si>
  <si>
    <t>Text (Max 100 chars)</t>
  </si>
  <si>
    <t>policydimension id = 266</t>
  </si>
  <si>
    <t>C216</t>
  </si>
  <si>
    <t>Client Logo - File Type</t>
  </si>
  <si>
    <t>List Type Name = Client Logo FileType</t>
  </si>
  <si>
    <t>.eps</t>
  </si>
  <si>
    <t>C217</t>
  </si>
  <si>
    <t>Client Note</t>
  </si>
  <si>
    <t>Enter the text that will appear in the client note displayed on the first page of the annual report.  This note does not appear on the PIF version.</t>
  </si>
  <si>
    <t>TBL_EIS_RPT_REPORT_CONDITIONS</t>
  </si>
  <si>
    <t>Comments (Max 200 chars)</t>
  </si>
  <si>
    <t>1) enter special characters except ~`&lt;&gt; 
2) Max 200 characters</t>
  </si>
  <si>
    <t>C218</t>
  </si>
  <si>
    <t>Special Instructions - Dropdown</t>
  </si>
  <si>
    <t>Check Yes if special instructions needed for the reports</t>
  </si>
  <si>
    <t>Status_Id</t>
  </si>
  <si>
    <t>C219</t>
  </si>
  <si>
    <t>Special Instructions - TextBox</t>
  </si>
  <si>
    <t>Describe unique handling instructions, such as special printing instructions or delivery methods.</t>
  </si>
  <si>
    <t>Comments (Max 500 chars)</t>
  </si>
  <si>
    <t>Yes when dropdown option yes is selected</t>
  </si>
  <si>
    <t>1) Mandatory when Special Instructions - Dropdown is yes
2) Max 500 characters</t>
  </si>
  <si>
    <t>C220</t>
  </si>
  <si>
    <t>Error Condition - Dropdown</t>
  </si>
  <si>
    <t>Select Yes in order to assign an error condition to the report(s).  This condition will prevent report generation until the error condition is change to No.  An explanatory comment is mandatory</t>
  </si>
  <si>
    <t>C221</t>
  </si>
  <si>
    <t>Error Condition - Textbox</t>
  </si>
  <si>
    <t>Comments (Max 300 chars)</t>
  </si>
  <si>
    <t>1) Mandatory when Error Condition - Dropdown is yes
2) Max 300 characters</t>
  </si>
  <si>
    <t>C222</t>
  </si>
  <si>
    <t>Warning Condition - Dropdown</t>
  </si>
  <si>
    <t>Select Yes in order to assign a warning condition to the report(s).  This warning will not prevent report generation, but will prompt review by the Reporting Analyst prior to release for production.  An explanatory comment is mandatory</t>
  </si>
  <si>
    <t>C223</t>
  </si>
  <si>
    <t>Warning Condition - Textbox</t>
  </si>
  <si>
    <t>Comments(Max 300 chars)</t>
  </si>
  <si>
    <t>1) Mandatory when warning condition - dropdown is yes
2) Max 300 characters</t>
  </si>
  <si>
    <t>C224</t>
  </si>
  <si>
    <t>Client Contact</t>
  </si>
  <si>
    <t>Enter the contact information that will be displayed at the bottom of the first page of the reports.</t>
  </si>
  <si>
    <t>Client contact (Max 98 chars)</t>
  </si>
  <si>
    <t>policydimension id = 268</t>
  </si>
  <si>
    <t>C225</t>
  </si>
  <si>
    <t>MAB Version 1</t>
  </si>
  <si>
    <t>Select the benchmark and indexes to be included in each version of the index group that displays on the Investment Performance Summary page.  The benchmarks and indexes will display below the portfolio performance in the order selected in the report.</t>
  </si>
  <si>
    <t>Yes, No</t>
  </si>
  <si>
    <t>TBL_EIS_RPT_REPORT_INDICES_MANAGEMENT</t>
  </si>
  <si>
    <t>ReportIndexMgmtVersionID</t>
  </si>
  <si>
    <t>C226</t>
  </si>
  <si>
    <t>MAB Version 2</t>
  </si>
  <si>
    <t>C227</t>
  </si>
  <si>
    <t>MAB Version 3</t>
  </si>
  <si>
    <t>C228</t>
  </si>
  <si>
    <t>MAB Version 4</t>
  </si>
  <si>
    <t>C229</t>
  </si>
  <si>
    <t>Index 1 Version 1</t>
  </si>
  <si>
    <t xml:space="preserve">CITI1MO
EAFE-ND
EAFESC
EMF
LBGOVT
LBHY
MUNI10
MUNI3
MUNI7
NAREIT
R2000
SBWORLD
SLINTGC
SP
SPCTBMI
</t>
  </si>
  <si>
    <t>IndexID</t>
  </si>
  <si>
    <t>SP</t>
  </si>
  <si>
    <t>Index selected should be in the sequential order</t>
  </si>
  <si>
    <t>C230</t>
  </si>
  <si>
    <t>Index 1 Version 2</t>
  </si>
  <si>
    <t>MUNI3</t>
  </si>
  <si>
    <t>C231</t>
  </si>
  <si>
    <t>Index 1 Version 3</t>
  </si>
  <si>
    <t>C232</t>
  </si>
  <si>
    <t>Index 1 Version 4</t>
  </si>
  <si>
    <t>C233</t>
  </si>
  <si>
    <t>Index 2 Version 1</t>
  </si>
  <si>
    <t>SLINTGC</t>
  </si>
  <si>
    <t>C234</t>
  </si>
  <si>
    <t>Index 2 Version 2</t>
  </si>
  <si>
    <t>MUNI7</t>
  </si>
  <si>
    <t>C235</t>
  </si>
  <si>
    <t>Index 2 Version 3</t>
  </si>
  <si>
    <t>R2000</t>
  </si>
  <si>
    <t>C236</t>
  </si>
  <si>
    <t>Index 2 Version 4</t>
  </si>
  <si>
    <t>NAREIT</t>
  </si>
  <si>
    <t>C237</t>
  </si>
  <si>
    <t>Index 3 Version 1</t>
  </si>
  <si>
    <t>C238</t>
  </si>
  <si>
    <t>Index 3 Version 2</t>
  </si>
  <si>
    <t>MUNI10</t>
  </si>
  <si>
    <t>C239</t>
  </si>
  <si>
    <t>Index 3 Version 3</t>
  </si>
  <si>
    <t>EAFE-ND</t>
  </si>
  <si>
    <t>C240</t>
  </si>
  <si>
    <t>Index 3 Version 4</t>
  </si>
  <si>
    <t>SPCTBMI</t>
  </si>
  <si>
    <t>C241</t>
  </si>
  <si>
    <t>Index 4 Version 1</t>
  </si>
  <si>
    <t>C242</t>
  </si>
  <si>
    <t>Index 4 Version 2</t>
  </si>
  <si>
    <t>C243</t>
  </si>
  <si>
    <t>Index 4 Version 3</t>
  </si>
  <si>
    <t>EAFESC</t>
  </si>
  <si>
    <t>C244</t>
  </si>
  <si>
    <t>Index 4 Version 4</t>
  </si>
  <si>
    <t>LBGOVT</t>
  </si>
  <si>
    <t>C245</t>
  </si>
  <si>
    <t>Index 5 Version 1</t>
  </si>
  <si>
    <t>C246</t>
  </si>
  <si>
    <t>Index 5 Version 2</t>
  </si>
  <si>
    <t>C247</t>
  </si>
  <si>
    <t>Index 5 Version 3</t>
  </si>
  <si>
    <t>EMF</t>
  </si>
  <si>
    <t>C248</t>
  </si>
  <si>
    <t>Index 5 Version 4</t>
  </si>
  <si>
    <t>C249</t>
  </si>
  <si>
    <t>Index 6 Version 1</t>
  </si>
  <si>
    <t>C250</t>
  </si>
  <si>
    <t>Index 6 Version 2</t>
  </si>
  <si>
    <t>C251</t>
  </si>
  <si>
    <t>Index 6 Version 3</t>
  </si>
  <si>
    <t>C252</t>
  </si>
  <si>
    <t>Index 6 Version 4</t>
  </si>
  <si>
    <t>LBHY</t>
  </si>
  <si>
    <t>C253</t>
  </si>
  <si>
    <t>Index 7 Version 1</t>
  </si>
  <si>
    <t>C254</t>
  </si>
  <si>
    <t>Index 7 Version 2</t>
  </si>
  <si>
    <t>C255</t>
  </si>
  <si>
    <t>Index 7 Version 3</t>
  </si>
  <si>
    <t>C256</t>
  </si>
  <si>
    <t>Index 7 Version 4</t>
  </si>
  <si>
    <t>SBWORLD</t>
  </si>
  <si>
    <t>C257</t>
  </si>
  <si>
    <t>Index 8 Version 1</t>
  </si>
  <si>
    <t>C258</t>
  </si>
  <si>
    <t>Index 8 Version 2</t>
  </si>
  <si>
    <t>C259</t>
  </si>
  <si>
    <t>Index 8 Version 3</t>
  </si>
  <si>
    <t>C260</t>
  </si>
  <si>
    <t>Index 8 Version 4</t>
  </si>
  <si>
    <t>citi1mo</t>
  </si>
  <si>
    <t>C261</t>
  </si>
  <si>
    <t>Index 9 Version 1</t>
  </si>
  <si>
    <t>C262</t>
  </si>
  <si>
    <t>Index 9 Version 2</t>
  </si>
  <si>
    <t>C263</t>
  </si>
  <si>
    <t>Index 9 Version 3</t>
  </si>
  <si>
    <t>C264</t>
  </si>
  <si>
    <t>Index 9 Version 4</t>
  </si>
  <si>
    <t>C265</t>
  </si>
  <si>
    <t>Index 10 Version 1</t>
  </si>
  <si>
    <t>C266</t>
  </si>
  <si>
    <t>Index 10 Version 2</t>
  </si>
  <si>
    <t>C267</t>
  </si>
  <si>
    <t>Index 10 Version 3</t>
  </si>
  <si>
    <t>C268</t>
  </si>
  <si>
    <t>Index 10 Version 4</t>
  </si>
  <si>
    <t>C269</t>
  </si>
  <si>
    <t xml:space="preserve">Performance Start Date </t>
  </si>
  <si>
    <t>Enter the earliest date from which performance should be calculated for display on the donor/beneficiary reports.</t>
  </si>
  <si>
    <t>Date format</t>
  </si>
  <si>
    <t>Policy Dimension Id = 177</t>
  </si>
  <si>
    <t>C270</t>
  </si>
  <si>
    <t>Legal Doc Folder Path</t>
  </si>
  <si>
    <t>drive path where the document is stored</t>
  </si>
  <si>
    <t>Text - link</t>
  </si>
  <si>
    <t>LEGAL_DOC_FOLDER_PATH</t>
  </si>
  <si>
    <t>C271</t>
  </si>
  <si>
    <t>Website Support</t>
  </si>
  <si>
    <t>Level 1
Level 2</t>
  </si>
  <si>
    <t>TBL_EIS_EX_CLIENT_EMPLOYEE_SUPPLEMENT</t>
  </si>
  <si>
    <t>website_support_level_id</t>
  </si>
  <si>
    <t>Website Support Level = List Type Name</t>
  </si>
  <si>
    <t>WebsiteSupportLevel</t>
  </si>
  <si>
    <t>C272</t>
  </si>
  <si>
    <t>C273</t>
  </si>
  <si>
    <t>TA Start Date</t>
  </si>
  <si>
    <t>trading start date</t>
  </si>
  <si>
    <t>Policydimensionid=225</t>
  </si>
  <si>
    <t>1) Selection of Required Later Date is mandatory. TA Start Date is not set.</t>
  </si>
  <si>
    <t>ServicesStartdate</t>
  </si>
  <si>
    <t>C274</t>
  </si>
  <si>
    <t>KCO Services</t>
  </si>
  <si>
    <t>KCO services</t>
  </si>
  <si>
    <t>TA/TM
TA
IM
Consulting
IM Consulting/TA
TA Consulting/IM</t>
  </si>
  <si>
    <t>KCOServices</t>
  </si>
  <si>
    <t>Policydimensionid=227</t>
  </si>
  <si>
    <t>List Type Name = KCo Services</t>
  </si>
  <si>
    <t>KCoServices</t>
  </si>
  <si>
    <t>C275</t>
  </si>
  <si>
    <t>Fee Allowed</t>
  </si>
  <si>
    <t>enter yes or no for fee allowed</t>
  </si>
  <si>
    <t>FeeAllowed</t>
  </si>
  <si>
    <t>Policydimensionid=228</t>
  </si>
  <si>
    <t>C276</t>
  </si>
  <si>
    <t>Signed Invst Policy</t>
  </si>
  <si>
    <t>Other/Trading</t>
  </si>
  <si>
    <t>Policy Dimension Id = 200</t>
  </si>
  <si>
    <t>SignedInvestment</t>
  </si>
  <si>
    <t>C277</t>
  </si>
  <si>
    <t xml:space="preserve">Transition Date </t>
  </si>
  <si>
    <t>Retired</t>
  </si>
  <si>
    <t>Transition Date</t>
  </si>
  <si>
    <t>Policy Dimension Id = 223</t>
  </si>
  <si>
    <t>TransitionDate</t>
  </si>
  <si>
    <t>C278</t>
  </si>
  <si>
    <t>Set Client Payment Condition</t>
  </si>
  <si>
    <t>Payment/Payment Condition</t>
  </si>
  <si>
    <t>Inactive
Active</t>
  </si>
  <si>
    <t>TBL_EIS_EX_PAYMENT_CONDITIONS</t>
  </si>
  <si>
    <t xml:space="preserve">Condition_ID </t>
  </si>
  <si>
    <t>Inactive</t>
  </si>
  <si>
    <t>Payment Condition = List Type Name</t>
  </si>
  <si>
    <t>PaymentConditionStatus</t>
  </si>
  <si>
    <t>C279</t>
  </si>
  <si>
    <t>Account Types (Available)</t>
  </si>
  <si>
    <t>List of all account types of the client</t>
  </si>
  <si>
    <t>DeferredGiftAccount</t>
  </si>
  <si>
    <t>AccountType</t>
  </si>
  <si>
    <t>C280</t>
  </si>
  <si>
    <t>Account Types (Selected)</t>
  </si>
  <si>
    <t>List of account types selected from the available list</t>
  </si>
  <si>
    <t>Atleast one account type must be selected when Set Client Payment Condition is active</t>
  </si>
  <si>
    <t>Atleast one account type must be selected</t>
  </si>
  <si>
    <t>VARCHAR(1000)</t>
  </si>
  <si>
    <t>C281</t>
  </si>
  <si>
    <t>Payment Condition Notes</t>
  </si>
  <si>
    <t>Comment Text</t>
  </si>
  <si>
    <t>enabled only if the payment Condition is active</t>
  </si>
  <si>
    <t>Comments </t>
  </si>
  <si>
    <t>max 1000 characters</t>
  </si>
  <si>
    <t>PaymentConditionNotes</t>
  </si>
  <si>
    <t>C282</t>
  </si>
  <si>
    <t xml:space="preserve">1) Max 100 characters
2)Format should be xxxxxxxx@yyyyyy.zzz </t>
  </si>
  <si>
    <t>Email is mandatory</t>
  </si>
  <si>
    <t>STG_Rmail</t>
  </si>
  <si>
    <t>C283</t>
  </si>
  <si>
    <t>Reenter Email</t>
  </si>
  <si>
    <t>Re Enter email is mandatory</t>
  </si>
  <si>
    <t>C284</t>
  </si>
  <si>
    <t>Client Name for Reports</t>
  </si>
  <si>
    <t>Reporting/General</t>
  </si>
  <si>
    <t>Alternate Client Name to be used in reports, leave blank if full name to be displayed in reports</t>
  </si>
  <si>
    <t>Client Name</t>
  </si>
  <si>
    <t>polciydimension id = 201</t>
  </si>
  <si>
    <t>C285</t>
  </si>
  <si>
    <t>TARP Cost Basis Roll Over</t>
  </si>
  <si>
    <t>Reporting/Trust Accounting Reports</t>
  </si>
  <si>
    <t>To determine if client receives the Cost Basis Rollover Report.</t>
  </si>
  <si>
    <t>TARP FCB Rollover</t>
  </si>
  <si>
    <t>polciydimension id = 210</t>
  </si>
  <si>
    <t>C286</t>
  </si>
  <si>
    <t>TARP Market Value Roll Over</t>
  </si>
  <si>
    <t>To determine whether or not a client receives the Market Value Rollover Report.</t>
  </si>
  <si>
    <t>TARP Mkt Value Roll.</t>
  </si>
  <si>
    <t>polciydimension id = 209</t>
  </si>
  <si>
    <t>C287</t>
  </si>
  <si>
    <t>TARP Excel Data Extract</t>
  </si>
  <si>
    <t>To determine whether or not a client receives the data extract portion of the rollover report.</t>
  </si>
  <si>
    <t>TARP Data Extract</t>
  </si>
  <si>
    <t>polciydimension id = 211</t>
  </si>
  <si>
    <t>C288</t>
  </si>
  <si>
    <t>TARP Production Cycle</t>
  </si>
  <si>
    <t>Defines the frequency of the reporting cycle for TARP for a client</t>
  </si>
  <si>
    <t>Monthly
Quarterly
Annually
Monthly and Annually
Qtrly and Annually</t>
  </si>
  <si>
    <t>TARP Prod. Cycle</t>
  </si>
  <si>
    <t>polciydimension id = 207</t>
  </si>
  <si>
    <t>Quarterly</t>
  </si>
  <si>
    <t>C289</t>
  </si>
  <si>
    <t>TARP Calendar</t>
  </si>
  <si>
    <t>Describes timing of the production cycle, whether it follows a calendar year or off calendar year cycle.</t>
  </si>
  <si>
    <t>Calendar Year
Fiscal year</t>
  </si>
  <si>
    <t>polciydimension id = 208</t>
  </si>
  <si>
    <t>Fiscal Year</t>
  </si>
  <si>
    <t>C290</t>
  </si>
  <si>
    <t>CTS Client Versions</t>
  </si>
  <si>
    <t>Reporting/Oversight Reports</t>
  </si>
  <si>
    <t>Client Production Policy for Charitable Trust Summary Report (CTS)</t>
  </si>
  <si>
    <t>Standard
Both
None</t>
  </si>
  <si>
    <t>CTS Production</t>
  </si>
  <si>
    <t>polciydimension id = 214</t>
  </si>
  <si>
    <t>Standard</t>
  </si>
  <si>
    <t>C291</t>
  </si>
  <si>
    <t>CTS Version</t>
  </si>
  <si>
    <t>Client Policy Settings for Charitable Trust Summary (CTS) Report: confirms client's policy for default at account level.</t>
  </si>
  <si>
    <t>Standard
Both
None
Alternate</t>
  </si>
  <si>
    <t>CTS Client Policy</t>
  </si>
  <si>
    <t xml:space="preserve"> polciydimension id = 213</t>
  </si>
  <si>
    <t>standard</t>
  </si>
  <si>
    <t>C292</t>
  </si>
  <si>
    <t>Perf Net of Fees</t>
  </si>
  <si>
    <t>Determines if a client wants to include or exclude performance reporting net of fees</t>
  </si>
  <si>
    <t>polciydimension id = 113</t>
  </si>
  <si>
    <t>C293</t>
  </si>
  <si>
    <t>PV by Account Type</t>
  </si>
  <si>
    <t>Real Remainder Value (PV Report ) by Account type</t>
  </si>
  <si>
    <t>PV Rpt by Acct Type</t>
  </si>
  <si>
    <t>polciydimension id = 216</t>
  </si>
  <si>
    <t>C294</t>
  </si>
  <si>
    <t>PV by Designation</t>
  </si>
  <si>
    <t>Real Remainder Value (PV Report ) by Remainder Designation</t>
  </si>
  <si>
    <t>PV Rpt by Designatn</t>
  </si>
  <si>
    <t>polciydimension id = 217</t>
  </si>
  <si>
    <t>C295</t>
  </si>
  <si>
    <t>Retirement/Perpetual</t>
  </si>
  <si>
    <t>Identifies the trust as an account invested for retirement and/or perpetual reasons.</t>
  </si>
  <si>
    <t>No
Retirement
Perpetual</t>
  </si>
  <si>
    <t>polciydimension id = 192</t>
  </si>
  <si>
    <t>C296</t>
  </si>
  <si>
    <t>Comparative Statistics Report</t>
  </si>
  <si>
    <t>KCo Comparative Statistics Report</t>
  </si>
  <si>
    <t>Comp. Statistics Rpt</t>
  </si>
  <si>
    <t>polciydimension id = 215</t>
  </si>
  <si>
    <t>C297</t>
  </si>
  <si>
    <t>Exclude from Medians</t>
  </si>
  <si>
    <t>Check to if the beneficiary is not to be included in the calculation of the medians.</t>
  </si>
  <si>
    <t>Exc from Rpt Medians</t>
  </si>
  <si>
    <t>polciydimension id = 112</t>
  </si>
  <si>
    <t>C298</t>
  </si>
  <si>
    <t>First Business Day - Month</t>
  </si>
  <si>
    <t xml:space="preserve">Displayed if the Option is Other in the First Business Day field </t>
  </si>
  <si>
    <t>Required if the first business day is other</t>
  </si>
  <si>
    <t>FirstBusinessDay_Month</t>
  </si>
  <si>
    <t>C299</t>
  </si>
  <si>
    <t>First Business Day - Day</t>
  </si>
  <si>
    <t>FirstBusinessDay_Day</t>
  </si>
  <si>
    <t>C300</t>
  </si>
  <si>
    <t>AuthorizationOther</t>
  </si>
  <si>
    <t>C301</t>
  </si>
  <si>
    <t>Kco Vote Proxy Policy - Required later Date</t>
  </si>
  <si>
    <t>KCoVoteProxy_REQ_DATE</t>
  </si>
  <si>
    <t>C302</t>
  </si>
  <si>
    <t xml:space="preserve">First Business Day - Required Later Date
</t>
  </si>
  <si>
    <t>FirstBusinessDay_REQ_DATE</t>
  </si>
  <si>
    <t>C303</t>
  </si>
  <si>
    <t xml:space="preserve">Check Request TA2 Threshold - Required Later Date </t>
  </si>
  <si>
    <t>Ta2CheckThresholdAmt_REQ_DATE</t>
  </si>
  <si>
    <t>C304</t>
  </si>
  <si>
    <t>Fiscal Year End - Day</t>
  </si>
  <si>
    <t>FiscalYear_Day</t>
  </si>
  <si>
    <t>C305</t>
  </si>
  <si>
    <t>TA Start Date - Required Later Date</t>
  </si>
  <si>
    <t>C306</t>
  </si>
  <si>
    <t>Electronic Statements - Required Later Date</t>
  </si>
  <si>
    <t>CDStatements_REQ_DATE</t>
  </si>
  <si>
    <t>C307</t>
  </si>
  <si>
    <t>Download ID - Required Later Date</t>
  </si>
  <si>
    <t>DownloadID_REQ_DATE</t>
  </si>
  <si>
    <t>C308</t>
  </si>
  <si>
    <t>FA Master - Required Later Date</t>
  </si>
  <si>
    <t>FAMasterAccountNo_REQ_DATE</t>
  </si>
  <si>
    <t>C309</t>
  </si>
  <si>
    <t>SL Master - Required Later Date</t>
  </si>
  <si>
    <t>Date by which SL Master value is to be provided</t>
  </si>
  <si>
    <t>SLMaster_REQ_DATE</t>
  </si>
  <si>
    <t>C310</t>
  </si>
  <si>
    <t>Statement Bundling - Require Later Date</t>
  </si>
  <si>
    <t>Required later date for statement bundling</t>
  </si>
  <si>
    <t>StatementBundling_REQ_DATE</t>
  </si>
  <si>
    <t>C311</t>
  </si>
  <si>
    <t>Net Income Payment Rule - Required Later</t>
  </si>
  <si>
    <t>Required Later Date if the Net Income Payment Rule value is not known</t>
  </si>
  <si>
    <t>NetIncomePaymentRule_REQ_DATE</t>
  </si>
  <si>
    <t>C312</t>
  </si>
  <si>
    <t>Mail on or Before - Month - Day</t>
  </si>
  <si>
    <t>P001</t>
  </si>
  <si>
    <t>P002</t>
  </si>
  <si>
    <t>P003</t>
  </si>
  <si>
    <t>P004</t>
  </si>
  <si>
    <t>P005</t>
  </si>
  <si>
    <t>P006</t>
  </si>
  <si>
    <t>Accounting/FASB</t>
  </si>
  <si>
    <t>P007</t>
  </si>
  <si>
    <t>P008</t>
  </si>
  <si>
    <t>P009</t>
  </si>
  <si>
    <t>P010</t>
  </si>
  <si>
    <t>numeric</t>
  </si>
  <si>
    <t>1) Not Required if the ROR Type is IRS – Indiv gift
2) % field any number from 0 to 100, Format is ##.##</t>
  </si>
  <si>
    <t>P011</t>
  </si>
  <si>
    <t>Accounting/Real Estate Expenses</t>
  </si>
  <si>
    <t>P012</t>
  </si>
  <si>
    <t>P013</t>
  </si>
  <si>
    <t>P014</t>
  </si>
  <si>
    <t>P015</t>
  </si>
  <si>
    <t>P016</t>
  </si>
  <si>
    <t>P122</t>
  </si>
  <si>
    <t>P017</t>
  </si>
  <si>
    <t>Annual, Monthly, Bi-Monthly, Quarterly, Semi -Annual and NA.</t>
  </si>
  <si>
    <t>P018</t>
  </si>
  <si>
    <t>The fiscal year end date for program client</t>
  </si>
  <si>
    <t>MM</t>
  </si>
  <si>
    <t>FiscalYear_Month</t>
  </si>
  <si>
    <t>P132</t>
  </si>
  <si>
    <t>DD</t>
  </si>
  <si>
    <t>P019</t>
  </si>
  <si>
    <t>A018</t>
  </si>
  <si>
    <t>Administration/Transitions</t>
  </si>
  <si>
    <t>Date of the first official payment issued by KCO</t>
  </si>
  <si>
    <t>A017</t>
  </si>
  <si>
    <t>when assets are expected to be received at the custodian (For transitioning clients only)</t>
  </si>
  <si>
    <t>A019</t>
  </si>
  <si>
    <t>Signature Date on the GA contract or Investment Management Agreement, whichever is later</t>
  </si>
  <si>
    <t>P020</t>
  </si>
  <si>
    <t>P021</t>
  </si>
  <si>
    <t>Administration/Investment</t>
  </si>
  <si>
    <t>P022</t>
  </si>
  <si>
    <t>Vote entire client-mutual funds and individual securities Vote entire client-mutual funds only Vote client with exceptions-mutual funds and individual securities,  Vote client with exceptions-mutual funds only
Do Not Vote Client</t>
  </si>
  <si>
    <t>P123</t>
  </si>
  <si>
    <t>Application</t>
  </si>
  <si>
    <t>P023</t>
  </si>
  <si>
    <t>Administration/Valuations</t>
  </si>
  <si>
    <t>The program's definition of the first business day for account valuation purposes</t>
  </si>
  <si>
    <t xml:space="preserve">January 1st
First Business day
Last Day of the year
Other
Determined by Account
</t>
  </si>
  <si>
    <t>1) Required Later
2) date format MM/DD/YYYY
3) Date must be selected when the option Other is selected</t>
  </si>
  <si>
    <t>P124</t>
  </si>
  <si>
    <t>First Business Day - Required Later Date</t>
  </si>
  <si>
    <t>P024</t>
  </si>
  <si>
    <t>Program Address</t>
  </si>
  <si>
    <t>Program address line 1 (mandatory)</t>
  </si>
  <si>
    <t>P025</t>
  </si>
  <si>
    <t>Program address line 2</t>
  </si>
  <si>
    <t>P026</t>
  </si>
  <si>
    <t>Program address line 3</t>
  </si>
  <si>
    <t>P027</t>
  </si>
  <si>
    <t>Program address line 4</t>
  </si>
  <si>
    <t>P028</t>
  </si>
  <si>
    <t>City location of Program address</t>
  </si>
  <si>
    <t>P029</t>
  </si>
  <si>
    <t xml:space="preserve">Country location of Program address. </t>
  </si>
  <si>
    <t>P030</t>
  </si>
  <si>
    <t>Day that defines the beginning date of seasonal applicability of Program Address</t>
  </si>
  <si>
    <t>P031</t>
  </si>
  <si>
    <t>Month that defines the beginning date of seasonal applicability of Program Address</t>
  </si>
  <si>
    <t>P032</t>
  </si>
  <si>
    <t>Day that defines the ending date of seasonal applicability of Program Address</t>
  </si>
  <si>
    <t>P033</t>
  </si>
  <si>
    <t>Month that defines the ending date of seasonal applicability of Program Address</t>
  </si>
  <si>
    <t>P034</t>
  </si>
  <si>
    <t>State location of Program address</t>
  </si>
  <si>
    <t>P035</t>
  </si>
  <si>
    <t>Null
Defaults to legal while creating new program and legal is defaulted as read only</t>
  </si>
  <si>
    <t>1) saving atleast one Legal address type is mandatory to create a program
2) After legal address save, program must be saved 
3) while creating new program, this is read only and defaults to Legal, when atleast one legal address is there, then defaults to null and selecting type is mandatory
4) Atleast one legal address should be present, user cannot delete or change legal address when only one legal address is there.
5) Address Type = list Type Name</t>
  </si>
  <si>
    <t>1) Program can be saved only when a legal address is entered
2) This address will be saved when you save the program, so you need to save the program
3) Type is mandatory
4) Legal address type cannot be changed” or “at least one Legal address is required for the program</t>
  </si>
  <si>
    <t>P036</t>
  </si>
  <si>
    <t>The zip code of client address displayed in Program Profile - General page</t>
  </si>
  <si>
    <t>P037</t>
  </si>
  <si>
    <t>Program Email</t>
  </si>
  <si>
    <t>Email address at Program level (maximum 100 characters)</t>
  </si>
  <si>
    <t>P038</t>
  </si>
  <si>
    <t>A field to reenter Program email address entered in the Email field for the purpose of validation. Email address has to be entered, as the copy and paste functionality is disabled.</t>
  </si>
  <si>
    <t>P039</t>
  </si>
  <si>
    <t>Specifies an email type when multiple Program email addresses are available. Options are Email, Email2, Email3</t>
  </si>
  <si>
    <t>P040</t>
  </si>
  <si>
    <t>Program Phone</t>
  </si>
  <si>
    <t>Varchar(5)</t>
  </si>
  <si>
    <t>P041</t>
  </si>
  <si>
    <t>P042</t>
  </si>
  <si>
    <t>P043</t>
  </si>
  <si>
    <t>Varchar(10)</t>
  </si>
  <si>
    <t>P044</t>
  </si>
  <si>
    <t>P045</t>
  </si>
  <si>
    <t>P046</t>
  </si>
  <si>
    <t>P047</t>
  </si>
  <si>
    <t>P048</t>
  </si>
  <si>
    <t>P049</t>
  </si>
  <si>
    <t>P050</t>
  </si>
  <si>
    <t>P051</t>
  </si>
  <si>
    <r>
      <t>Transition</t>
    </r>
    <r>
      <rPr>
        <sz val="10"/>
        <rFont val="Trebuchet MS"/>
        <family val="2"/>
      </rPr>
      <t xml:space="preserve"> will be the default status. When all Mandatory and Required Later fields across all the eight profile tabs are filled in by the user, the status will change to </t>
    </r>
    <r>
      <rPr>
        <b/>
        <sz val="10"/>
        <rFont val="Trebuchet MS"/>
        <family val="2"/>
      </rPr>
      <t>Active</t>
    </r>
    <r>
      <rPr>
        <sz val="10"/>
        <rFont val="Trebuchet MS"/>
        <family val="2"/>
      </rPr>
      <t>. The Program can be made I</t>
    </r>
    <r>
      <rPr>
        <b/>
        <sz val="10"/>
        <rFont val="Trebuchet MS"/>
        <family val="2"/>
      </rPr>
      <t>nactive</t>
    </r>
    <r>
      <rPr>
        <sz val="10"/>
        <rFont val="Trebuchet MS"/>
        <family val="2"/>
      </rPr>
      <t xml:space="preserve"> only by entering the Closed Date - General Page.  </t>
    </r>
  </si>
  <si>
    <t>TBL_EIS_EX_PROGRAM_SUPPLEMENT</t>
  </si>
  <si>
    <t>STG_PROGRAM_General</t>
  </si>
  <si>
    <t>P052</t>
  </si>
  <si>
    <t>The abbreviation (or Program ID) used to identify the Program. In most cases, the Brief Name should correspond to the Advent group code used to group trusts for the Program.</t>
  </si>
  <si>
    <t>1) Mandatory
2) brief name must be unique
3) Must be alpha or numeric or alphanumeric
3)cannot be more than 20 characters
4) program can be only Individual and Organization, cannot be Bank/Custodian</t>
  </si>
  <si>
    <t>1) program Brief name is Mandatory
2) An identical Brief Name already exists. 
3) Program Brief Name is invalid</t>
  </si>
  <si>
    <t>P053</t>
  </si>
  <si>
    <t>Every program must exist as an organization or individual in Global Contacts. The name entered in the Global Contact record is the Global Contact name. The program Name may be different.</t>
  </si>
  <si>
    <t>1) Mandatory field
2) Contact must have Tax Id, then only system allows to save it as program
3) program can be only Individual and Organization, cannot be Bank/Custodian</t>
  </si>
  <si>
    <t>1) Global Contact Name is mandatory'
2)The selected Global Contact does not have a Tax ID. Only contacts having a tax id can be selected to be associated as program.</t>
  </si>
  <si>
    <t>P054</t>
  </si>
  <si>
    <t>Program Name</t>
  </si>
  <si>
    <t>The full name of the program, as it should appear on reports, client correspondence, advice staements, etc.</t>
  </si>
  <si>
    <t>defaults to GC name</t>
  </si>
  <si>
    <t>1) mandatory
2) Max 100 characters
3) Name should be unique
4) program can be only Individual and Organization, cannot be Bank/Custodian</t>
  </si>
  <si>
    <t>1) Full Name is mandatory
2) An identical Brief Name and Program Name already exists. Click OK to go back to the Program General screen</t>
  </si>
  <si>
    <t>P055</t>
  </si>
  <si>
    <t>The name of the program, as it should appear on tax documents.</t>
  </si>
  <si>
    <t>TaxName</t>
  </si>
  <si>
    <t>1) mandatory
2) Max 35 characters
3) Name should be unique</t>
  </si>
  <si>
    <t>1) Tax Name is mandatory</t>
  </si>
  <si>
    <t>P056</t>
  </si>
  <si>
    <t>Defaulted to Client's tax ID. If updated tax ID number is entered, the system checks for duplicate tax ID and displays a message if the tax ID already exists in the system.</t>
  </si>
  <si>
    <t>TAX_ID</t>
  </si>
  <si>
    <t>1)Global Contact must have the federal tax id
2) federal tax id in combination with program  name should be unique</t>
  </si>
  <si>
    <t>1) The selected Global Contact does not have a Tax ID. Only contacts having a tax id can be selected to be associated as program.
2) Identical federal tax id and program name exists, verify database</t>
  </si>
  <si>
    <t>P057</t>
  </si>
  <si>
    <t>Type of the program</t>
  </si>
  <si>
    <t>ENDOWMENT
ERISA
OTHER
DEFERRED GIFT</t>
  </si>
  <si>
    <t>PROGRAM</t>
  </si>
  <si>
    <t>Programtype</t>
  </si>
  <si>
    <t>1) Mandatory
2) Program Type = List Type Name</t>
  </si>
  <si>
    <t>1) Program TypeMandatory</t>
  </si>
  <si>
    <t>GCType</t>
  </si>
  <si>
    <t>P058</t>
  </si>
  <si>
    <t>Denotes when the Program is made inactive. Once the closed date is entered, the system will display a warning message. When user chooses to continue, the status of the program and all the accounts under it will be changed to inactive.</t>
  </si>
  <si>
    <t>closed_date</t>
  </si>
  <si>
    <t>P059</t>
  </si>
  <si>
    <t xml:space="preserve">Client Beneficiary ID </t>
  </si>
  <si>
    <t>Denotes if client wants to assign ID numbers for each beneficiary.</t>
  </si>
  <si>
    <t>Client communication/IRL</t>
  </si>
  <si>
    <t>Enable_Client_Beneficiary _ID</t>
  </si>
  <si>
    <t>EnableClientBeneficaryID</t>
  </si>
  <si>
    <t>P060</t>
  </si>
  <si>
    <t xml:space="preserve">Advent Group ID* </t>
  </si>
  <si>
    <t>The Advent group code that corresponds to this program. Should be same as client ID.</t>
  </si>
  <si>
    <t>CM/ Transitions Manager</t>
  </si>
  <si>
    <t>GroupID</t>
  </si>
  <si>
    <t>1) Max 8 characters
2) mandatory</t>
  </si>
  <si>
    <t>1) Advet Group Id is mandatory</t>
  </si>
  <si>
    <t>GroupCode</t>
  </si>
  <si>
    <t>Varchar(8)</t>
  </si>
  <si>
    <t>P061</t>
  </si>
  <si>
    <t>P062</t>
  </si>
  <si>
    <t>P063</t>
  </si>
  <si>
    <t>P126</t>
  </si>
  <si>
    <t>Electronic Statements - Required Later date</t>
  </si>
  <si>
    <t>P064</t>
  </si>
  <si>
    <t>P127</t>
  </si>
  <si>
    <t>Download ID - Required Later date</t>
  </si>
  <si>
    <t>P065</t>
  </si>
  <si>
    <t>P066</t>
  </si>
  <si>
    <t>P128</t>
  </si>
  <si>
    <t>FA Master - Required Later date</t>
  </si>
  <si>
    <t>P067</t>
  </si>
  <si>
    <t>1) Mandatory
2) max 4 characters
3)Custodian should be Bank and Custodian (Also custodian checkbox should be checked for the contact when Bank is created)</t>
  </si>
  <si>
    <t>P068</t>
  </si>
  <si>
    <t>P129</t>
  </si>
  <si>
    <t>SL Master - Required Later date</t>
  </si>
  <si>
    <t>P069</t>
  </si>
  <si>
    <t>P130</t>
  </si>
  <si>
    <t>Statement Bundling - Required Later date</t>
  </si>
  <si>
    <t>P070</t>
  </si>
  <si>
    <t>1) Read Only, Populated from client
2) Max 16 characters</t>
  </si>
  <si>
    <t>STG_POLICY_Payment</t>
  </si>
  <si>
    <t>P071</t>
  </si>
  <si>
    <t>P072</t>
  </si>
  <si>
    <t>P073</t>
  </si>
  <si>
    <t>P074</t>
  </si>
  <si>
    <t>P075</t>
  </si>
  <si>
    <t>LogoOnPayment</t>
  </si>
  <si>
    <t>P076</t>
  </si>
  <si>
    <t>P077</t>
  </si>
  <si>
    <t>P131</t>
  </si>
  <si>
    <t>Net Income Payment Rule - Required Later Date</t>
  </si>
  <si>
    <t>P078</t>
  </si>
  <si>
    <t>P079</t>
  </si>
  <si>
    <t>date</t>
  </si>
  <si>
    <t>P080</t>
  </si>
  <si>
    <t>P081</t>
  </si>
  <si>
    <t>P082</t>
  </si>
  <si>
    <t>P083</t>
  </si>
  <si>
    <t>P084</t>
  </si>
  <si>
    <t>Client and Beneficiary</t>
  </si>
  <si>
    <t>P085</t>
  </si>
  <si>
    <t>P086</t>
  </si>
  <si>
    <t>P087</t>
  </si>
  <si>
    <t>P088</t>
  </si>
  <si>
    <t>P089</t>
  </si>
  <si>
    <t>date - month</t>
  </si>
  <si>
    <t>MailOnBeforeMonth</t>
  </si>
  <si>
    <t>P134</t>
  </si>
  <si>
    <t>Mail on or Before - Day</t>
  </si>
  <si>
    <t>date - day</t>
  </si>
  <si>
    <t>MailOnBeforeDay</t>
  </si>
  <si>
    <t>P090</t>
  </si>
  <si>
    <t>P091</t>
  </si>
  <si>
    <t>STG_PROGRAM_Other</t>
  </si>
  <si>
    <t>P092</t>
  </si>
  <si>
    <t>P093</t>
  </si>
  <si>
    <t>P094</t>
  </si>
  <si>
    <t>P095</t>
  </si>
  <si>
    <t>P096</t>
  </si>
  <si>
    <t>P097</t>
  </si>
  <si>
    <t>P098</t>
  </si>
  <si>
    <t>P099</t>
  </si>
  <si>
    <t>P100</t>
  </si>
  <si>
    <t>P101</t>
  </si>
  <si>
    <t>P102</t>
  </si>
  <si>
    <t>P103</t>
  </si>
  <si>
    <t>P104</t>
  </si>
  <si>
    <t>P105</t>
  </si>
  <si>
    <t>P135</t>
  </si>
  <si>
    <t>TA Start Date  - Required Later Date</t>
  </si>
  <si>
    <t>ServicesStartDate_REQ_DATE</t>
  </si>
  <si>
    <t>P106</t>
  </si>
  <si>
    <t>P107</t>
  </si>
  <si>
    <t>P108</t>
  </si>
  <si>
    <t>P109</t>
  </si>
  <si>
    <t>Annual Form Standard</t>
  </si>
  <si>
    <t>PFA</t>
  </si>
  <si>
    <t>Retired in Client. Autopopulated field based on the state selected from the State field. Denotes the state's rule about how the annual form's due date is defined: as based on the fiscal year, calender year, or a fixed date.</t>
  </si>
  <si>
    <t>System- generated, based on DOI data maintained by PFAs in System Adminstration module, under CGA States section.</t>
  </si>
  <si>
    <t>Read only and displayed as per CGA State selected</t>
  </si>
  <si>
    <t>TBL_EIS_EX_PROFILE_PFA</t>
  </si>
  <si>
    <t xml:space="preserve">CGA_SETUP_ID </t>
  </si>
  <si>
    <t>P110</t>
  </si>
  <si>
    <t>Annual Reporting Form Rule</t>
  </si>
  <si>
    <t xml:space="preserve">Retired in Client. Autopopulated field based on the state selected from the State field. Denotes the state's rule for defining the due date of the annual form: number of days after fiscal year, number of days after calender year, or fixed date. </t>
  </si>
  <si>
    <t>P111</t>
  </si>
  <si>
    <t>CGA State</t>
  </si>
  <si>
    <t>Retired in Client. Denotes the CGA state under which the Client has or intends to register, file, apply, etc.</t>
  </si>
  <si>
    <t>Client communication, directly or via CM</t>
  </si>
  <si>
    <t>List of US States</t>
  </si>
  <si>
    <t xml:space="preserve">Mandatory
</t>
  </si>
  <si>
    <t>CGA State is Mandatory</t>
  </si>
  <si>
    <t>STG_POLICY_PFA</t>
  </si>
  <si>
    <t>CGAState</t>
  </si>
  <si>
    <t>P112</t>
  </si>
  <si>
    <t>Filing Status</t>
  </si>
  <si>
    <t xml:space="preserve">Retired in Client. Defines a client's status in the registration process. </t>
  </si>
  <si>
    <t>Values from CGA set Up table</t>
  </si>
  <si>
    <t>FILING_STATUS_TYPE_ID</t>
  </si>
  <si>
    <t>Mandatory
Filing Status = List Type Name</t>
  </si>
  <si>
    <t>Filing Status Mandatory</t>
  </si>
  <si>
    <t>P113</t>
  </si>
  <si>
    <t>Form Due</t>
  </si>
  <si>
    <t xml:space="preserve">Retired in Client. Denotes the calendar date when the annual Form is due. This field should be populated based on the rule as defined in the Annual Reporting Form Rule field.
</t>
  </si>
  <si>
    <t>PFA entered, based on logic in Annual Form Standard and Annual Reporting Form Rule fields.</t>
  </si>
  <si>
    <t>Dateformat</t>
  </si>
  <si>
    <t>FORM_DUE_DATE</t>
  </si>
  <si>
    <t>1) Date format MM/DD/YYYY
2) Required Later
3) when Filing Status is "Not Applying" and Reporting Form Rule is "None", Form Due field will display N/A and this is read only</t>
  </si>
  <si>
    <t>1) Selection of Required Later Date is mandatory. Form Due is not set.</t>
  </si>
  <si>
    <t>FormDueDate</t>
  </si>
  <si>
    <t>P125</t>
  </si>
  <si>
    <t>Form Due - Required later Date</t>
  </si>
  <si>
    <t>FormDueDate_REQ_DATE</t>
  </si>
  <si>
    <t>P114</t>
  </si>
  <si>
    <t>Reserve Type</t>
  </si>
  <si>
    <t>Retired in Client. Autopopulated field based on the state selected in the CGA State field. Defines the state's regulation around reserves as follows: Exempt: None, Non-Segregated Reserve, or Segregated Reserve.</t>
  </si>
  <si>
    <t>CGA Reserve Type = List Type Name</t>
  </si>
  <si>
    <t>P115</t>
  </si>
  <si>
    <t>Submit Financial Statement</t>
  </si>
  <si>
    <t xml:space="preserve">Retired in Client. Autopopulated field based on the state selected in the State field. Defines whether a state requires submission of the client's financial statements. </t>
  </si>
  <si>
    <t>Submit Financial Statement = List Type Name</t>
  </si>
  <si>
    <t>P116</t>
  </si>
  <si>
    <t>Retired in Client. Autopopulated field based on option selected in the CGA State field. Defines the degree of regulation as follows: Exempt: No Notification, Exempt: Notification Only, Regulated, or Silent.</t>
  </si>
  <si>
    <t>CGA Type = List Type Name</t>
  </si>
  <si>
    <t>P117</t>
  </si>
  <si>
    <t>Website Link</t>
  </si>
  <si>
    <t>Retired in Client. Autopopulated field based on the state selected in the CGA State field. Links to the Website related to the selected state CGA rules. The website will open in a new window.</t>
  </si>
  <si>
    <t>P118</t>
  </si>
  <si>
    <t>Annual Financial Statement Rule</t>
  </si>
  <si>
    <t>P119</t>
  </si>
  <si>
    <t>MN State Id</t>
  </si>
  <si>
    <t>Policy Dimension Id = 187</t>
  </si>
  <si>
    <t>Max 10 numbers
Numeric</t>
  </si>
  <si>
    <t>Mnstate</t>
  </si>
  <si>
    <t>P120</t>
  </si>
  <si>
    <t>P121</t>
  </si>
  <si>
    <t>A001</t>
  </si>
  <si>
    <t>Determines if an account accrete bond discounts</t>
  </si>
  <si>
    <t>A002</t>
  </si>
  <si>
    <t>A003</t>
  </si>
  <si>
    <t>Determines if the accounts pay out accrued income</t>
  </si>
  <si>
    <t>A004</t>
  </si>
  <si>
    <t>A005</t>
  </si>
  <si>
    <t>A006</t>
  </si>
  <si>
    <t>A007</t>
  </si>
  <si>
    <t>A008</t>
  </si>
  <si>
    <t>A009</t>
  </si>
  <si>
    <t>A010</t>
  </si>
  <si>
    <t>A011</t>
  </si>
  <si>
    <t>A012</t>
  </si>
  <si>
    <t>A013</t>
  </si>
  <si>
    <t>A014</t>
  </si>
  <si>
    <t>A015</t>
  </si>
  <si>
    <t>A016</t>
  </si>
  <si>
    <t>A395</t>
  </si>
  <si>
    <t>Kco Vote Proxy Policy - Required Later Date</t>
  </si>
  <si>
    <t>A020</t>
  </si>
  <si>
    <t>STG_Legal_Documents</t>
  </si>
  <si>
    <t>A021</t>
  </si>
  <si>
    <t>A022</t>
  </si>
  <si>
    <t>A023</t>
  </si>
  <si>
    <t>A024</t>
  </si>
  <si>
    <t>A025</t>
  </si>
  <si>
    <t>A026</t>
  </si>
  <si>
    <t>A027</t>
  </si>
  <si>
    <t>A028</t>
  </si>
  <si>
    <t>A396</t>
  </si>
  <si>
    <t>A029</t>
  </si>
  <si>
    <t>A030</t>
  </si>
  <si>
    <t>A398</t>
  </si>
  <si>
    <t>A031</t>
  </si>
  <si>
    <t>A032</t>
  </si>
  <si>
    <t>A397</t>
  </si>
  <si>
    <t>A033</t>
  </si>
  <si>
    <t>A399</t>
  </si>
  <si>
    <t>Statement Bundling - Required Later Date</t>
  </si>
  <si>
    <t>A034</t>
  </si>
  <si>
    <t>A035</t>
  </si>
  <si>
    <t>A036</t>
  </si>
  <si>
    <t>A037</t>
  </si>
  <si>
    <t>A401</t>
  </si>
  <si>
    <t>A038</t>
  </si>
  <si>
    <t>A039</t>
  </si>
  <si>
    <t>A040</t>
  </si>
  <si>
    <t>A041</t>
  </si>
  <si>
    <t>A042</t>
  </si>
  <si>
    <t>A043</t>
  </si>
  <si>
    <t>A044</t>
  </si>
  <si>
    <t>A045</t>
  </si>
  <si>
    <t>A046</t>
  </si>
  <si>
    <t>A047</t>
  </si>
  <si>
    <t>A048</t>
  </si>
  <si>
    <t>Mail on or Before - Month - Month</t>
  </si>
  <si>
    <t>Month</t>
  </si>
  <si>
    <t>A403</t>
  </si>
  <si>
    <t>Day</t>
  </si>
  <si>
    <t>A049</t>
  </si>
  <si>
    <t>Tax Return Client Recipient</t>
  </si>
  <si>
    <t>A050</t>
  </si>
  <si>
    <t>A051</t>
  </si>
  <si>
    <t>A052</t>
  </si>
  <si>
    <t>A053</t>
  </si>
  <si>
    <t xml:space="preserve">The date when billing begins for Trust Administration services. Used to be called "Services Start Date" </t>
  </si>
  <si>
    <t>Current Date</t>
  </si>
  <si>
    <t>A394</t>
  </si>
  <si>
    <t>A054</t>
  </si>
  <si>
    <t>Type of services KCO provides for the account.</t>
  </si>
  <si>
    <t>A055</t>
  </si>
  <si>
    <t>Specifies if fees can be charged to a trust</t>
  </si>
  <si>
    <t>A056</t>
  </si>
  <si>
    <t>Client Payment Condition Status</t>
  </si>
  <si>
    <t>Client Module</t>
  </si>
  <si>
    <t>Inactive
Active
Read Only</t>
  </si>
  <si>
    <t>Value from client</t>
  </si>
  <si>
    <t>A057</t>
  </si>
  <si>
    <t>max 1000 characters, enabled if the account payment condition is active</t>
  </si>
  <si>
    <t xml:space="preserve">1) max 100 characters
2) mandatory </t>
  </si>
  <si>
    <t>1) Account Name is Mandatory</t>
  </si>
  <si>
    <t>STG_Account_General</t>
  </si>
  <si>
    <t>AccountName</t>
  </si>
  <si>
    <t>1041
1099
990
CGA
CORP
CRAT
CRUT
CRUTMU
CRUTNI
D-A FUND
D-D FUND
DCA
ENDOW
ESTATE
GRANTOR-OWNER
LEAD-FIXED
LEAD-PCT
LIFE-ESTATE
NQI
OTHER
PIF
PRE-69
PRIV-EXMT
PRIV-TAX
T1041
TMC-ASSOC
TMC-BRANCH
TMC-FUND</t>
  </si>
  <si>
    <t xml:space="preserve">1) Account Type = List Type Name
2) Mandatory Field
3) If the account type is PRIV-EXMT or PRIV-TAX, validation of mandatory and Required later fields are not needed except for Creation date </t>
  </si>
  <si>
    <t>1) Account Type is Mandatory</t>
  </si>
  <si>
    <t>1) Advent Id has to be Unique
2) Max 8 Characters - alphanumeric
3) Mandatory</t>
  </si>
  <si>
    <t>1)Advent Id already exists and has to be Unique
2) Advent Id is mandatory</t>
  </si>
  <si>
    <t>AdventId</t>
  </si>
  <si>
    <t>1) mandatory
2) Defaults to Adventid and user can override
3) Should be unique</t>
  </si>
  <si>
    <t>1) Client Account Code is mandatory
2) An identical Client Account Code already exists. Click OK to go back to the Account General screen</t>
  </si>
  <si>
    <t>ClientAccountCode</t>
  </si>
  <si>
    <r>
      <t xml:space="preserve">Is a Mandatory field if account type is </t>
    </r>
    <r>
      <rPr>
        <b/>
        <sz val="10"/>
        <rFont val="Trebuchet MS"/>
        <family val="2"/>
      </rPr>
      <t xml:space="preserve">"CGA" </t>
    </r>
    <r>
      <rPr>
        <sz val="10"/>
        <rFont val="Trebuchet MS"/>
        <family val="2"/>
      </rPr>
      <t>else field is not avialable</t>
    </r>
  </si>
  <si>
    <t>AllowCGAAnnuitantsLink</t>
  </si>
  <si>
    <t>select the appropriate officer's name from the dropdown options</t>
  </si>
  <si>
    <t>?</t>
  </si>
  <si>
    <t>1) max 100 characters
2) mandatory 
3) Defaults to account name - user can overwrite</t>
  </si>
  <si>
    <t>1) Account Reporting Name is Mandatory</t>
  </si>
  <si>
    <t>ReportingName</t>
  </si>
  <si>
    <t>&lt;none&gt;
AK
AL
AR
AZ
CA
CA External
CA\OR
CO
CT
DC
DE
External
FL
GA
HI
IA
ID
IL
IN
KS
KY
LA
MA
MD
ME
MI
MN
MO
MS
MT
NC
ND
NE
NH
NJ
NM
NV
NY
OH
OK
OR
PA
RI
SC
SD
TN
TX
UT
VA
VT
WA
WI
WV
WY</t>
  </si>
  <si>
    <t>List Type Name = State Situs
Mandatory</t>
  </si>
  <si>
    <t>State Tax form is mandatory</t>
  </si>
  <si>
    <t>StateTaxForm</t>
  </si>
  <si>
    <t>1) Numeric
2) Must have 12 digits</t>
  </si>
  <si>
    <t>State Tax ID should have 12 digits</t>
  </si>
  <si>
    <t>StateTaxID</t>
  </si>
  <si>
    <t>System driven
List Type Name = Status</t>
  </si>
  <si>
    <t>1) max 9 digits
2) Mandatory 
3) Format is XX-XXXXXXX</t>
  </si>
  <si>
    <t>1)Tax ID should have 9 digits
2) tax id is mandatory</t>
  </si>
  <si>
    <t>TaxID</t>
  </si>
  <si>
    <t>varchar(12)</t>
  </si>
  <si>
    <t>1) Max 50 Characters
2) Mandatory field
3) Defaults to Account Name, User can change it</t>
  </si>
  <si>
    <t>1) Account Tax Name is Mandatory</t>
  </si>
  <si>
    <t>1) If the calculation method = percent, Annuity Amount ($) is disabled and value in the database is cleared
2) $ numeric field, format is ###,###.##
3) Enabled for the caluclation methods Fixed, Income Actual, Income Estimate or Other
4) Mandatory for Fixed Calculation Method
5) Not mandatory for Account Type PRIV-EXMT or PRIV-TAX</t>
  </si>
  <si>
    <t>Money</t>
  </si>
  <si>
    <t>1) If the Account Type is PRIV-EXMT or PRIV-TAX, defaults to ‘Other’
2) If the Account type is CRAT, the defaults to “Fixed”
3) Calculation = List Type Name</t>
  </si>
  <si>
    <t>CalculationMethod</t>
  </si>
  <si>
    <t>1) Read Only, enabled for Calculation method Fixed
2) Mandatory for Crat Account Type and Calculation Method Fixed
3) Not Mandatory for PRIV-EXMT or PRIV-TAX
4) $ field, numeric, format is ###,###.##
5) Not mandatory for PRIV-EXMT or PRIV-TAX account types</t>
  </si>
  <si>
    <t>InitialFMV</t>
  </si>
  <si>
    <t>REquiresIncomeEstimate</t>
  </si>
  <si>
    <t xml:space="preserve">1) If the calculation method = fixed, Unitrust % is disabled and value in the database is cleared
2) % Field and the format is ##.### - 3 decimals
3) enabled only for ‘Percent, Income Actual, Income Estimate or Other’ is selected in the Calculation Method 
</t>
  </si>
  <si>
    <t>UnitTrustPercentage</t>
  </si>
  <si>
    <t>Float</t>
  </si>
  <si>
    <t>1) Enabled only for Account Types other than CRUT and CRAT
2) If the account is flipped from CRUTNI, CRUTMU to CTUT, CRAT, data is read only and not deleted</t>
  </si>
  <si>
    <t>AllowsDiscretionaryDistribution</t>
  </si>
  <si>
    <t>1) Required later field
2) Option none can be selected fron dropdown only for the account types 'ENDOW','ENDOWED FUND','PRIV-EXMT','PRIV-TAX','PRIVATE', and "Corp
3) List Type Name = State</t>
  </si>
  <si>
    <t>1) 'Invalid Governing Law. \'&lt;none&gt;\' option can only be selected \nfor Account Types: ENDOW
2) Selection of Required Later Date is mandatory. Governing Law is not selected</t>
  </si>
  <si>
    <t>GoverningLaw</t>
  </si>
  <si>
    <t>GoverningLaw_REQ_Date</t>
  </si>
  <si>
    <t xml:space="preserve">1) Displayed only for account types CRUTNI, CRUTMU, Pre-69, NQI, and PIF
</t>
  </si>
  <si>
    <t>1) Read Only
2) Displayed only for account types Other Than CRAT and CRUT</t>
  </si>
  <si>
    <t>PostGiftGains</t>
  </si>
  <si>
    <t>1) displayed only for account types CRUTNI, CRUTMU, Pre-69, NQI, and PIF
2) Realized = List Type Name</t>
  </si>
  <si>
    <t>Realized_LTG_LGD</t>
  </si>
  <si>
    <t>Governing Law state</t>
  </si>
  <si>
    <t>1) System Populated as per the UPIA Grid based on the Governing Law selected
2) Defaults to N/A when Governing Law is none</t>
  </si>
  <si>
    <t>System Populated as per the UPIA Grid based on the Governing Law selected</t>
  </si>
  <si>
    <t>1) displayed only for Final Payment Rule Payment Preceding DOD 
2) Numeric % field, format is ##.#### - 4 decimals</t>
  </si>
  <si>
    <t>FinalAnnualPaymentPercentage</t>
  </si>
  <si>
    <t>1) Required later
2) date format MM/DD/YYYY
3) Cannot be a future date (cannot be freater than current date)</t>
  </si>
  <si>
    <t>1) Selection of Required Later Date is mandatory. Creation Date is not set
2) Creation date cannot be a future date</t>
  </si>
  <si>
    <t>CreationDate</t>
  </si>
  <si>
    <t>CreationDate_REQ_Date</t>
  </si>
  <si>
    <t>1) Required later
2) FinalPayment = List type Name</t>
  </si>
  <si>
    <t>1) Selection of Required Later Date is mandatory. Final Payment Rule is not selected</t>
  </si>
  <si>
    <t>FinalPaymentRule</t>
  </si>
  <si>
    <t>FinalPaymentRule_REQ_Date</t>
  </si>
  <si>
    <t>1) date format MM/DD/YYYY
2) Displayed for termination rule Termination or Fixed Date, Earlier of Life and Fixed Date, and later of Life and Fixed Date</t>
  </si>
  <si>
    <t>FixedTerminationDate</t>
  </si>
  <si>
    <t>Advent id to be chosen from List of advent ids of the corresponding client</t>
  </si>
  <si>
    <t>KCOTransferTo</t>
  </si>
  <si>
    <t>1) Date Format MM/DD/YYYY
2) Trustee start date should be prior to mature Date</t>
  </si>
  <si>
    <t>1) Entering a Mature date will result in closing this account
2) A trustee exists with greater Start Date than selected Mature Date for this account</t>
  </si>
  <si>
    <t>MatureDate</t>
  </si>
  <si>
    <t>0  (zero)</t>
  </si>
  <si>
    <t xml:space="preserve">1) Displayed only for Life of the Beneficiaries plus is selected in the Termination Rule field and mandatory for this option
2) Numeric
3) Default value is zero </t>
  </si>
  <si>
    <t>NumberOfYears</t>
  </si>
  <si>
    <t>Int</t>
  </si>
  <si>
    <t>NA</t>
  </si>
  <si>
    <t>List Type name = Reason</t>
  </si>
  <si>
    <t>1) List Type name = TerminationRule
2) Mandatory field</t>
  </si>
  <si>
    <t>1) Termination Rule is mandatory</t>
  </si>
  <si>
    <t>TerminationRule</t>
  </si>
  <si>
    <t>polciydimension id = 187</t>
  </si>
  <si>
    <t>Read only and defaults to Program value</t>
  </si>
  <si>
    <t>1) Displayed only for CRUTNI and CRUTMU Account Types</t>
  </si>
  <si>
    <t>FilpProvision</t>
  </si>
  <si>
    <r>
      <t xml:space="preserve">Date of flip is needed only if Flip provision is </t>
    </r>
    <r>
      <rPr>
        <b/>
        <sz val="10"/>
        <rFont val="Trebuchet MS"/>
        <family val="2"/>
      </rPr>
      <t>"Yes"</t>
    </r>
  </si>
  <si>
    <t>1) List Type Name = FlipDate 
2) Displayed when Flip Provision is Yes</t>
  </si>
  <si>
    <r>
      <t xml:space="preserve">Expected Flip Date is needed only if Flip provision is </t>
    </r>
    <r>
      <rPr>
        <b/>
        <sz val="10"/>
        <rFont val="Trebuchet MS"/>
        <family val="2"/>
      </rPr>
      <t>"Yes"</t>
    </r>
  </si>
  <si>
    <t>1) Date format MM/DD/YYYY
2) Displayed when Flip Date is Expected Date</t>
  </si>
  <si>
    <r>
      <t>Is Mandatory if FlipDate is "</t>
    </r>
    <r>
      <rPr>
        <b/>
        <sz val="10"/>
        <rFont val="Trebuchet MS"/>
        <family val="2"/>
      </rPr>
      <t>Actual Date"</t>
    </r>
  </si>
  <si>
    <t>1) Date format MM/DD/YYYY
2) Mandatory field when Flip Date is Actual Date
3) Displayed when Flip Date is Actual Date
4) When the account flips, Expected date becomes null and expected date value is stored in Actual date value, same when the user changes the Flip Date from Expected to Actual</t>
  </si>
  <si>
    <t>1) Actual Flip Date is mandatory</t>
  </si>
  <si>
    <t>ActualFlipDate</t>
  </si>
  <si>
    <r>
      <t xml:space="preserve">From which account type account is flipping and is needed only if Flip provision is </t>
    </r>
    <r>
      <rPr>
        <b/>
        <sz val="10"/>
        <rFont val="Trebuchet MS"/>
        <family val="2"/>
      </rPr>
      <t>"Yes"</t>
    </r>
  </si>
  <si>
    <t>1) Displayed when Flip Provision is Yes</t>
  </si>
  <si>
    <t>FlippedFrom</t>
  </si>
  <si>
    <r>
      <t>Triggering Date is needed only if Flip provision is "</t>
    </r>
    <r>
      <rPr>
        <b/>
        <sz val="10"/>
        <rFont val="Trebuchet MS"/>
        <family val="2"/>
      </rPr>
      <t>Yes"</t>
    </r>
  </si>
  <si>
    <t>1) Displayed when Flip Provision is Yes
2) Date format MM/DD/YYYY</t>
  </si>
  <si>
    <t>TriggeringDate</t>
  </si>
  <si>
    <r>
      <t xml:space="preserve">Flip Event is needed only if Flip provision is </t>
    </r>
    <r>
      <rPr>
        <b/>
        <sz val="10"/>
        <rFont val="Trebuchet MS"/>
        <family val="2"/>
      </rPr>
      <t>"Yes"</t>
    </r>
  </si>
  <si>
    <t>1) Displayed when Flip Provision is Yes
2) Flip Event = List Type Name</t>
  </si>
  <si>
    <t>FlipEvent</t>
  </si>
  <si>
    <t>1) Gift purpose text box should have at least 10 characters
2) Not Mandatory field, above validation is done only when the text is entered
3) Max 100 characters</t>
  </si>
  <si>
    <t>Gift purpose text should be minimum 10 characters</t>
  </si>
  <si>
    <t>ProgramBriefName</t>
  </si>
  <si>
    <t>A105</t>
  </si>
  <si>
    <t>End Date</t>
  </si>
  <si>
    <t>Trustee</t>
  </si>
  <si>
    <t>Date that defines when the Trustee becomes Inactive.</t>
  </si>
  <si>
    <t>Trust document or supporting Reassigment/ Successor documents</t>
  </si>
  <si>
    <t>TBL_EIS_EX_TRUSTEE</t>
  </si>
  <si>
    <t>END_DATE</t>
  </si>
  <si>
    <t>1) date Format MM/DD/YYYY
2) Active Trustee cannot have End Date unless another active trustee is created for active account.
3) Should be the date later to the Start Date
3) End date should be prior or equal to mature date
4) End Date cannot be less than Start Date</t>
  </si>
  <si>
    <t>1) “It’s Mandatory to have an Active Trustee for an Active Account. Create a New active Trustee before inactivating the current active Trustee”
2) A trustee exists with greater End Date than selected Mature Date for this account
3) End Date cannot be less than Start Date</t>
  </si>
  <si>
    <t>STG_Account_Trustee</t>
  </si>
  <si>
    <t>EndDate</t>
  </si>
  <si>
    <t>A106</t>
  </si>
  <si>
    <t>Start Date</t>
  </si>
  <si>
    <t>Date that defines when the Trustee became Active. System defaults with Account Creation Date, user can override.</t>
  </si>
  <si>
    <t>START_DATE</t>
  </si>
  <si>
    <t>1) date Format MM/DD/YYYY
2) Required later
3) Trustee start date should be prior to Mature Date
4) Cannot be future date
5) Cannot be less than account Creation date, 
6) Account Creation date must be entered before entering Start Date</t>
  </si>
  <si>
    <t>1) A trustee exists with greater Start Date than selected Mature Date for this account
2) Selection of Start Date Required Later Date is mandatory
3) Start Date cannot be a future date
4) Start Date cannot be less than Creation Date
5) Start Date cannot be entered until Creation Date is entered
6) Start Date cannot be greater than Mature Date</t>
  </si>
  <si>
    <t>StartDate</t>
  </si>
  <si>
    <t>A390</t>
  </si>
  <si>
    <t>Start Date - Required Later Date</t>
  </si>
  <si>
    <t>StartDate_REQ_DATE</t>
  </si>
  <si>
    <t>A107</t>
  </si>
  <si>
    <t>Denotes if the Trustee is active or inactive, based on start and end dates (if end date is entered, then Trustee is inactive)</t>
  </si>
  <si>
    <t>System defined</t>
  </si>
  <si>
    <t>Active
Inactive</t>
  </si>
  <si>
    <t>STATUS_ID</t>
  </si>
  <si>
    <t>System Driven - Logic is - Trustee has a start date but has no end date - Active
Has End Date - Inactive</t>
  </si>
  <si>
    <t>TrusteeStatus</t>
  </si>
  <si>
    <t>A108</t>
  </si>
  <si>
    <t>Tax ID of Trustee</t>
  </si>
  <si>
    <t>Global Contact Value</t>
  </si>
  <si>
    <t>1) Required Later
2) Format - Organization is XX-XXXXXXX , Individual - XXX-XX-XXXX</t>
  </si>
  <si>
    <t>1) Selection of Trustee tax id is mandatory, Required later date is not set.</t>
  </si>
  <si>
    <t>A389</t>
  </si>
  <si>
    <t>Tax ID - Required Later Date</t>
  </si>
  <si>
    <t>TaxID_REQ_DATE</t>
  </si>
  <si>
    <t>A109</t>
  </si>
  <si>
    <t>Trustee Name</t>
  </si>
  <si>
    <t>Trustee name - is pulled from the Global Contact name - Individual and Organization</t>
  </si>
  <si>
    <t>FULLNAME</t>
  </si>
  <si>
    <t xml:space="preserve">1) Trustee name is Mandatory
2) Selected from global Contact list populated with the list of individuals and organization
3) Read Only field
4) Unique
5) Cannot be a duplicate association to contact
6) Format Organization Name or First name middle intial last name in case of individual
7) Atleast one legal address should be created to save a Trustee
</t>
  </si>
  <si>
    <t>1) Trustee name is Mandatory
2) Trustee is already selected
3) This Global Contact is already associated as Trustee to this Account
4) The Trustee can be saved only when atleast one Legal address is saved</t>
  </si>
  <si>
    <t>?/</t>
  </si>
  <si>
    <t>A110</t>
  </si>
  <si>
    <t>Denotes if Trustee is the "main" Trustee or a Co-Trustee. IRiS selects Type = Trustee when processing Tax Forms</t>
  </si>
  <si>
    <t>Trustee
Co-Trustee</t>
  </si>
  <si>
    <t>TYPE_ID</t>
  </si>
  <si>
    <t>1) Mandatory
2) An active or Transition account can have only one Active Trustee but can have multiple Active Co-Trustees at any point of time
3) Trustee Type = List Type Name</t>
  </si>
  <si>
    <t>1) Trustee Type is mandatory
2) Existing Active Trustee shall be changed as Co-Trustee. Press Ok to Continue, else Press Cancel</t>
  </si>
  <si>
    <t>A415</t>
  </si>
  <si>
    <t>Use Existing Global Contact</t>
  </si>
  <si>
    <t>This field is added to either select an existing Global Contact or Add a new Contact</t>
  </si>
  <si>
    <t>A111</t>
  </si>
  <si>
    <t>Trustee Address</t>
  </si>
  <si>
    <t>The Address Type that is associated with the displayed address. Options displayed include Legal, Mailing, Payment, Tax, etc. Legal Address is Mandatory</t>
  </si>
  <si>
    <t>Null
Defaults to legal while creating new trustee and legal is defaulted as read only</t>
  </si>
  <si>
    <t>1) saving atleast one Legal address type is mandatory to create a trustee
2) After legal address save, trustee must be saved 
3) while creating new trustee, this is read only and defaults to Legal, when atleast one legal address is there, then defaults to null and selecting type is mandatory
4) Atleast one legal address should be present, user cannot delete or change legal address when only one legal address is there.
5) Address Type = list Type Name</t>
  </si>
  <si>
    <t>1) TRustee can be saved only when a legal address is entered
2) This address will be saved when you save the Trustee, so you need to save the trustee
3) Type is mandatory
4) Legal address type cannot be changed” or “at least one Legal address is required for the trustee</t>
  </si>
  <si>
    <t>A112</t>
  </si>
  <si>
    <t>The zip code of Trustee address displayed in Trustee Profile - General page</t>
  </si>
  <si>
    <t>Zipcode</t>
  </si>
  <si>
    <t>A113</t>
  </si>
  <si>
    <t>Trustee address line 1 (mandatory)</t>
  </si>
  <si>
    <t>A114</t>
  </si>
  <si>
    <t xml:space="preserve"> address line 2</t>
  </si>
  <si>
    <t>A115</t>
  </si>
  <si>
    <t xml:space="preserve"> address line 3</t>
  </si>
  <si>
    <t>A116</t>
  </si>
  <si>
    <t xml:space="preserve"> address line 4</t>
  </si>
  <si>
    <t>A117</t>
  </si>
  <si>
    <t xml:space="preserve">City location </t>
  </si>
  <si>
    <t>A118</t>
  </si>
  <si>
    <t xml:space="preserve">Country location  </t>
  </si>
  <si>
    <t xml:space="preserve">List of Counteries </t>
  </si>
  <si>
    <t>A119</t>
  </si>
  <si>
    <t>Day that defines the beginning date of seasonal applicability of  Address</t>
  </si>
  <si>
    <t>A120</t>
  </si>
  <si>
    <t>Month that defines the beginning date of seasonal applicability of  Address</t>
  </si>
  <si>
    <t>A121</t>
  </si>
  <si>
    <t>Day that defines the ending date of seasonal applicability of Remainderman Address</t>
  </si>
  <si>
    <t>A122</t>
  </si>
  <si>
    <t>Month that defines the ending date of seasonal applicability of Remainderman Address</t>
  </si>
  <si>
    <t>A123</t>
  </si>
  <si>
    <t>A124</t>
  </si>
  <si>
    <t>Repeated fields, s'd be ignored</t>
  </si>
  <si>
    <t>A125</t>
  </si>
  <si>
    <t>Trustee Email</t>
  </si>
  <si>
    <t>Email address at Trustee level (maximum 100 characters)</t>
  </si>
  <si>
    <t xml:space="preserve"> STG_Email</t>
  </si>
  <si>
    <t>A126</t>
  </si>
  <si>
    <t>A field to re-enter Trustee email address entered in the Email field for the purpose of validation. Email address has to be entered, as the copy and paste functionality is disabled.</t>
  </si>
  <si>
    <t>Not Required</t>
  </si>
  <si>
    <t>A127</t>
  </si>
  <si>
    <t>Specifies an email type when multiple Trustee email addresses are available. Options are Email, Email2, Email3</t>
  </si>
  <si>
    <t>A128</t>
  </si>
  <si>
    <t>Trustee Phone</t>
  </si>
  <si>
    <t>Trustee phone's area code</t>
  </si>
  <si>
    <t>A129</t>
  </si>
  <si>
    <t>A130</t>
  </si>
  <si>
    <t>Trustee phone's country code (if "International" is selected in the Country/Region field )</t>
  </si>
  <si>
    <t>A131</t>
  </si>
  <si>
    <t>Trustee phone extension</t>
  </si>
  <si>
    <t>A132</t>
  </si>
  <si>
    <t xml:space="preserve">Trustee phone number </t>
  </si>
  <si>
    <t>A133</t>
  </si>
  <si>
    <t>Trustee phone's prefix (if "International" is selected in the Country/Region field )</t>
  </si>
  <si>
    <t>A134</t>
  </si>
  <si>
    <t>Day that defines the beginning date of seasonal applicability of Trustee Phone number</t>
  </si>
  <si>
    <t>A135</t>
  </si>
  <si>
    <t>Month that defines the beginning date of seasonal applicability of Trustee Phone number</t>
  </si>
  <si>
    <t>A136</t>
  </si>
  <si>
    <t>Day that defines the ending date of seasonal applicability of Trustee Phone number</t>
  </si>
  <si>
    <t>A137</t>
  </si>
  <si>
    <t>Month that defines the ending date of seasonal applicability of Trustee Phone number</t>
  </si>
  <si>
    <t>A138</t>
  </si>
  <si>
    <t>Type of Trustee phone number associated with the number displayed. Ex: Trustee, Mobile, Business Fax</t>
  </si>
  <si>
    <t>A139</t>
  </si>
  <si>
    <t>Day that defines the ending date of seasonal applicability of Trustee Address</t>
  </si>
  <si>
    <t>A140</t>
  </si>
  <si>
    <t>Month that defines the ending date of seasonal applicability of Trustee Address</t>
  </si>
  <si>
    <t>A141</t>
  </si>
  <si>
    <t>Remainderman Phone</t>
  </si>
  <si>
    <t>Remainderman phone's area code</t>
  </si>
  <si>
    <t>A142</t>
  </si>
  <si>
    <t>A143</t>
  </si>
  <si>
    <t>Remainderman phone's country code (if "International" is selected in the Country/Region field )</t>
  </si>
  <si>
    <t>A144</t>
  </si>
  <si>
    <t>Remainderman phone extension</t>
  </si>
  <si>
    <t>A145</t>
  </si>
  <si>
    <t xml:space="preserve">Remainderman phone number </t>
  </si>
  <si>
    <t>A146</t>
  </si>
  <si>
    <t>Remainderman phone's prefix (if "International" is selected in the Country/Region field )</t>
  </si>
  <si>
    <t>A147</t>
  </si>
  <si>
    <t>Day that defines the beginning date of seasonal applicability of Remainderman Phone number</t>
  </si>
  <si>
    <t>A148</t>
  </si>
  <si>
    <t>Month that defines the beginning date of seasonal applicability of Remainderman Phone number</t>
  </si>
  <si>
    <t>A149</t>
  </si>
  <si>
    <t>Day that defines the ending date of seasonal applicability of Remainderman Phone number</t>
  </si>
  <si>
    <t>A150</t>
  </si>
  <si>
    <t>Month that defines the ending date of seasonal applicability of Remainderman Phone number</t>
  </si>
  <si>
    <t>A151</t>
  </si>
  <si>
    <t>Type of Remainderman phone number associated with the number displayed. Ex: Remainderman, Mobile, Business Fax</t>
  </si>
  <si>
    <t>A152</t>
  </si>
  <si>
    <t>Remainderman Email</t>
  </si>
  <si>
    <t>Email address at Remainderman level (maximum 100 characters)</t>
  </si>
  <si>
    <t>A153</t>
  </si>
  <si>
    <t>A field to re-enter Remainderman email address entered in the Email field for the purpose of validation. Email address has to be entered, as the copy and paste functionality is disabled.</t>
  </si>
  <si>
    <t>A154</t>
  </si>
  <si>
    <t>Specifies an email type when multiple Remainderman email addresses are available. Options are Email, Email2, Email3</t>
  </si>
  <si>
    <t>A155</t>
  </si>
  <si>
    <t>Remainderman Address</t>
  </si>
  <si>
    <t>1) address type is mandatory 
2) Address Type = list Type Name</t>
  </si>
  <si>
    <t xml:space="preserve">
1) Type is mandatory
</t>
  </si>
  <si>
    <t>A156</t>
  </si>
  <si>
    <t>The zip code of Remainderman address displayed in Trustee Profile - General page</t>
  </si>
  <si>
    <t>A157</t>
  </si>
  <si>
    <t>Remaindermanaddress line 1 (mandatory)</t>
  </si>
  <si>
    <t>A158</t>
  </si>
  <si>
    <t>Remainderman address line 2</t>
  </si>
  <si>
    <t>A159</t>
  </si>
  <si>
    <t>Remainderman address line 3</t>
  </si>
  <si>
    <t>A160</t>
  </si>
  <si>
    <t>Remainderman address line 4</t>
  </si>
  <si>
    <t>A161</t>
  </si>
  <si>
    <t>City location of Remainderman address</t>
  </si>
  <si>
    <t>A393</t>
  </si>
  <si>
    <t>State location of Remainderman address</t>
  </si>
  <si>
    <t>A162</t>
  </si>
  <si>
    <t xml:space="preserve">Country location of Remainderman address. </t>
  </si>
  <si>
    <t>A163</t>
  </si>
  <si>
    <t>Day that defines the beginning date of seasonal applicability of Remainderman Address</t>
  </si>
  <si>
    <t>A164</t>
  </si>
  <si>
    <t>Month that defines the beginning date of seasonal applicability of Remainderman Address</t>
  </si>
  <si>
    <t>A165</t>
  </si>
  <si>
    <t>A166</t>
  </si>
  <si>
    <t>A167</t>
  </si>
  <si>
    <t>Brief Name</t>
  </si>
  <si>
    <t>Remainderman General</t>
  </si>
  <si>
    <t>The abbreviation used to identify a remainderman (client or external).</t>
  </si>
  <si>
    <t>For external Remainderman - by CM and RM. For client remainderman - it is the client brief name</t>
  </si>
  <si>
    <t>REMAINDERMAN</t>
  </si>
  <si>
    <t>Client Brief name</t>
  </si>
  <si>
    <t>1) Mandatory if the Remainderman Type is Client and defaults to Client Brief Name and read only
2) max 20 characters and editable when remainderman Type is External - not mandatory in this case</t>
  </si>
  <si>
    <t>A168</t>
  </si>
  <si>
    <t>Only applies to External Remainderman. FASB Restrictions for Client Remainderman are set at the Fund level.</t>
  </si>
  <si>
    <t>Client communication.</t>
  </si>
  <si>
    <t>1) Displayed if the Remainderman Type is External 
2) List Type Name = FASBRestrictionType</t>
  </si>
  <si>
    <t>STG_ACCOUNT_Remainderman</t>
  </si>
  <si>
    <t>A169</t>
  </si>
  <si>
    <t>Full Name</t>
  </si>
  <si>
    <t>The full name of the remainderman (client or external). This is set-up and pulled from the Global Contact name.</t>
  </si>
  <si>
    <t>1) Max 100 characters
2) Can be Individual or Organization
3) Mandatory
4) Read Only - to be selected from GC look up</t>
  </si>
  <si>
    <t>Remainderman full name is mandatory</t>
  </si>
  <si>
    <t>A170</t>
  </si>
  <si>
    <t>Remainderman Interest</t>
  </si>
  <si>
    <t>Indicates whether the remainderman value is percentage, dollar amount or both. There are two options for "Both": Greater of or Lesser Of . If either of these is selected, there would need to be another remainderman whose % Interest = 100%, indicating 100% of the balance. Applies to Client and External Remainderman</t>
  </si>
  <si>
    <t>Percent, Dollar, Greater of, Lesser of</t>
  </si>
  <si>
    <t>TBL_EIS_EX_REMAINDERMAN_SUPPLEMENT</t>
  </si>
  <si>
    <t>Remaindeman_Interest_Id</t>
  </si>
  <si>
    <t xml:space="preserve">1) List Type Name = Remainder Interest
2) mandatory
3) Displayed if the Remainderman Type is External </t>
  </si>
  <si>
    <t>Remainderman Interest is mandatory</t>
  </si>
  <si>
    <t>RemaindermanInterest</t>
  </si>
  <si>
    <t>A171</t>
  </si>
  <si>
    <t>Remainderman $</t>
  </si>
  <si>
    <t>Only applies to External Remainderman.
The amount of the remaining interest in a life income trust right after its termination, specified at a $ amount.</t>
  </si>
  <si>
    <t>RemainderAmount</t>
  </si>
  <si>
    <t>1) Displayed if the Remainderman Type is External and Remainderman Interest is Dollar 
2) Numeric $ field, max 12 digits</t>
  </si>
  <si>
    <t>RemaindermanAmount</t>
  </si>
  <si>
    <t>A172</t>
  </si>
  <si>
    <t>Remainderman %</t>
  </si>
  <si>
    <t>Only applies to External Remainderman. The amount of the remaining interest in a life income trust right after its termination, specified as a percentage.</t>
  </si>
  <si>
    <t>RemainderPercentage</t>
  </si>
  <si>
    <t>1)Displayed if the Remainderman Type is External and Remainderman Type is Percent
2) Remaindrman % is mandatory
3) Numeric - format is ##.#### - 4 decimals</t>
  </si>
  <si>
    <t xml:space="preserve"> Remaindrman % is mandatory</t>
  </si>
  <si>
    <t>RemaindermanPercentage</t>
  </si>
  <si>
    <t>A391</t>
  </si>
  <si>
    <t>Private Fund Name</t>
  </si>
  <si>
    <t>Remainderman Designation</t>
  </si>
  <si>
    <t>STG_ACCOUNT_Remainderman_Designation</t>
  </si>
  <si>
    <t>PrivateFundName</t>
  </si>
  <si>
    <t>A173</t>
  </si>
  <si>
    <t>Remainderman Type</t>
  </si>
  <si>
    <t>Indicates if the remaining interest in a life income trust will be distributed to the Client or a different organization</t>
  </si>
  <si>
    <t>Client 
External</t>
  </si>
  <si>
    <t>Isexternal</t>
  </si>
  <si>
    <t>1) Mandatory
2) List Type Name = Remainderman Type</t>
  </si>
  <si>
    <t>1) Remainnderman Type is Mandatory</t>
  </si>
  <si>
    <t>RemaindermanType</t>
  </si>
  <si>
    <t>A174</t>
  </si>
  <si>
    <t>Tax ID of the Remainderman (Client or External)</t>
  </si>
  <si>
    <t>Provided by client.</t>
  </si>
  <si>
    <t>Tax_ID</t>
  </si>
  <si>
    <t>GC Value</t>
  </si>
  <si>
    <t>1) Read Only and populated from Global Contact Tax Id Value
2) Min 9 digits
3) Format - organization XX-XXXXXXX , Individual xxx-xx-xxxx</t>
  </si>
  <si>
    <t>A175</t>
  </si>
  <si>
    <t>IRS Discount Rate (%)</t>
  </si>
  <si>
    <t>Enter the discount rate used to calculate the charitable deduction for the initial gift. (For FASB purposes.) This only applies to Client Remainderman.</t>
  </si>
  <si>
    <t>Provided by client, usually within a tax calculation page</t>
  </si>
  <si>
    <t>IRSDiscountRate</t>
  </si>
  <si>
    <t>1) Displayed only when Remainderman Type is Client
2) % value and the format is ##.#### - 4 decimals</t>
  </si>
  <si>
    <t>A176</t>
  </si>
  <si>
    <t>Remainderman Revocable</t>
  </si>
  <si>
    <t>Indicates whether or not the remainderman interest is revocable per trust document. This only applies to Client Remainderman.</t>
  </si>
  <si>
    <t>Remaindeman_Revocable_Id</t>
  </si>
  <si>
    <t>1) Displayed only when Remainderman Type is Client</t>
  </si>
  <si>
    <t>RemaindermanRevocable</t>
  </si>
  <si>
    <t>A177</t>
  </si>
  <si>
    <t>Total Remainderman $</t>
  </si>
  <si>
    <t>The summation of the $ values for all Funds and Designations within a Client Remainderman. (Applies to Client Remainderman only).</t>
  </si>
  <si>
    <t>system calculated</t>
  </si>
  <si>
    <t>1) Displayed if the Remainderman Type is Client
2) System calculated, Numeric and displays the value sum of $s set at designation level
3) Read Only</t>
  </si>
  <si>
    <t>A178</t>
  </si>
  <si>
    <t>Total Remainderman %</t>
  </si>
  <si>
    <t>The summation of the % values for all Funds and Designations within a Client Remainderman. (Applies to Client Remainderman only).</t>
  </si>
  <si>
    <t>1) Displayed if the Remainderman Type is Client
2) System calculated, Numeric and displays the value sum of %s set at designation level
3) Read Only</t>
  </si>
  <si>
    <t>A179</t>
  </si>
  <si>
    <t>Remainderman Other</t>
  </si>
  <si>
    <t>Tax name of the remainderman</t>
  </si>
  <si>
    <t>taxname</t>
  </si>
  <si>
    <t>A180</t>
  </si>
  <si>
    <t>A181</t>
  </si>
  <si>
    <t>Code/ID</t>
  </si>
  <si>
    <t>Code / ID assigned to a designation (Read-only field from Client)</t>
  </si>
  <si>
    <t>REMAINDERMANDESIGNATION</t>
  </si>
  <si>
    <t>Designationid</t>
  </si>
  <si>
    <t>1) Displayed in designation tab only when Remainderman Type is client
2) Value displayed from client designation</t>
  </si>
  <si>
    <t>A182</t>
  </si>
  <si>
    <t>The high level category/organization within the client organization designated to receive remaining interest of a trust. Applies to Client Remainderman only.</t>
  </si>
  <si>
    <t>List of all Designations setup for the Client of that account</t>
  </si>
  <si>
    <t>1) Displayed in designation tab only when Remainderman Type is client
2) mandatory</t>
  </si>
  <si>
    <t>Designation is mandatory</t>
  </si>
  <si>
    <t>A183</t>
  </si>
  <si>
    <t>Fund</t>
  </si>
  <si>
    <t>The lowest level within the Designation organization that will receive remaining interest of a trust. Applies to Client Remainderman only.</t>
  </si>
  <si>
    <t>List of Funds for the selected Designation</t>
  </si>
  <si>
    <t>publicfundid</t>
  </si>
  <si>
    <t>1) Displayed in designation tab only when Remainderman Type is client
2) Not closed funds should be displayed in the list</t>
  </si>
  <si>
    <t>A392</t>
  </si>
  <si>
    <t>A184</t>
  </si>
  <si>
    <t xml:space="preserve">Applies to Client Remainderman only. The amount of the remaining interest in a life income trust that will go to the Designation, specified in $, right after its termination. </t>
  </si>
  <si>
    <t xml:space="preserve">Trust document. May require CM/TA to determine how to correctly enter data </t>
  </si>
  <si>
    <t>1) Displayed in designation tab only when Remainderman Type is client
2) Numeric $ field, max 12 digits
3) Mandatory</t>
  </si>
  <si>
    <t>Remainderman $ is Mandatory</t>
  </si>
  <si>
    <t>Remaindermanamount</t>
  </si>
  <si>
    <t>A185</t>
  </si>
  <si>
    <t xml:space="preserve">Applies to Client Remainderman only. The amount of the remaining interest in a life income trust right after its termination at a specified percentage that goes to the Designation.  </t>
  </si>
  <si>
    <t>1) Displayed in designation tab only when Remainderman Type is client
2) Remaindrman % is mandatory
3) Numeric - format is ##.#### - 4 decimals
4) mandatory</t>
  </si>
  <si>
    <t>Remainderman % is Mandatory</t>
  </si>
  <si>
    <t>A186</t>
  </si>
  <si>
    <t>New Contributions Permitted</t>
  </si>
  <si>
    <t>Specifies whether the trust document allows donor(s) to make new additions to an account.</t>
  </si>
  <si>
    <t>AllowNewGifts</t>
  </si>
  <si>
    <t>Field not displayed for account types CRAT and Lead Fixed</t>
  </si>
  <si>
    <t>NewContributionsPermitted</t>
  </si>
  <si>
    <t>A187</t>
  </si>
  <si>
    <t>KCO Transfer Date</t>
  </si>
  <si>
    <t>KCo Transfer Date</t>
  </si>
  <si>
    <t>olciydimension id = 226</t>
  </si>
  <si>
    <t>KCoTransferDate</t>
  </si>
  <si>
    <t>A188</t>
  </si>
  <si>
    <t>KCO Transfer FMV</t>
  </si>
  <si>
    <t>Fair market value of assets of transferred account on date of transfer</t>
  </si>
  <si>
    <t>AXYS, Significant Cash Sheet</t>
  </si>
  <si>
    <t>KCo Transfer FMV</t>
  </si>
  <si>
    <t>olciydimension id = 229</t>
  </si>
  <si>
    <t>$ field  - format is ###,###.##</t>
  </si>
  <si>
    <t>KCoTransferFMV</t>
  </si>
  <si>
    <t>VARCHAR(24)</t>
  </si>
  <si>
    <t>A189</t>
  </si>
  <si>
    <t>Excess To Principal</t>
  </si>
  <si>
    <t>Denotes whether excess income is to be transferred to trust principal or corpus</t>
  </si>
  <si>
    <t>Deferredgiftaccount</t>
  </si>
  <si>
    <t>ExcessToPrincipal</t>
  </si>
  <si>
    <t>ExcessPrincipal</t>
  </si>
  <si>
    <t>A190</t>
  </si>
  <si>
    <t xml:space="preserve">Denotes whether custodian is primary or secondary </t>
  </si>
  <si>
    <t>Primary
Secondary</t>
  </si>
  <si>
    <t>AUTHORITY_LEVEL_ID</t>
  </si>
  <si>
    <t>Primary</t>
  </si>
  <si>
    <t>1) Mandatory
2) List Type Name = Authority Level</t>
  </si>
  <si>
    <t>AuthorityLevel</t>
  </si>
  <si>
    <t>A191</t>
  </si>
  <si>
    <t>Account Number</t>
  </si>
  <si>
    <t>The custodial account number for the selected trust. For accounts custodied at Charles Schwab, this is the account number used for trading. Omit dashes (‘-‘) when entering account numbers.</t>
  </si>
  <si>
    <t>Schwab (via Schwab Alert) or other custodian if managed outside of Schwab</t>
  </si>
  <si>
    <t>Deferredgiftaccount / TBL_EIS_EX_PROFILE_OPERATIONS</t>
  </si>
  <si>
    <t>CustodialAccount / Custodial_Account_Number</t>
  </si>
  <si>
    <t>Max 10 characters
Required later
Numeric</t>
  </si>
  <si>
    <t>Selection of Required Later Date is mandatory. Account Number is not set</t>
  </si>
  <si>
    <t>AccountNumber</t>
  </si>
  <si>
    <t>A400</t>
  </si>
  <si>
    <t>Account Number - Required Later Date</t>
  </si>
  <si>
    <t>AccountNumber_REQ_DATE</t>
  </si>
  <si>
    <t>A192</t>
  </si>
  <si>
    <t>DDA Number</t>
  </si>
  <si>
    <t>The demand account number for the active trust. Determines the account from which to withdraw funds when producing checks for the active account. Omit dashes (‘-‘) when entering account numbers.</t>
  </si>
  <si>
    <t>Schwab via Ops Coordinator (Ops Coordinator calls Schwab for it)</t>
  </si>
  <si>
    <t>DDAccount / DD_Account_Number</t>
  </si>
  <si>
    <t>Selection of Required Later Date is mandatory. DDA Number is not set</t>
  </si>
  <si>
    <t>DDANumber</t>
  </si>
  <si>
    <t>A417</t>
  </si>
  <si>
    <t>DDA Number - Required Later Date</t>
  </si>
  <si>
    <t>A193</t>
  </si>
  <si>
    <t>Outside Custodian</t>
  </si>
  <si>
    <t>Indicates that this custodian is not Schwab (usually, it means KCO does not manage the funds)</t>
  </si>
  <si>
    <t>Outside custodian</t>
  </si>
  <si>
    <t>polciydimension id = 194</t>
  </si>
  <si>
    <t>OutsideCustodian</t>
  </si>
  <si>
    <t>A194</t>
  </si>
  <si>
    <t>Only applies to PIF and GAP type of Accounts. Read-only, pulled from Program. Autopopulated field based on the state selected from the State field. Denotes the state's rule about how the annual form's due date is defined: as based on the fiscal year, calender year, or a fixed date.</t>
  </si>
  <si>
    <t>A195</t>
  </si>
  <si>
    <t xml:space="preserve">Applies only to GAP and PIF type of Accounts. Read-only in Account, pulled from Program. Autopopulated field based on the state selected from the State field. Denotes the state's rule for defining the due date of the annual form: number of days after fiscal year, number of days after calender year, or fixed date. </t>
  </si>
  <si>
    <t>A196</t>
  </si>
  <si>
    <t>Applies only to GAP and PIF type of Accounts. Read-only in Account, pulled from Program.  Denotes the CGA state under which the Client has or intends to register, file, apply, etc.</t>
  </si>
  <si>
    <t>List of States</t>
  </si>
  <si>
    <t>A197</t>
  </si>
  <si>
    <t xml:space="preserve">Applies only to PIF and GAP type of Accounts. Read-only in Account, pulled from Program. Defines a client's status in the registration process. </t>
  </si>
  <si>
    <t>FilingStatusType</t>
  </si>
  <si>
    <t>A198</t>
  </si>
  <si>
    <t>Applies only to PIF and GAP type of Accounts. Read-only in Account, pulled from Program. Denotes the calendar date when the annual Form is due. This field should be populated based on the rule as defined in the Annual Reporting Form Rule field.</t>
  </si>
  <si>
    <t>A199</t>
  </si>
  <si>
    <t>Applies only to PIF and GAP type of Accounts. Read-only in Account, pulled from Program. Autopopulated field based on the state selected in the CGA State field. Defines the state's regulation around reserves as follows: Exempt: None, Non-Segregated Reserve, or Segregated Reserve.</t>
  </si>
  <si>
    <t>A200</t>
  </si>
  <si>
    <t xml:space="preserve">Applies only to PIF and GAP type of Accounts. Read-only in Account, pulled from Program. Autopopulated field based on the state selected in the State field. Defines whether a state requires submission of the client's financial statements. </t>
  </si>
  <si>
    <t>A201</t>
  </si>
  <si>
    <t>Applies only to GAP and PIF type of Accounts. Read-only in Account, pulled from Program. Autopopulated field based on option selected in the CGA State field. Defines the degree of regulation as follows: Exempt: No Notification, Exempt: Notification Only, Regulated, or Silent.</t>
  </si>
  <si>
    <t>A202</t>
  </si>
  <si>
    <t>Applies only to PIF and GAP type of Accounts. Read-only in Account, pulled from Program. Autopopulated field based on the state selected in the CGA State field. Links to the Website related to the selected state CGA rules. The website will open in a new window.</t>
  </si>
  <si>
    <t>A203</t>
  </si>
  <si>
    <t>Applies only to PIF and GAP type of Accounts. Read-only</t>
  </si>
  <si>
    <t>A204</t>
  </si>
  <si>
    <t>Pay Actual NI</t>
  </si>
  <si>
    <t>For net-income trusts, check this box to indicate that the account pays out actual, rather than estimated, net income.</t>
  </si>
  <si>
    <t>checkbox, Read Only</t>
  </si>
  <si>
    <t>PayActualNI</t>
  </si>
  <si>
    <t>Read Only, Checked if the Calculation Method is income Actual, unchecked for rest of the methods</t>
  </si>
  <si>
    <t>A205</t>
  </si>
  <si>
    <t>Set Account payment Condition</t>
  </si>
  <si>
    <t>A206</t>
  </si>
  <si>
    <t>Year</t>
  </si>
  <si>
    <t>Payment PIF projection</t>
  </si>
  <si>
    <t>Column to display the year</t>
  </si>
  <si>
    <t>Client Coomunication</t>
  </si>
  <si>
    <t>TBL_EIS_RPT_PIF_PROJECTION</t>
  </si>
  <si>
    <t>1) Displayed only for PIF Accounts
2) Format YYYY
3) Year Range should be 1989 to current year
4) Year cannot be greater than current year
5) Year should be unique, one value per year</t>
  </si>
  <si>
    <t xml:space="preserve">1) ‘Income Estimate Per Unit for YYYY already exists. Please enter unique year’ 
2) “please enter year in the range 1989 to current year” </t>
  </si>
  <si>
    <t>A207</t>
  </si>
  <si>
    <t>Income Estimate Per Unit</t>
  </si>
  <si>
    <t>Column to display expense or income</t>
  </si>
  <si>
    <t>ExpectedIncome</t>
  </si>
  <si>
    <t>1) Displayed only for PIF Accounts
2) Numeric
3) Format is #######.####### 7 whole number and 7 decimals
4) Not negative value</t>
  </si>
  <si>
    <t>A208</t>
  </si>
  <si>
    <t>Change In Investment Objective</t>
  </si>
  <si>
    <t>Investment/Investment Information</t>
  </si>
  <si>
    <t>KCO User defined</t>
  </si>
  <si>
    <t>User</t>
  </si>
  <si>
    <t>checkbox 0, 1</t>
  </si>
  <si>
    <t>ChangeInInvestmentObjective</t>
  </si>
  <si>
    <t>STG_ACCOUNT_Investment</t>
  </si>
  <si>
    <t>ChangeinInvObjective</t>
  </si>
  <si>
    <t>A209</t>
  </si>
  <si>
    <t>Annual Frequency</t>
  </si>
  <si>
    <t>Payment Valuation Frequency</t>
  </si>
  <si>
    <t>Annually
Monthly
Other
Quarterly
Semi-Annually</t>
  </si>
  <si>
    <t>Cyclicevent</t>
  </si>
  <si>
    <t>AnnualFrequency</t>
  </si>
  <si>
    <t>1) List Type Name = Annual Frequency
2) mandatory</t>
  </si>
  <si>
    <t>Annual Frequency is Mandatory</t>
  </si>
  <si>
    <t>STG_Account_Schedule_Frequency</t>
  </si>
  <si>
    <t>A210</t>
  </si>
  <si>
    <t>Other</t>
  </si>
  <si>
    <t xml:space="preserve">Displayed if the frequency is other than Monthly, Quarterly, Semi-annually, Annually </t>
  </si>
  <si>
    <t>1) Displayed if the frequency is other than Monthly, Quarterly, Semi-annually, Annually 
2) Numeric
3) Mandatory if the Annual Frequency is Other, for rest of the options field is read only</t>
  </si>
  <si>
    <t>OtherAnnualFrequency</t>
  </si>
  <si>
    <t>TINYINT</t>
  </si>
  <si>
    <t>A211</t>
  </si>
  <si>
    <t>First Valuation of Year</t>
  </si>
  <si>
    <t>First
Last 
Other</t>
  </si>
  <si>
    <t>FirstOccurrence</t>
  </si>
  <si>
    <t>1) First Valuation of Year is Mandatory</t>
  </si>
  <si>
    <t>FirstValuationofYear</t>
  </si>
  <si>
    <t>A212</t>
  </si>
  <si>
    <t>Day of - Month</t>
  </si>
  <si>
    <t>First Valuation of Year - month</t>
  </si>
  <si>
    <t>All Months</t>
  </si>
  <si>
    <t>FirstEventMonth</t>
  </si>
  <si>
    <t>FirstValuationofMonth</t>
  </si>
  <si>
    <t>A213</t>
  </si>
  <si>
    <t>Day Of - Date</t>
  </si>
  <si>
    <t>First Valuation of Year - Date</t>
  </si>
  <si>
    <t>All Dates of the selected month in the Day of - Month field</t>
  </si>
  <si>
    <t>FirstEventDay</t>
  </si>
  <si>
    <t>1) Read Only for First and Last options in the field First Valuation of Year and defaults to 1 and last date of the selected month
2) Enabled for the option Other in the field First valuation of year and mandatory</t>
  </si>
  <si>
    <t>OtherDay</t>
  </si>
  <si>
    <t>A214</t>
  </si>
  <si>
    <t>Next Valuation Date</t>
  </si>
  <si>
    <t>NextEventDate</t>
  </si>
  <si>
    <t>System calculated, in the format MM/DD/YYYY</t>
  </si>
  <si>
    <t>A215</t>
  </si>
  <si>
    <t>Last Modified date</t>
  </si>
  <si>
    <t>System Driven</t>
  </si>
  <si>
    <t>System</t>
  </si>
  <si>
    <t>TBL_EIS_EX_CyclicEvent_Supplement</t>
  </si>
  <si>
    <t>MODIFIED_DATE</t>
  </si>
  <si>
    <t xml:space="preserve">system populated </t>
  </si>
  <si>
    <t>A216</t>
  </si>
  <si>
    <t>last Modified By</t>
  </si>
  <si>
    <t>user name</t>
  </si>
  <si>
    <t>MODIFIED_USER_ID</t>
  </si>
  <si>
    <t>A217</t>
  </si>
  <si>
    <t>Payment Payment Frequency</t>
  </si>
  <si>
    <t>A218</t>
  </si>
  <si>
    <t>A219</t>
  </si>
  <si>
    <t>First Payment of Year</t>
  </si>
  <si>
    <t>A220</t>
  </si>
  <si>
    <t>A221</t>
  </si>
  <si>
    <t>1) Read Only for First and Last options in the field First Payment of Year and defaults to 1 and last date of the selected month respectively.
2) Enabled for the option Other in the field First Payment of year and mandatory</t>
  </si>
  <si>
    <t>A222</t>
  </si>
  <si>
    <t>Next Payment Date</t>
  </si>
  <si>
    <t>A223</t>
  </si>
  <si>
    <t>A224</t>
  </si>
  <si>
    <t>A225</t>
  </si>
  <si>
    <t>Payment Vendor</t>
  </si>
  <si>
    <t>Type of vendor if Individual or organization</t>
  </si>
  <si>
    <t>Read Only, Individual or Organization</t>
  </si>
  <si>
    <t>TBL_EIS_EX_PARTY</t>
  </si>
  <si>
    <t>PARTY_TYPE_ID</t>
  </si>
  <si>
    <t>Populated from GC, Read Only</t>
  </si>
  <si>
    <t>STG_ACCOUNT_Vendor</t>
  </si>
  <si>
    <t>A226</t>
  </si>
  <si>
    <t>First name of the vendor</t>
  </si>
  <si>
    <t>TBL_EIS_EX_PARTY, Vendorpaymentschedule</t>
  </si>
  <si>
    <t>FIRST_NAME, Payee Name</t>
  </si>
  <si>
    <t>A227</t>
  </si>
  <si>
    <t>Middle Name of the vendor</t>
  </si>
  <si>
    <t>MIDDLE_NAME, Payee Name</t>
  </si>
  <si>
    <t>A228</t>
  </si>
  <si>
    <t>Last name of the vendor</t>
  </si>
  <si>
    <t>LAST_NAME, Payee Name</t>
  </si>
  <si>
    <t>A229</t>
  </si>
  <si>
    <t>Tax Id</t>
  </si>
  <si>
    <t>taxid of the vendor</t>
  </si>
  <si>
    <t>tax_id, VendorTaxID</t>
  </si>
  <si>
    <t>A230</t>
  </si>
  <si>
    <t>Organization name</t>
  </si>
  <si>
    <t>Organization Name if the type is organization</t>
  </si>
  <si>
    <t>ORGANISATION_NAME, Payee Name</t>
  </si>
  <si>
    <t>A231</t>
  </si>
  <si>
    <t>1099 Required</t>
  </si>
  <si>
    <t>Requires1099</t>
  </si>
  <si>
    <t>Field is moved out</t>
  </si>
  <si>
    <t>A232</t>
  </si>
  <si>
    <t>Vendor Address</t>
  </si>
  <si>
    <t>Legal is selected and read only</t>
  </si>
  <si>
    <t>Legal</t>
  </si>
  <si>
    <t>1) address type is mandatory and defaults to Legal, read only, cannot be changed
2) Address Type = list Type Name</t>
  </si>
  <si>
    <t>A233</t>
  </si>
  <si>
    <t>The zip code of Vendor address displayed in Trustee Profile - General page</t>
  </si>
  <si>
    <t>A234</t>
  </si>
  <si>
    <t>Vendor address line 1 (mandatory)</t>
  </si>
  <si>
    <t>A235</t>
  </si>
  <si>
    <t>A236</t>
  </si>
  <si>
    <t>A237</t>
  </si>
  <si>
    <t>A238</t>
  </si>
  <si>
    <t>A402</t>
  </si>
  <si>
    <t>State location</t>
  </si>
  <si>
    <t>A239</t>
  </si>
  <si>
    <t>A240</t>
  </si>
  <si>
    <t>A241</t>
  </si>
  <si>
    <t>A242</t>
  </si>
  <si>
    <t>Day that defines the ending date of seasonal applicability of Address</t>
  </si>
  <si>
    <t>A243</t>
  </si>
  <si>
    <t>Month that defines the ending date of seasonal applicability of Address</t>
  </si>
  <si>
    <t>A416</t>
  </si>
  <si>
    <t>Vendor Name</t>
  </si>
  <si>
    <t>This field is added to link each vendor to different address/Email/Phone</t>
  </si>
  <si>
    <t>A244</t>
  </si>
  <si>
    <t>Vendor Email</t>
  </si>
  <si>
    <t>Email address at Vendor level (maximum 100 characters)</t>
  </si>
  <si>
    <t>A245</t>
  </si>
  <si>
    <t>A field to re-enter email address entered in the Email field for the purpose of validation. Email address has to be entered, as the copy and paste functionality is disabled.</t>
  </si>
  <si>
    <t>A246</t>
  </si>
  <si>
    <t>Specifies an email type when multiple Vendor email addresses are available. Options are Email, Email2, Email3</t>
  </si>
  <si>
    <t>A247</t>
  </si>
  <si>
    <t>Vendor Phone</t>
  </si>
  <si>
    <t xml:space="preserve"> phone's area code</t>
  </si>
  <si>
    <t>A248</t>
  </si>
  <si>
    <t>A249</t>
  </si>
  <si>
    <t>phone's country code (if "International" is selected in the Country/Region field )</t>
  </si>
  <si>
    <t>A250</t>
  </si>
  <si>
    <t>phone extension</t>
  </si>
  <si>
    <t>A251</t>
  </si>
  <si>
    <t xml:space="preserve"> phone number </t>
  </si>
  <si>
    <t>A252</t>
  </si>
  <si>
    <t>phone's prefix (if "International" is selected in the Country/Region field )</t>
  </si>
  <si>
    <t>A253</t>
  </si>
  <si>
    <t>Day that defines the beginning date of seasonal applicability of the Phone number</t>
  </si>
  <si>
    <t>A254</t>
  </si>
  <si>
    <t>Month that defines the beginning date of seasonal applicability of Phone number</t>
  </si>
  <si>
    <t>A255</t>
  </si>
  <si>
    <t>Day that defines the ending date of seasonal applicability of Phone number</t>
  </si>
  <si>
    <t>A256</t>
  </si>
  <si>
    <t>Month that defines the ending date of seasonal applicability of Phone number</t>
  </si>
  <si>
    <t>A257</t>
  </si>
  <si>
    <t>Type of client phone number associated with the number displayed. Ex:Mobile, Business Fax</t>
  </si>
  <si>
    <t>A258</t>
  </si>
  <si>
    <t>Vendor Schedule</t>
  </si>
  <si>
    <t xml:space="preserve">1) List Type Name = Annual Frequency
</t>
  </si>
  <si>
    <t>A259</t>
  </si>
  <si>
    <t>A260</t>
  </si>
  <si>
    <t>PaymentOfYear</t>
  </si>
  <si>
    <t>A261</t>
  </si>
  <si>
    <t>PaymentMonth</t>
  </si>
  <si>
    <t>A262</t>
  </si>
  <si>
    <t>A263</t>
  </si>
  <si>
    <t>A264</t>
  </si>
  <si>
    <t>A265</t>
  </si>
  <si>
    <t>A266</t>
  </si>
  <si>
    <t>Charge</t>
  </si>
  <si>
    <t>charge vendor payment expense to Income or principal or to both</t>
  </si>
  <si>
    <t>Income
Principal
50/50</t>
  </si>
  <si>
    <t>VendorPaymentSchedule</t>
  </si>
  <si>
    <t>ChargeType</t>
  </si>
  <si>
    <t>Varchar(18)</t>
  </si>
  <si>
    <t>A267</t>
  </si>
  <si>
    <t>Expense Code</t>
  </si>
  <si>
    <t>To which expense code the payment should be linked</t>
  </si>
  <si>
    <t>ExpenseCode</t>
  </si>
  <si>
    <t>ExpenseCode, Description</t>
  </si>
  <si>
    <t>List Type Name = Payment Code</t>
  </si>
  <si>
    <t>Varchar(116)</t>
  </si>
  <si>
    <t>A268</t>
  </si>
  <si>
    <t>memo</t>
  </si>
  <si>
    <t>memo text</t>
  </si>
  <si>
    <t>Memo</t>
  </si>
  <si>
    <t>Max 56 characters</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</si>
  <si>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</si>
  <si>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</si>
  <si>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</si>
  <si>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</si>
  <si>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</si>
  <si>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</si>
  <si>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</si>
  <si>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</si>
  <si>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</si>
  <si>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</si>
  <si>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</si>
  <si>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</si>
  <si>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</si>
  <si>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</si>
  <si>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</si>
  <si>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</si>
  <si>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</si>
  <si>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</si>
  <si>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</si>
  <si>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</si>
  <si>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</si>
  <si>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</si>
  <si>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</si>
  <si>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</si>
  <si>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</si>
  <si>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</si>
  <si>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</si>
  <si>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</si>
  <si>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</si>
  <si>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</si>
  <si>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</si>
  <si>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</si>
  <si>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</si>
  <si>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</si>
  <si>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</si>
  <si>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</si>
  <si>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</si>
  <si>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</si>
  <si>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</si>
  <si>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</si>
  <si>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</si>
  <si>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</si>
  <si>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</si>
  <si>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</si>
  <si>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</si>
  <si>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</si>
  <si>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</si>
  <si>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</si>
  <si>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</si>
  <si>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First Tax Year</t>
  </si>
  <si>
    <t>Input year of first return prepared by Kaspick &amp; Company</t>
  </si>
  <si>
    <t>user defined</t>
  </si>
  <si>
    <t>FirstTaxYear</t>
  </si>
  <si>
    <t>Format YYYY</t>
  </si>
  <si>
    <t>A318</t>
  </si>
  <si>
    <t>Requires CT-12S</t>
  </si>
  <si>
    <t>Denotes if the account requires filing a CT-12S form</t>
  </si>
  <si>
    <t>CT_12S_ID</t>
  </si>
  <si>
    <t>RequiresCT12S</t>
  </si>
  <si>
    <t>A319</t>
  </si>
  <si>
    <t>Last Tax Year</t>
  </si>
  <si>
    <t>Input year of last return prepared by Kaspick &amp; Company</t>
  </si>
  <si>
    <t>LastTaxYear</t>
  </si>
  <si>
    <t>A320</t>
  </si>
  <si>
    <t>OR Registration</t>
  </si>
  <si>
    <t>Input registration number for the CT-12S</t>
  </si>
  <si>
    <t>Assigned by the Oregon Department of Justice and provided by the Client</t>
  </si>
  <si>
    <t>OR_REGISTRATION_NO</t>
  </si>
  <si>
    <t>Required Later</t>
  </si>
  <si>
    <t>Selection of OR Registration Required Later Date is mandatory</t>
  </si>
  <si>
    <t>ORRegistrationNumber</t>
  </si>
  <si>
    <t>A404</t>
  </si>
  <si>
    <t>OR Registration - Required Later Date</t>
  </si>
  <si>
    <t>ORRegistrationNumber_REQ_DATE</t>
  </si>
  <si>
    <t>A321</t>
  </si>
  <si>
    <t>Depreciation Schedule</t>
  </si>
  <si>
    <t>Denotes if an account has a depreciation schedule available for the gift of property.</t>
  </si>
  <si>
    <t>Depre. Schedule</t>
  </si>
  <si>
    <t>polciydimension id = 249</t>
  </si>
  <si>
    <t>DepreciationSchedule</t>
  </si>
  <si>
    <t>A322</t>
  </si>
  <si>
    <t>Tax Tax Condition</t>
  </si>
  <si>
    <t>Short description of Tax Condition</t>
  </si>
  <si>
    <t>TBL_EIS_EX_PROFILE_TAX_CONDITIONS</t>
  </si>
  <si>
    <t>COMMENTS</t>
  </si>
  <si>
    <t>Max 25 characters</t>
  </si>
  <si>
    <t>STG_POLICY_TAX_Conditions</t>
  </si>
  <si>
    <t>A323</t>
  </si>
  <si>
    <t>End Year</t>
  </si>
  <si>
    <t>Year in which the condition ends. 
DO NOT enter this value until after year end - this is because once the End Year is entered, the Condition will become inactive and IRiS will not pick up t he Condition.</t>
  </si>
  <si>
    <t>END_YEAR</t>
  </si>
  <si>
    <t>EndYear</t>
  </si>
  <si>
    <t>A324</t>
  </si>
  <si>
    <t>Start Year</t>
  </si>
  <si>
    <t>Year in which the condition starts</t>
  </si>
  <si>
    <t>START_YEAR</t>
  </si>
  <si>
    <t>Format YYYY
Mandatory</t>
  </si>
  <si>
    <t>Start Year is Mandatory</t>
  </si>
  <si>
    <t>StartYear</t>
  </si>
  <si>
    <t>A325</t>
  </si>
  <si>
    <t>Denotes if Condition is active or inactive.</t>
  </si>
  <si>
    <t>System assigned</t>
  </si>
  <si>
    <t>Active, Inactive</t>
  </si>
  <si>
    <t>System populated</t>
  </si>
  <si>
    <t>Read Only, System Populated</t>
  </si>
  <si>
    <t>A326</t>
  </si>
  <si>
    <t>Tax Condition</t>
  </si>
  <si>
    <t>An unusual provision, event, or situation that requires special tax processing.</t>
  </si>
  <si>
    <t>CM/TA and Other Depts.</t>
  </si>
  <si>
    <t>664 Calculation
Accrual
Amortization
Combine w/another Account-Tax Processing
Dep. Recapture &amp; 1250 Gain
Gift of bonds - accrued income reporting
K-1 percent adjustments
Miscellaneous - Diagnostic
Miscellaneous - Other
Miscellaneous - Production
Muni Bonds sold at a loss
Partnership held in Account
Real Property
Rental Income
Spigot UT
Tax Form Exception Processing
Tax return to client manager
Transfer in trusteeship
Zero Coupons</t>
  </si>
  <si>
    <t>TAX_CONDITION_ID</t>
  </si>
  <si>
    <t>1) List Type Name = Tax Conditions
2)Mandatory</t>
  </si>
  <si>
    <t>Tax Condition is Mandatory</t>
  </si>
  <si>
    <t>TAXCondition</t>
  </si>
  <si>
    <t>A327</t>
  </si>
  <si>
    <t xml:space="preserve">Denotes category into which the Condition falls </t>
  </si>
  <si>
    <t>Diagnostic Error, Production Exception, Other</t>
  </si>
  <si>
    <t>Read Only
System Populated</t>
  </si>
  <si>
    <t>A328</t>
  </si>
  <si>
    <t>Investment/Custodian Information</t>
  </si>
  <si>
    <t>Text, Read Only</t>
  </si>
  <si>
    <t>Trusttype</t>
  </si>
  <si>
    <t>A329</t>
  </si>
  <si>
    <t>Master Account #</t>
  </si>
  <si>
    <t xml:space="preserve">Displayed from the master Account number saved for the Primary custodian </t>
  </si>
  <si>
    <t>Numeric, Read only</t>
  </si>
  <si>
    <t>ScwabMasterID</t>
  </si>
  <si>
    <t>A330</t>
  </si>
  <si>
    <t>Account #</t>
  </si>
  <si>
    <t xml:space="preserve">Account number saved for the Primary custodian </t>
  </si>
  <si>
    <t>CustodialAccount</t>
  </si>
  <si>
    <t>A331</t>
  </si>
  <si>
    <t>FSI Option</t>
  </si>
  <si>
    <t>CC
CR
RR
NA</t>
  </si>
  <si>
    <t>FSITypeCode</t>
  </si>
  <si>
    <t>1) Required Later
2) list Type Name = FSI option</t>
  </si>
  <si>
    <t>FSI Option Reauired later Date is mandatory</t>
  </si>
  <si>
    <t>FSIOption</t>
  </si>
  <si>
    <t>A405</t>
  </si>
  <si>
    <t>FSI Option -  Required Later Date</t>
  </si>
  <si>
    <t>FSIOption_REQ_Date</t>
  </si>
  <si>
    <t>A332</t>
  </si>
  <si>
    <t>Investment Objective</t>
  </si>
  <si>
    <t>List of Investment Objective codes</t>
  </si>
  <si>
    <t>KCO User and client</t>
  </si>
  <si>
    <t>ObjectiveCode</t>
  </si>
  <si>
    <t>Selection of Required Later Date is mandatory. Investment Objective is not selected</t>
  </si>
  <si>
    <t>InvestmentObjective</t>
  </si>
  <si>
    <t>A406</t>
  </si>
  <si>
    <t>Investment Objective -  Required Later Date</t>
  </si>
  <si>
    <t>InvestmentObjective_REQ_Date</t>
  </si>
  <si>
    <t>A333</t>
  </si>
  <si>
    <t>Account Status</t>
  </si>
  <si>
    <t>Matured
NA
New
Not Managed
Pending
Property Sold
Seasoned
TMC-Exception
TMC-In Compliance
TMC-Trans to Comp</t>
  </si>
  <si>
    <t>AccountStatusCode</t>
  </si>
  <si>
    <t>1) Required Later
2) Account Status = List Type Name</t>
  </si>
  <si>
    <t>Selection of Required Later Date is mandatory. Account Status is not selected</t>
  </si>
  <si>
    <t>AccountStatus</t>
  </si>
  <si>
    <t>A407</t>
  </si>
  <si>
    <t>Account Status -  Required Later Date</t>
  </si>
  <si>
    <t>AccountStatus_REQ_Date</t>
  </si>
  <si>
    <t>A334</t>
  </si>
  <si>
    <t>Management</t>
  </si>
  <si>
    <t>DO NOT TRADE
NA
Trade w/ Restrictions
Trade w/o Restrictions</t>
  </si>
  <si>
    <t>TradeStatusCode</t>
  </si>
  <si>
    <t>1) Required Later
2) Management = List Type Name</t>
  </si>
  <si>
    <t>Selection of Required Later Date is mandatory. Management is not selected</t>
  </si>
  <si>
    <t>A408</t>
  </si>
  <si>
    <t>Management -  Required Later Date</t>
  </si>
  <si>
    <t>Management_REQ_Date</t>
  </si>
  <si>
    <t>A335</t>
  </si>
  <si>
    <t>Investment Type</t>
  </si>
  <si>
    <t>Custom
Multi-Asset
NA</t>
  </si>
  <si>
    <t>InvestmentTypeCode</t>
  </si>
  <si>
    <t>1) Required Later
2) Investment Type = List Type Name</t>
  </si>
  <si>
    <t>Selection of Required Later Date is mandatory. Investment Type is not selected</t>
  </si>
  <si>
    <t>InvestmentType</t>
  </si>
  <si>
    <t>A409</t>
  </si>
  <si>
    <t>Investment Type -  Required Later Date</t>
  </si>
  <si>
    <t>InvestmentType_REQ_Date</t>
  </si>
  <si>
    <t>A336</t>
  </si>
  <si>
    <t>Invest Per Policy</t>
  </si>
  <si>
    <t>Yes
no</t>
  </si>
  <si>
    <t>ByPolicy</t>
  </si>
  <si>
    <t>InvestPerPolicy</t>
  </si>
  <si>
    <t>A337</t>
  </si>
  <si>
    <t>Managed</t>
  </si>
  <si>
    <t>AssetsUnderMgmt</t>
  </si>
  <si>
    <t>A338</t>
  </si>
  <si>
    <t>Investment Tax Status</t>
  </si>
  <si>
    <t>Exempt
NA
Non-Taxable
STGSensitive
Taxable</t>
  </si>
  <si>
    <t>InvestmentTaxStatusCode</t>
  </si>
  <si>
    <t>1) Required Later
2) Investment Tax Status = List Type Name</t>
  </si>
  <si>
    <t>Selection of Required Later Date is mandatory. Investment Tax Status is not selected</t>
  </si>
  <si>
    <t>InvestmentTaxStatus</t>
  </si>
  <si>
    <t>A410</t>
  </si>
  <si>
    <t>Investment Tax Status -  Required Later Date</t>
  </si>
  <si>
    <t>InvestmentTaxStatus_REQ_Date</t>
  </si>
  <si>
    <t>A339</t>
  </si>
  <si>
    <t xml:space="preserve">Directive on File ? </t>
  </si>
  <si>
    <t>ExceptionDoc</t>
  </si>
  <si>
    <t>Read only if the Invest per Policy Is Yes</t>
  </si>
  <si>
    <t>DirectiveOnFile</t>
  </si>
  <si>
    <t>A340</t>
  </si>
  <si>
    <t>First Trade Date</t>
  </si>
  <si>
    <t>FirstTradeDate</t>
  </si>
  <si>
    <t>1) Required Later
2) mandatory if the options Trade w/ Restrictions and Trade w/o Restrictions are selected in the Management field
3) date format MM/dd/YYYY</t>
  </si>
  <si>
    <t>Selection of Required Later Date is mandatory. First Trade Date is not selected</t>
  </si>
  <si>
    <t>A411</t>
  </si>
  <si>
    <t>First Trade Date -  Required Later Date</t>
  </si>
  <si>
    <t>FirstTradeDate_REQ_Date</t>
  </si>
  <si>
    <t>A341</t>
  </si>
  <si>
    <t>Descretionary Trade</t>
  </si>
  <si>
    <t>Full
None</t>
  </si>
  <si>
    <t>DiscretionaryTrade</t>
  </si>
  <si>
    <t>Discretionary Trade = List Type Name</t>
  </si>
  <si>
    <t>A342</t>
  </si>
  <si>
    <t>Lot Accounting</t>
  </si>
  <si>
    <t>FIFO
LIFO
Lot</t>
  </si>
  <si>
    <t>LotAccountingCode</t>
  </si>
  <si>
    <t>1) Required Later
2) Lot Accounting = List Type Name</t>
  </si>
  <si>
    <t>Selection of Required Later Date is mandatory.Lot Accounting is not selected</t>
  </si>
  <si>
    <t>LotAccounting</t>
  </si>
  <si>
    <t>A412</t>
  </si>
  <si>
    <t>Lot Accounting -  Required Later Date</t>
  </si>
  <si>
    <t>LotAccounting_REQ_Date</t>
  </si>
  <si>
    <t>A343</t>
  </si>
  <si>
    <t>Tranching Status</t>
  </si>
  <si>
    <t>Investment/Tranching Status</t>
  </si>
  <si>
    <t>AAChange
Addition
Complete
Not Applicable
Tranching to Target</t>
  </si>
  <si>
    <t>TrancheStatusCode</t>
  </si>
  <si>
    <t>1) Tranching Status = List Type Name
2) Required Later</t>
  </si>
  <si>
    <t>Tranching Status Required later Date is not set.</t>
  </si>
  <si>
    <t>TranchingStatus</t>
  </si>
  <si>
    <t>A413</t>
  </si>
  <si>
    <t>Tranching Status -  Required Later Date</t>
  </si>
  <si>
    <t>TranchingStatus_REQ_Date</t>
  </si>
  <si>
    <t>A344</t>
  </si>
  <si>
    <t>Holds Substitutes</t>
  </si>
  <si>
    <t>Investment/Substitute Asset Information</t>
  </si>
  <si>
    <t>HoldsSubstitutes</t>
  </si>
  <si>
    <t>A345</t>
  </si>
  <si>
    <t>Substitute Asset Comment</t>
  </si>
  <si>
    <t>Read Only, enabled if Holds Substitutes checkbox is checked</t>
  </si>
  <si>
    <t>HoldSubstituteComment</t>
  </si>
  <si>
    <t>A346</t>
  </si>
  <si>
    <t>Hold Restricted Assets</t>
  </si>
  <si>
    <t>Investment/Restricted Asset Information</t>
  </si>
  <si>
    <t>RestrictedAsset.</t>
  </si>
  <si>
    <t>HoldRestrictedAssets</t>
  </si>
  <si>
    <t>A347</t>
  </si>
  <si>
    <t>Restricted Asset Comment</t>
  </si>
  <si>
    <t>RestrictedAssetComment</t>
  </si>
  <si>
    <t>Read Only,Enabled if the Hold Restricted Assets checkbox is checked</t>
  </si>
  <si>
    <t>RestrictedAssetsComment</t>
  </si>
  <si>
    <t>A348</t>
  </si>
  <si>
    <t xml:space="preserve">Investment Comment </t>
  </si>
  <si>
    <t>Investment Comment</t>
  </si>
  <si>
    <t>1) Max 255 characters</t>
  </si>
  <si>
    <t>InvestmentComment</t>
  </si>
  <si>
    <t>Varchar(1000)</t>
  </si>
  <si>
    <t>A349</t>
  </si>
  <si>
    <t>AdventID</t>
  </si>
  <si>
    <t>Trading Task/General</t>
  </si>
  <si>
    <t>Valid AdvetId</t>
  </si>
  <si>
    <t>alertevent</t>
  </si>
  <si>
    <t>accountid</t>
  </si>
  <si>
    <t>1) Input Valid Advent Id
2) mandatory</t>
  </si>
  <si>
    <t>Advent Id does not exists
Advent id is mandatory</t>
  </si>
  <si>
    <t>A350</t>
  </si>
  <si>
    <t>Due Date</t>
  </si>
  <si>
    <t>AlertEvent</t>
  </si>
  <si>
    <t>Alertdate</t>
  </si>
  <si>
    <t>1) mandatory
2) Date format MM/DD/YYYY 
3) Should be a working date</t>
  </si>
  <si>
    <t>1) Due date is mandatory
2) Due date selected is &lt;Saturday or Sunday&gt;, please select a workday</t>
  </si>
  <si>
    <t>A351</t>
  </si>
  <si>
    <t>Completed
Pending</t>
  </si>
  <si>
    <t>AlertStatus</t>
  </si>
  <si>
    <t>Pending</t>
  </si>
  <si>
    <t>1) mandatory
2) Trading Tasks Status = List Type name</t>
  </si>
  <si>
    <t>Status is mandatory</t>
  </si>
  <si>
    <t>A352</t>
  </si>
  <si>
    <t>Category</t>
  </si>
  <si>
    <t>Check
Trade</t>
  </si>
  <si>
    <t>AlertCategory</t>
  </si>
  <si>
    <t>1) List Type Name = Category
2) Mandatory</t>
  </si>
  <si>
    <t>Category is mandatory</t>
  </si>
  <si>
    <t>A353</t>
  </si>
  <si>
    <t>Cause</t>
  </si>
  <si>
    <t>Allocation Change
Bonds Mature
Buy Schwab Value Advantage
Buy T-Bills
Check Bids
GAP Reserve Review
Income Buy
Invest Excess Cash
Raise Cash
Rebalance
Reinvest Proceeds
Reverse Income Buy
Reverse Tax-Loss Sell
Stock Sells
Stock Sells/Reinvest
Tax-Loss Sell
test
Tranche
Tranche Addition
Trust Termination</t>
  </si>
  <si>
    <t>AlertCause</t>
  </si>
  <si>
    <t>1) mandatory
2) List Type Name = Trade</t>
  </si>
  <si>
    <t>Cause is mandatory</t>
  </si>
  <si>
    <t>A354</t>
  </si>
  <si>
    <t>AlertComment</t>
  </si>
  <si>
    <t>1) Max 254 characters</t>
  </si>
  <si>
    <t>A355</t>
  </si>
  <si>
    <t>Date Created</t>
  </si>
  <si>
    <t>Date, Read only</t>
  </si>
  <si>
    <t>DefinitionDate</t>
  </si>
  <si>
    <t>Created date</t>
  </si>
  <si>
    <t xml:space="preserve">1) mandatory
2) Date format MM/DD/YYYY
3) Defaults to the date on which the task is created </t>
  </si>
  <si>
    <t>Date Created is mandatory</t>
  </si>
  <si>
    <t>A356</t>
  </si>
  <si>
    <t>Completed Date</t>
  </si>
  <si>
    <t>Date Completed</t>
  </si>
  <si>
    <t>CompletionDate</t>
  </si>
  <si>
    <t xml:space="preserve">1) mandatory
2) Date format MM/DD/YYYY </t>
  </si>
  <si>
    <t>Date completed is mandatory</t>
  </si>
  <si>
    <t>A357</t>
  </si>
  <si>
    <t>Created By</t>
  </si>
  <si>
    <t>logged in user name - system populated</t>
  </si>
  <si>
    <t>DefinedBy</t>
  </si>
  <si>
    <t>Looged in user</t>
  </si>
  <si>
    <t>1) mandatory
2) read only, system populates the logged in user</t>
  </si>
  <si>
    <t>created by is mandatory</t>
  </si>
  <si>
    <t>A358</t>
  </si>
  <si>
    <t>Assigned To</t>
  </si>
  <si>
    <t>user</t>
  </si>
  <si>
    <t>List of users</t>
  </si>
  <si>
    <t>AssignedTo</t>
  </si>
  <si>
    <t>Assigned To is mandatory</t>
  </si>
  <si>
    <t>A359</t>
  </si>
  <si>
    <t>Completed by</t>
  </si>
  <si>
    <t>CompletedBy</t>
  </si>
  <si>
    <t>Completed by is mandatory</t>
  </si>
  <si>
    <t>A360</t>
  </si>
  <si>
    <t>Portfolio Code</t>
  </si>
  <si>
    <t>Investment Allocation Description</t>
  </si>
  <si>
    <t>List of portfolio codes</t>
  </si>
  <si>
    <t>BENEREPORTCOMMENTS</t>
  </si>
  <si>
    <t>PortfolioCode</t>
  </si>
  <si>
    <t>Required later date for portfolio code is mandatory</t>
  </si>
  <si>
    <t>A414</t>
  </si>
  <si>
    <t>Portfolio Code -  Required Later Date</t>
  </si>
  <si>
    <t>PortfolioCode_REQ_Date</t>
  </si>
  <si>
    <t>A361</t>
  </si>
  <si>
    <t>Portfolio Description</t>
  </si>
  <si>
    <t>PortfolioDescription</t>
  </si>
  <si>
    <t>Max 750 characters
Read Only, display as per Portfolio code selected</t>
  </si>
  <si>
    <t>A362</t>
  </si>
  <si>
    <t>Decision Comments History</t>
  </si>
  <si>
    <t>DecisionCommentsHistory</t>
  </si>
  <si>
    <t>Varchar(8000)</t>
  </si>
  <si>
    <t>A363</t>
  </si>
  <si>
    <t>Alert Deatil</t>
  </si>
  <si>
    <t>Trading Task/Other</t>
  </si>
  <si>
    <t>AlertDetail</t>
  </si>
  <si>
    <t>A364</t>
  </si>
  <si>
    <t>Cash Needs</t>
  </si>
  <si>
    <t>CashNeeds</t>
  </si>
  <si>
    <t>Max 8 characters
Format is ##,###,###</t>
  </si>
  <si>
    <t>A365</t>
  </si>
  <si>
    <t>Resolution Date</t>
  </si>
  <si>
    <t>Trading Task/Close</t>
  </si>
  <si>
    <t>Task completed date</t>
  </si>
  <si>
    <t>A366</t>
  </si>
  <si>
    <t>Beneficiary Sequence</t>
  </si>
  <si>
    <t>Concurrent
Consecutive</t>
  </si>
  <si>
    <t>BeneficiarySequence</t>
  </si>
  <si>
    <t>Consecutive</t>
  </si>
  <si>
    <t>1) BeneficiarySequence = List Type Name</t>
  </si>
  <si>
    <t>A367</t>
  </si>
  <si>
    <t>And/or</t>
  </si>
  <si>
    <t>And
Or</t>
  </si>
  <si>
    <t>Displayed only if the Beneficiary Sequence is Concurrent</t>
  </si>
  <si>
    <t>A368</t>
  </si>
  <si>
    <t>Combined Checks</t>
  </si>
  <si>
    <t>CombinedChecks</t>
  </si>
  <si>
    <t>A369</t>
  </si>
  <si>
    <t>Flip Comments</t>
  </si>
  <si>
    <t>FlipComment</t>
  </si>
  <si>
    <t>FlipComments</t>
  </si>
  <si>
    <t>A370</t>
  </si>
  <si>
    <t>A371</t>
  </si>
  <si>
    <t>A372</t>
  </si>
  <si>
    <t>Stmt backbuild updt</t>
  </si>
  <si>
    <t>Other/Operations</t>
  </si>
  <si>
    <t>polciydimension id = 195</t>
  </si>
  <si>
    <t>StmtBackbuildUpdateDate</t>
  </si>
  <si>
    <t>A373</t>
  </si>
  <si>
    <t>A374</t>
  </si>
  <si>
    <t>Beneficiary</t>
  </si>
  <si>
    <t>A375</t>
  </si>
  <si>
    <t>Institution</t>
  </si>
  <si>
    <t>A376</t>
  </si>
  <si>
    <t>Include Advice</t>
  </si>
  <si>
    <t>Include Payment advice along with Payment</t>
  </si>
  <si>
    <t>PrintAdvice</t>
  </si>
  <si>
    <t>IncludePrint</t>
  </si>
  <si>
    <t>A377</t>
  </si>
  <si>
    <t>A378</t>
  </si>
  <si>
    <t>A379</t>
  </si>
  <si>
    <t>A380</t>
  </si>
  <si>
    <t>A381</t>
  </si>
  <si>
    <t>A382</t>
  </si>
  <si>
    <t>A383</t>
  </si>
  <si>
    <t>Restrction Type</t>
  </si>
  <si>
    <t>Other/Account Restriction</t>
  </si>
  <si>
    <t>ACCRUAL
AMORTIZE
FLIP
HOLD ASSETS
NO TOBACCO
OTHER
PARTNERSHIP
PERPETUAL
PROPERTY
RETIREMENT
SPECIAL SITUATION
TAX
ZERO-COUPON</t>
  </si>
  <si>
    <t>ACCOUNTRESTRICTION</t>
  </si>
  <si>
    <t>RestrictionType</t>
  </si>
  <si>
    <t>List Type Name = RESTRICTIONTYPE</t>
  </si>
  <si>
    <t>A384</t>
  </si>
  <si>
    <t>STG_ACCOUNT_Other_Restrictions</t>
  </si>
  <si>
    <t>A385</t>
  </si>
  <si>
    <t>Summary</t>
  </si>
  <si>
    <t>D001</t>
  </si>
  <si>
    <t xml:space="preserve">Beneficiary ID </t>
  </si>
  <si>
    <t>Donor/Bene</t>
  </si>
  <si>
    <t>System assigned ID for a beneficiary</t>
  </si>
  <si>
    <t>BeneficiaryID</t>
  </si>
  <si>
    <t>1) Read Only, System Populated
2) Displayed only for beneficiary active, beneficiary inactive, donor active/beneficiary active, donoractive/beneficiary inactive, and beneficiary proxy</t>
  </si>
  <si>
    <t>STG_TrustParticipant_General</t>
  </si>
  <si>
    <t>ExcelsiorBeneficiaryId</t>
  </si>
  <si>
    <t>D002</t>
  </si>
  <si>
    <t>Date of Birth</t>
  </si>
  <si>
    <t>Date of birth of participant</t>
  </si>
  <si>
    <t>Workflow or Client Communication</t>
  </si>
  <si>
    <t>TrustParticipant</t>
  </si>
  <si>
    <t>Birthdate</t>
  </si>
  <si>
    <t>1)Required later field
2) Date format MM/DD/YYYY
3)When the Participant Type is Beneficiary proxy, this is not required later</t>
  </si>
  <si>
    <t>Required Later date is not set</t>
  </si>
  <si>
    <t>DateOfBirth</t>
  </si>
  <si>
    <t>D133</t>
  </si>
  <si>
    <t>Date of Birth - required Later Field</t>
  </si>
  <si>
    <t>DateOfBirth_Req_Date</t>
  </si>
  <si>
    <t>D003</t>
  </si>
  <si>
    <t>Date of Death</t>
  </si>
  <si>
    <t>Date of death of participant</t>
  </si>
  <si>
    <t>Expiredate</t>
  </si>
  <si>
    <t xml:space="preserve">1) Date format MM/DD/YYYY
</t>
  </si>
  <si>
    <t>DateOfDeath</t>
  </si>
  <si>
    <t>D004</t>
  </si>
  <si>
    <t>Domicile</t>
  </si>
  <si>
    <t xml:space="preserve">A person's place of permanent residence, for tax purposes. </t>
  </si>
  <si>
    <t>List of US States and Countries</t>
  </si>
  <si>
    <t>List Type Name = Domicile Country</t>
  </si>
  <si>
    <t>D005</t>
  </si>
  <si>
    <t>Donor ID</t>
  </si>
  <si>
    <t>System assigned ID for a donor</t>
  </si>
  <si>
    <t>Donor</t>
  </si>
  <si>
    <t>DonorID</t>
  </si>
  <si>
    <t>Displayed only for Donor Active, Donor Inactive, donor active/beneficiary active and donor active/beneficiary inactive, Raed only - system populated</t>
  </si>
  <si>
    <t>ExcelsiorDonorId</t>
  </si>
  <si>
    <t>D006</t>
  </si>
  <si>
    <t>First Name of participant</t>
  </si>
  <si>
    <t>FirstName</t>
  </si>
  <si>
    <t>D007</t>
  </si>
  <si>
    <t>Gender</t>
  </si>
  <si>
    <t>Participant's Gender</t>
  </si>
  <si>
    <t>Male
Female
NA</t>
  </si>
  <si>
    <t>TBL_EIS_EX_trustPARTICIPANT_SUPPLEMENT</t>
  </si>
  <si>
    <t>Gender_ID</t>
  </si>
  <si>
    <t>1) Gender is mandatory
2) Gender = List Type Name
3)When the Participant Type is Beneficiary proxy, this is not rmandatory</t>
  </si>
  <si>
    <t xml:space="preserve"> gender is mandatory</t>
  </si>
  <si>
    <t>D008</t>
  </si>
  <si>
    <t>Last name of participant</t>
  </si>
  <si>
    <t>1) In case of Individual, it is last name, in case of organization, organization name must be entered here
2) Max 50 characters</t>
  </si>
  <si>
    <t>Last name is mandatory</t>
  </si>
  <si>
    <t>D009</t>
  </si>
  <si>
    <t>Middle name of participant</t>
  </si>
  <si>
    <t>Middleinitials</t>
  </si>
  <si>
    <t>Max 4 characters</t>
  </si>
  <si>
    <t>MiddleInitial</t>
  </si>
  <si>
    <t>D010</t>
  </si>
  <si>
    <t>Participant ID</t>
  </si>
  <si>
    <t>System assigned ID for a participant</t>
  </si>
  <si>
    <t>ParticipantID</t>
  </si>
  <si>
    <t>1) Read Only, System Populated
2) A Trust participant can be associated to an advent id only once.</t>
  </si>
  <si>
    <t>ParticipantId</t>
  </si>
  <si>
    <t>D011</t>
  </si>
  <si>
    <t>Participant Type</t>
  </si>
  <si>
    <t>The type of participant (Donor, Beneficiary Active, Beneficiary Inactive and Beneficiary Proxy)</t>
  </si>
  <si>
    <t>Based on Gift Contract/Trust Agreement</t>
  </si>
  <si>
    <t>Beneficiary Active
Beneficiary Inactive
Beneficiary Proxy
Donor Active
Donor Active/Beneficiary Active
Donor Active/Beneficiary Inactive
Donor Inactive
Donor Inactive/Beneficiary Inactive</t>
  </si>
  <si>
    <t>TBL_EIS_EX_TRUSTPARTICIPANT_TYPE</t>
  </si>
  <si>
    <t>TRUSTPARTICIPANT_TYPE_ID</t>
  </si>
  <si>
    <t>1) Mandatory
2) Participant Type = List Type Name</t>
  </si>
  <si>
    <t>1) Trust Participant Type is Mandatory</t>
  </si>
  <si>
    <t>ParticipantType</t>
  </si>
  <si>
    <t>D012</t>
  </si>
  <si>
    <t>SSN for Proxy Beneficiary</t>
  </si>
  <si>
    <t>The Beneficiary whom this person is proxying.</t>
  </si>
  <si>
    <t>List of all the SSN of beneficiaries of the account</t>
  </si>
  <si>
    <t>K1BeneficiaryID</t>
  </si>
  <si>
    <t>1) Select from the look up
2) When particpant type is Beneficiary Proxy and Proxy status is active, then Proxy beneficiary is a mandatory field.</t>
  </si>
  <si>
    <t xml:space="preserve">ProxyBeneficiary </t>
  </si>
  <si>
    <t>VARCHAR(300)</t>
  </si>
  <si>
    <t>D013</t>
  </si>
  <si>
    <t>Proxy Status</t>
  </si>
  <si>
    <t xml:space="preserve">The status of Proxy Beneficiary (Active or Inactive) </t>
  </si>
  <si>
    <t xml:space="preserve">TBL_EIS_EX_BENEFICIARY_SUPPLEMENT </t>
  </si>
  <si>
    <t xml:space="preserve"> Proxy_Status_ID</t>
  </si>
  <si>
    <t>Proxy Status is mandatory</t>
  </si>
  <si>
    <t>ProxyStatus</t>
  </si>
  <si>
    <t>D014</t>
  </si>
  <si>
    <t>Salutation for a participant</t>
  </si>
  <si>
    <t>Captain
Col.
Dr.
Dr. &amp; Mrs.
Drs.
Executor
Friends
General
Hon.
Major
Miss
Mr.
Mr. &amp; Mrs.
Mrs.
Ms.
None
Professor
Rev
Sirs</t>
  </si>
  <si>
    <t>D015</t>
  </si>
  <si>
    <t>SSN for Spouse</t>
  </si>
  <si>
    <t>Participant's spouse; can be selected by associating with existing participants on the Client's Participant List through the look up feature.</t>
  </si>
  <si>
    <t>SSN of Spouse</t>
  </si>
  <si>
    <t xml:space="preserve">TBL_EIS_EX_PARTICIPANT_SUPPLEMENT </t>
  </si>
  <si>
    <t>Spouse_ID</t>
  </si>
  <si>
    <t>To be selected from donor/bene look up list</t>
  </si>
  <si>
    <t>Spouse</t>
  </si>
  <si>
    <t>D016</t>
  </si>
  <si>
    <t>Participant's tax ID</t>
  </si>
  <si>
    <t>NUmeric</t>
  </si>
  <si>
    <t>1) EIN format XX-XXXXXXX
2) SSN format XXX-XX-XXXX = ITIN Format
3) SSN Tax Id should be unique within client. Can be same across clients.
4) When NRA is No, It is mandatory for Partcipant Types Donor Active/Beneficiary Active, Beneficiary Active. For rest of the participants it is not mandatory.
5)When NRA is Yes and when Tax Id Type is selected, tax Id is Required Later for all partcipant types except beneficiary proxy. If the tax id is not selected, then it is not required later.</t>
  </si>
  <si>
    <t>Tax Id is mandatory</t>
  </si>
  <si>
    <t>TaxId</t>
  </si>
  <si>
    <t>D132</t>
  </si>
  <si>
    <t>general</t>
  </si>
  <si>
    <t>TaxId_Req_Date</t>
  </si>
  <si>
    <t>D017</t>
  </si>
  <si>
    <t>Tax ID Type</t>
  </si>
  <si>
    <t>The type of tax ID entered for a participant</t>
  </si>
  <si>
    <t>when NRA is NO, SSN and EIN and when NRA is Yes SSN and ITIN</t>
  </si>
  <si>
    <t>TaxIDType</t>
  </si>
  <si>
    <t xml:space="preserve">1) Tax ID Type = List Type Name
2) When NRA is No, It is mandatory for Partcipant Types Donor Active/Beneficiary Active, Beneficiary Active. For rest of the participants it is not mandatory.
</t>
  </si>
  <si>
    <t>TaxIdType</t>
  </si>
  <si>
    <t>D018</t>
  </si>
  <si>
    <t>The name of the participant as it should appear on tax returns. This text is
downloaded to TADpole prior to each year’s tax processing. System defaults to participant legal name. User can override. Max length of 35 characters.</t>
  </si>
  <si>
    <t>System assigned, user can override based on Client communication</t>
  </si>
  <si>
    <t>Trust Participant</t>
  </si>
  <si>
    <t>1) Tax Name is mandatory
2) max 35 characters</t>
  </si>
  <si>
    <t>Tax Name is mandatory</t>
  </si>
  <si>
    <t>D019</t>
  </si>
  <si>
    <t xml:space="preserve"> address line 1 (mandatory)</t>
  </si>
  <si>
    <t>D020</t>
  </si>
  <si>
    <t>D021</t>
  </si>
  <si>
    <t>D022</t>
  </si>
  <si>
    <t>D023</t>
  </si>
  <si>
    <t>City location address</t>
  </si>
  <si>
    <t>D024</t>
  </si>
  <si>
    <t xml:space="preserve">Country location address. </t>
  </si>
  <si>
    <t>D025</t>
  </si>
  <si>
    <t>Day that defines the beginning date of seasonal applicability of the Address</t>
  </si>
  <si>
    <t>D026</t>
  </si>
  <si>
    <t>Month that defines the beginning date of seasonal applicability of the Address</t>
  </si>
  <si>
    <t>D027</t>
  </si>
  <si>
    <t>Day that defines the ending date of seasonal applicability of the Address</t>
  </si>
  <si>
    <t>D028</t>
  </si>
  <si>
    <t>Month that defines the ending date of seasonal applicability of the Address</t>
  </si>
  <si>
    <t>D029</t>
  </si>
  <si>
    <t>State location of the address</t>
  </si>
  <si>
    <t>D030</t>
  </si>
  <si>
    <t>1) saving atleast one Legal address type is mandatory to create beneficiary
2) Legal address is not mandatory if the participant type is Donor active or donor inactive, but mandatory even for donor, if the account level Domicile is CA
2) After legal address save, participant must be saved 
3) while creating new participant, this is read only and defaults to Legal, when atleast one legal address is there, then defaults to null and selecting type is mandatory
4) Atleast one legal address should be present, user cannot delete or change legal address when only one legal address is there.
5) Address Type = list Type Name</t>
  </si>
  <si>
    <t>1) Beneficiary can be saved only when a legal address is entered
2) This address will be saved when you save the donor/bene so you need to save the donor/bene
3) Type is mandatory
4) Legal address type cannot be changed” or “at least one Legal address is required for the donor/bene</t>
  </si>
  <si>
    <t>D031</t>
  </si>
  <si>
    <t xml:space="preserve">The zip code of the address </t>
  </si>
  <si>
    <t>D032</t>
  </si>
  <si>
    <t xml:space="preserve"> Email</t>
  </si>
  <si>
    <t>Email address =(maximum 100 characters)</t>
  </si>
  <si>
    <t>D033</t>
  </si>
  <si>
    <t>A field to reenter email address entered in the Email field for the purpose of validation. Email address has to be entered, as the copy and paste functionality is disabled.</t>
  </si>
  <si>
    <t>D034</t>
  </si>
  <si>
    <t>Specifies an email type when multiple email addresses are available. Options are Email, Email2, Email3</t>
  </si>
  <si>
    <t>D035</t>
  </si>
  <si>
    <t>phone's area code</t>
  </si>
  <si>
    <t>D036</t>
  </si>
  <si>
    <t>D037</t>
  </si>
  <si>
    <t>D038</t>
  </si>
  <si>
    <t xml:space="preserve">phone number </t>
  </si>
  <si>
    <t>D039</t>
  </si>
  <si>
    <t>D040</t>
  </si>
  <si>
    <t>Type of phone number associated with the number displayed. Ex: Client, Mobile, Business Fax</t>
  </si>
  <si>
    <t>D041</t>
  </si>
  <si>
    <t>D042</t>
  </si>
  <si>
    <t>D043</t>
  </si>
  <si>
    <t>: Initial TA Contract, Initial IM Contract, TA Contract Amendment, IM Contract Amendment, Authorization Matrix, Investment Guidelines, Schwab OAA and Miscellaneous.</t>
  </si>
  <si>
    <t>D044</t>
  </si>
  <si>
    <t>D045</t>
  </si>
  <si>
    <t>Third Party/Address</t>
  </si>
  <si>
    <t>address line 1 (mandatory)</t>
  </si>
  <si>
    <t>D046</t>
  </si>
  <si>
    <t>address line 2</t>
  </si>
  <si>
    <t>D047</t>
  </si>
  <si>
    <t>D048</t>
  </si>
  <si>
    <t>D049</t>
  </si>
  <si>
    <t>D050</t>
  </si>
  <si>
    <t>D051</t>
  </si>
  <si>
    <t>Day that defines the beginning date of seasonal applicability of Address</t>
  </si>
  <si>
    <t>D052</t>
  </si>
  <si>
    <t>Month that defines the beginning date of seasonal applicability of Address</t>
  </si>
  <si>
    <t>D053</t>
  </si>
  <si>
    <t xml:space="preserve">Day that defines the ending date of seasonal applicability </t>
  </si>
  <si>
    <t>D054</t>
  </si>
  <si>
    <t xml:space="preserve">Month that defines the ending date of seasonal applicability </t>
  </si>
  <si>
    <t>D055</t>
  </si>
  <si>
    <t>State location of address</t>
  </si>
  <si>
    <t>D056</t>
  </si>
  <si>
    <t>Address Type = list Type Name</t>
  </si>
  <si>
    <t>D057</t>
  </si>
  <si>
    <t xml:space="preserve">The zip code </t>
  </si>
  <si>
    <t>D058</t>
  </si>
  <si>
    <t>Third Party/Email</t>
  </si>
  <si>
    <t>D059</t>
  </si>
  <si>
    <t>D060</t>
  </si>
  <si>
    <t>D061</t>
  </si>
  <si>
    <t>Third Party/Phone</t>
  </si>
  <si>
    <t>D062</t>
  </si>
  <si>
    <t>D063</t>
  </si>
  <si>
    <t>D064</t>
  </si>
  <si>
    <t>D065</t>
  </si>
  <si>
    <t>D066</t>
  </si>
  <si>
    <t>D067</t>
  </si>
  <si>
    <t>Advisor Recieves - Appraisal - Checkbox</t>
  </si>
  <si>
    <t>Third Party</t>
  </si>
  <si>
    <t>Indicates the type of report/document sent to the Third Party. The option of Copy or Original is enabled when box is checked.</t>
  </si>
  <si>
    <t>TBL_EIS_EX_TRUSTADVISOR_SUPPLEMENT</t>
  </si>
  <si>
    <t>[APPRAISAL]</t>
  </si>
  <si>
    <t>Not stored in Staging table</t>
  </si>
  <si>
    <t>D068</t>
  </si>
  <si>
    <t>Advisor Recieves - Appraisal - dropdown</t>
  </si>
  <si>
    <t>Copy
Original</t>
  </si>
  <si>
    <t>1) Advisor Receives Type = List Type Name
2) Mandatory when the checkbox is checked</t>
  </si>
  <si>
    <t>STG_TrustParticipant_ThirdParty</t>
  </si>
  <si>
    <t>Appraisal</t>
  </si>
  <si>
    <t>D069</t>
  </si>
  <si>
    <t>Advisor Recieves - Beneficiary Reports - Checkbox</t>
  </si>
  <si>
    <t>BENEFICIARY_REPORTS</t>
  </si>
  <si>
    <t>D070</t>
  </si>
  <si>
    <t>Advisor Recieves - Beneficiary Reports - Dropdown</t>
  </si>
  <si>
    <t>BeneficiaryReports</t>
  </si>
  <si>
    <t>D071</t>
  </si>
  <si>
    <t>Advisor Recieves - K-1 - Checkbox</t>
  </si>
  <si>
    <t>K_1</t>
  </si>
  <si>
    <t>D072</t>
  </si>
  <si>
    <t>Advisor Recieves - K-1 - Dropdown</t>
  </si>
  <si>
    <t>K1</t>
  </si>
  <si>
    <t>D073</t>
  </si>
  <si>
    <t>Advisor Recieves - Others - checkbox</t>
  </si>
  <si>
    <t>[OTHERS]</t>
  </si>
  <si>
    <t>D074</t>
  </si>
  <si>
    <t>Advisor Recieves - Others - Dropdown</t>
  </si>
  <si>
    <t>Others</t>
  </si>
  <si>
    <t>D075</t>
  </si>
  <si>
    <t>Advisor Recieves - Others – Notes</t>
  </si>
  <si>
    <t>ADVISOR_OTHERS</t>
  </si>
  <si>
    <t>1) max 255 characters
2) Mandatory when the checkbox is checked</t>
  </si>
  <si>
    <t>D076</t>
  </si>
  <si>
    <t>Advisor Recieves - Payment Notifications - Checkbox</t>
  </si>
  <si>
    <t>PAYMENT_NOTIFICATION</t>
  </si>
  <si>
    <t>PaymentNotifications</t>
  </si>
  <si>
    <t>D077</t>
  </si>
  <si>
    <t>Advisor Recieves - Payment Notifications - Dropdown</t>
  </si>
  <si>
    <t>D078</t>
  </si>
  <si>
    <t>Company</t>
  </si>
  <si>
    <t>Company to which the Trust Advisor (aka Third Party) belongs and displayed only if Individual is selected as Third Party Type. The Company name is entered here, not in the Global Contact record</t>
  </si>
  <si>
    <t>Webform</t>
  </si>
  <si>
    <t>Company_Name</t>
  </si>
  <si>
    <t>1) Displayed only if the Type is Individual
2) Max 40 characters</t>
  </si>
  <si>
    <t>CompanyName</t>
  </si>
  <si>
    <t>D079</t>
  </si>
  <si>
    <t>First name of Third Party Advisor</t>
  </si>
  <si>
    <t>TrustAdvisor</t>
  </si>
  <si>
    <t>1) Read Only - selected from GC Look up</t>
  </si>
  <si>
    <t>D080</t>
  </si>
  <si>
    <t>Last name of Third Party Advisor</t>
  </si>
  <si>
    <t>1) Read Only - selected from GC Look up
2) Individual's last name is displayed in case of Individual contact, Organization name in case contact is organization</t>
  </si>
  <si>
    <t>D081</t>
  </si>
  <si>
    <t>Middle Initial of Third Party Advisor</t>
  </si>
  <si>
    <t>D082</t>
  </si>
  <si>
    <t xml:space="preserve">The type of third party (Individual or Organization) associated to beneficiary </t>
  </si>
  <si>
    <t>Individual
Organization</t>
  </si>
  <si>
    <t>Third_Party_Type_ID</t>
  </si>
  <si>
    <t>1) Read Only - selected from GC Look up
2)  Individual in case individual contact is selcted, or displays organization if organization is selected</t>
  </si>
  <si>
    <t>ThirdPartyType</t>
  </si>
  <si>
    <t>D083</t>
  </si>
  <si>
    <t>Beneficiary Hierarchy</t>
  </si>
  <si>
    <t>General/Beneficiary Account Specific Information</t>
  </si>
  <si>
    <t>Indicates the line of succession for Benes (Primary, Succesor 1, Succesor 2, Succesor 3, Succesor 4, Succesor 5).  If Beneficiary Proxy is selected in Participant Type field, it is defaulted to N/A. If Donor, the field is not displayed.</t>
  </si>
  <si>
    <t>Gift Contract or Trust Agreement</t>
  </si>
  <si>
    <t>Primary
Successor 1
Successor 2
Successor 3
Successor 4
Successor 5</t>
  </si>
  <si>
    <t>Participant_Hierarchy_ID</t>
  </si>
  <si>
    <t>1) List Type Name = Participant Hierarchy
2) Not displayed for Participant Type Donor Active and Donor Inactive
3) Mandatory</t>
  </si>
  <si>
    <t>Beneficiary Hierarchy is mandatory</t>
  </si>
  <si>
    <t>BeneficiaryHierarchy</t>
  </si>
  <si>
    <t>D084</t>
  </si>
  <si>
    <t>Client Beneficiary ID</t>
  </si>
  <si>
    <t>Client assigned beneficiary ID number that will be displayed irrespective of the participant ID and is based only on Client Beneficiary ID at the Program level (maximum 8 numeric characters)</t>
  </si>
  <si>
    <t xml:space="preserve">Client communication, Workflow or paperwork at inception of gift.  </t>
  </si>
  <si>
    <t>Client_Beneficiary_ID</t>
  </si>
  <si>
    <t>1) Max 8 characters
2) Displayed only if Client Beneficiary id at the program level is set to Yes
3) Not displayed for Participant Type Donor Active and Donor Inactive</t>
  </si>
  <si>
    <t>ClientBeneficiaryId</t>
  </si>
  <si>
    <t>D085</t>
  </si>
  <si>
    <t>Exclude from Life of Trust</t>
  </si>
  <si>
    <t>Indicates if the beneficiary is not to be included in the calculation of the expected life trust.</t>
  </si>
  <si>
    <t>ExcludefrmLifeofTrust</t>
  </si>
  <si>
    <t>Unchecked</t>
  </si>
  <si>
    <t>1) Not displayed for Participant Type Donor Active and Donor Inactive</t>
  </si>
  <si>
    <t>ExcludeFromLifeOfTrust</t>
  </si>
  <si>
    <t>D086</t>
  </si>
  <si>
    <t>Right to Revoke</t>
  </si>
  <si>
    <t>Indicates the Donor's right to revoke successor interest via the will</t>
  </si>
  <si>
    <t>Right_To_Revoke_ID</t>
  </si>
  <si>
    <t>RightToRevoke</t>
  </si>
  <si>
    <t>D087</t>
  </si>
  <si>
    <t>Tax Reporting</t>
  </si>
  <si>
    <t>Participant's method of tax reporting (joint or separately)</t>
  </si>
  <si>
    <t>Joint
Separate
NA</t>
  </si>
  <si>
    <t>Tax_Reporting_ID</t>
  </si>
  <si>
    <t>1) List Type Name = Tax Reporting
2) Not displayed for Participant Type Donor Active and Donor Inactive
3) NA is displayed if the account has single beneficiary.
4) Not displayed for Participant Type Donor Active and Donor Inactive</t>
  </si>
  <si>
    <t>TaxReporting</t>
  </si>
  <si>
    <t>D088</t>
  </si>
  <si>
    <t>Non-Resident Alien</t>
  </si>
  <si>
    <t>NRA</t>
  </si>
  <si>
    <t>No
Yes</t>
  </si>
  <si>
    <t>TBL_EIS_EX_BENEFICIARY_SUPPLEMENT</t>
  </si>
  <si>
    <t>NRA_ID</t>
  </si>
  <si>
    <t>IsNonResidentAlien</t>
  </si>
  <si>
    <t>D089</t>
  </si>
  <si>
    <t>Proxy Reason</t>
  </si>
  <si>
    <t>Reason why the beneficiary is proxying</t>
  </si>
  <si>
    <t>Multiple Payment Destinations
Other
Tax Withholding</t>
  </si>
  <si>
    <t>PROXY_REASON_ID</t>
  </si>
  <si>
    <t>1) List Type Name = Proxy Reason
2) When particpant type is Beneficiary Proxy and Proxy status is active, then Proxy Reason is a mandatory field.</t>
  </si>
  <si>
    <t>ProxyReason</t>
  </si>
  <si>
    <t>D090</t>
  </si>
  <si>
    <t xml:space="preserve">Day that defines the beginning date of seasonal applicability </t>
  </si>
  <si>
    <t>D091</t>
  </si>
  <si>
    <t xml:space="preserve">Month that defines the beginning date of seasonal applicability </t>
  </si>
  <si>
    <t>D092</t>
  </si>
  <si>
    <t>D093</t>
  </si>
  <si>
    <t>Month that defines the ending date of seasonal applicability</t>
  </si>
  <si>
    <t>D094</t>
  </si>
  <si>
    <t>D095</t>
  </si>
  <si>
    <t>D096</t>
  </si>
  <si>
    <t>D097</t>
  </si>
  <si>
    <t xml:space="preserve">Month that defines the ending date of seasonal applicability of </t>
  </si>
  <si>
    <t>D098</t>
  </si>
  <si>
    <t>Payment Name</t>
  </si>
  <si>
    <t>Payment name of participant. Payment name is account specific and has to be saved separately when the beneficiary is associated with different accounts.</t>
  </si>
  <si>
    <t>May be specified by Workflow/client communication</t>
  </si>
  <si>
    <t>PaymentName</t>
  </si>
  <si>
    <t xml:space="preserve">1) Max 50 characters
2) Mandatory
3) Format - first name, middle initial and last name </t>
  </si>
  <si>
    <t>Payment name is mandatory</t>
  </si>
  <si>
    <t>STG_TrustParticipant_Payment</t>
  </si>
  <si>
    <t>VARCHAR(50)</t>
  </si>
  <si>
    <t>D099</t>
  </si>
  <si>
    <t>ABA Number</t>
  </si>
  <si>
    <t>Payment/Beneficiary Account Specific Information</t>
  </si>
  <si>
    <t>Displays ABA number of the bank selected in the Bank field, when wire or ACH is selected as Method</t>
  </si>
  <si>
    <t>Workflow and Beneficiary ACH form and copy of voided check</t>
  </si>
  <si>
    <t>BankID</t>
  </si>
  <si>
    <t>ABA # of the selected bank</t>
  </si>
  <si>
    <t>1) Displayed only for Participant Types beneficiary active, beneficiary inactive, donor active/beneficiary active, donor Inactive/beneficiary inactive and beneficiary proxy
2) Read only</t>
  </si>
  <si>
    <t>ABANUmber</t>
  </si>
  <si>
    <t>VARCHAR(15)</t>
  </si>
  <si>
    <t>D100</t>
  </si>
  <si>
    <t>Beneficiary Bank Account number, displayed when wire or ACH is selected as Method</t>
  </si>
  <si>
    <t>DepositoryAccount</t>
  </si>
  <si>
    <t xml:space="preserve">1) Displayed only for Participant Types beneficiary active, beneficiary inactive, donor active/beneficiary active, donor Inactive/beneficiary inactive and beneficiary proxy
2) Displayed only for Methods ACH, Wire, Splitcheck
3) Mandatory for Method ACH
4) max 17 characters
</t>
  </si>
  <si>
    <t>Account Number is mandatory for ACH Method</t>
  </si>
  <si>
    <t>VARCHAR(20)</t>
  </si>
  <si>
    <t>D101</t>
  </si>
  <si>
    <t>Beneficiary Bank Account type, displayed when wire or ACH is selected as Method</t>
  </si>
  <si>
    <t>&lt;none&gt;, Savings and Checking</t>
  </si>
  <si>
    <t>BankAccountType</t>
  </si>
  <si>
    <t>1) Displayed only for Participant Types beneficiary active, beneficiary inactive, donor active/beneficiary active, donor Inactive/beneficiary inactive and beneficiary proxy
2) Mandatory for ACH Method and displayed only for ACH</t>
  </si>
  <si>
    <t>D102</t>
  </si>
  <si>
    <t>Alternate payment Name</t>
  </si>
  <si>
    <t>Payment name of participant if different from Beneficiary name</t>
  </si>
  <si>
    <t>Alternatepaymentname</t>
  </si>
  <si>
    <t>1) Displayed only for Participant Types beneficiary active, beneficiary inactive, donor active/beneficiary active, donor Inactive/beneficiary inactive and beneficiary proxy
2) Max 50 characters</t>
  </si>
  <si>
    <t>AlternatePaymentName</t>
  </si>
  <si>
    <t>D103</t>
  </si>
  <si>
    <t>Bank</t>
  </si>
  <si>
    <t>Beneficiary's bank name. This field is enabled when Wire or ACH is selected as Method of Payment. Bank is selected from Global Contact List.</t>
  </si>
  <si>
    <t>GC Look up</t>
  </si>
  <si>
    <t>1) Displayed only for Participant Types beneficiary active, beneficiary inactive, donor active/beneficiary active, donor Inactive/beneficiary inactive and beneficiary proxy
2) Displayed only for Methods ACH or Wire
3) Read only, selected from GC look up with list of banks/custodians</t>
  </si>
  <si>
    <t>BankName</t>
  </si>
  <si>
    <t>D104</t>
  </si>
  <si>
    <t>Charge Type</t>
  </si>
  <si>
    <t>Indicates if Bene payments should be charged to Income, Principal or 50/50. By default, this field is populated with "Income"</t>
  </si>
  <si>
    <t>If user changes Charge Type, it would be per Trust Agreement.</t>
  </si>
  <si>
    <t>Income, Principal and 50/50</t>
  </si>
  <si>
    <t>Income</t>
  </si>
  <si>
    <t>1) Displayed only for Participant Types beneficiary active, beneficiary inactive, donor active/beneficiary active, donor Inactive/beneficiary inactive and beneficiary proxy
2) List Type Name = Charge Type
3) Not displayed if the Method is None</t>
  </si>
  <si>
    <t>D105</t>
  </si>
  <si>
    <t>Distribution</t>
  </si>
  <si>
    <t>Indicates value of the distribution in % or $. The field displayed depends on the Distribution Type selected.</t>
  </si>
  <si>
    <t>Percent
Amount</t>
  </si>
  <si>
    <t>PercentOfPayment</t>
  </si>
  <si>
    <t xml:space="preserve">1) Displayed only for Participant Types beneficiary active, beneficiary inactive, donor active/beneficiary active, donor Inactive/beneficiary inactive and beneficiary proxy
2) List Type Name = Distribution Type
</t>
  </si>
  <si>
    <t>FLOAT</t>
  </si>
  <si>
    <t>D106</t>
  </si>
  <si>
    <t>Distribution Type</t>
  </si>
  <si>
    <t>Denote the type of distribution (options: % or amount)</t>
  </si>
  <si>
    <t>$  = Amount and % = percent</t>
  </si>
  <si>
    <t xml:space="preserve"> FixedPayment</t>
  </si>
  <si>
    <t>1) Displayed only for Participant Types beneficiary active, beneficiary inactive, donor active/beneficiary active, donor Inactive/beneficiary inactive and beneficiary proxy
2) Format for % is ##.###########  and format for Amount is ##,###,###.#######</t>
  </si>
  <si>
    <t>DistributionType</t>
  </si>
  <si>
    <t>D107</t>
  </si>
  <si>
    <t>Method</t>
  </si>
  <si>
    <t>The mode of Bene payment delivery</t>
  </si>
  <si>
    <t>Workflow</t>
  </si>
  <si>
    <t>ACH, CHECK, JOURNAL,SPLITCHECK, Wire and None.</t>
  </si>
  <si>
    <t>PaymentMethod</t>
  </si>
  <si>
    <t>1) Displayed only for Participant Types beneficiary active, beneficiary inactive, donor active/beneficiary active, donor Inactive/beneficiary inactive and beneficiary proxy
2) mandatory for participant types - beneficiary active or donor active/beneficiary active.
3) List Type Name = Method</t>
  </si>
  <si>
    <t>D108</t>
  </si>
  <si>
    <t>Payment Code</t>
  </si>
  <si>
    <t>By default, this field is populated with "benpmt". The only options that should currently be selected are ones that begin with "ben". All others pertain to vendor payments, which is not yet implemented.</t>
  </si>
  <si>
    <t>(none), accmaint, accrue, adfee, adr, appraise, atm, atxfed, atxst, audit, bankfee, bencare, benexp, benmed, benpmt, bentx, bffee, checkfee, cons, cpafee, CSca/client, CSca/tca, CSica/client, CSica/tica, cusfee, dafpmt, dedexp, deprec, dtctrf, empben, ep manfee, epa, etxfed, etxst, expthre, fbentx, fee, fitwh, frcusfee, frmanfee, ftp, ins, insfee, iratxfed, iratxst, irs, legalfee, load, margin, medicare, misc, pnfee, reorg, rpapp, rpassoc, rpcomm, rpescfee, rpins, rplegal, rpmaint, rpman, rpmort, rpother, rprent, rprepair, rptaxes, rputility, rpyard, sale, secdpret, service, sffee, ssfee, stoppmt, tafee, taxes, taxfee, taxprep, taxuwlh, tca/client, tica/client, , rade, trustfee, trustinc, trustpr, unclear, ustrust, utility and wirefee</t>
  </si>
  <si>
    <t>Benpmt</t>
  </si>
  <si>
    <t>1) Displayed only for Participant Types beneficiary active, beneficiary inactive, donor active/beneficiary active, donor Inactive/beneficiary inactive and beneficiary proxy
2) Not displayed for Payment Method = None</t>
  </si>
  <si>
    <t>PaymentCode</t>
  </si>
  <si>
    <t>D109</t>
  </si>
  <si>
    <t>PGCalc ID</t>
  </si>
  <si>
    <t>Client-specific Identifier for the Donor/Bene that is used by GiftWrap for PIF/GAP accounts.</t>
  </si>
  <si>
    <t>Client specified, entered into GiftWrap</t>
  </si>
  <si>
    <t>Alphanumeric</t>
  </si>
  <si>
    <t>PGCalcID</t>
  </si>
  <si>
    <t>1) Displayed only for Participant Types beneficiary active, beneficiary inactive, donor active/beneficiary active, donor Inactive/beneficiary inactive and beneficiary proxy
2) Max 10 characters</t>
  </si>
  <si>
    <t>VARCHAR(10)</t>
  </si>
  <si>
    <t>D110</t>
  </si>
  <si>
    <t>Requires Schwab ACH Pre-Note</t>
  </si>
  <si>
    <t xml:space="preserve">The system automatically checks this box field if user sets up ACH payment or updates Payment Name, Bank, AccountType or Account Number </t>
  </si>
  <si>
    <t>RequiresSchwabPrenote</t>
  </si>
  <si>
    <t>1) Displayed only for Participant Types beneficiary active, beneficiary inactive, donor active/beneficiary active, donor Inactive/beneficiary inactive and beneficiary proxy
2) Displayed only for ACH Method</t>
  </si>
  <si>
    <t>RequiresSchwabPreNote</t>
  </si>
  <si>
    <t>D111</t>
  </si>
  <si>
    <t>Updated Schwab ACH</t>
  </si>
  <si>
    <t xml:space="preserve">Check this box If the Bene's Account Type is wrong and the Bank Account has been pre-noted already. This does not require a separate prenote request.
</t>
  </si>
  <si>
    <t>Manually entered based on the Notification of Change report</t>
  </si>
  <si>
    <t>UpdateSchwabPrenote</t>
  </si>
  <si>
    <t>UpdateSchwabPreNote</t>
  </si>
  <si>
    <t>D112</t>
  </si>
  <si>
    <t>1) Payment Condition = List Type Name
2) Read Only</t>
  </si>
  <si>
    <t>D113</t>
  </si>
  <si>
    <t>enabled only if the payment Condition is active for bene</t>
  </si>
  <si>
    <t>max 1000 characters, enabled if the bene payment condition is active</t>
  </si>
  <si>
    <t>D114</t>
  </si>
  <si>
    <t>Account payment Condition Status</t>
  </si>
  <si>
    <t>Account Module</t>
  </si>
  <si>
    <t>Account Value</t>
  </si>
  <si>
    <t>Account status is displayed, read only</t>
  </si>
  <si>
    <t>D115</t>
  </si>
  <si>
    <t>Set Beneficiary payment Condition</t>
  </si>
  <si>
    <t>Bene</t>
  </si>
  <si>
    <t>D116</t>
  </si>
  <si>
    <t>D117</t>
  </si>
  <si>
    <t>Year in which the condition ends. 
DO NOT enter this value until after year end - this is because once the End Year is entered, the Condition will become inactive and IRiS will not pick up the Condition.</t>
  </si>
  <si>
    <t>D118</t>
  </si>
  <si>
    <t>1) Format YYYY
2) Mandatory</t>
  </si>
  <si>
    <t>D119</t>
  </si>
  <si>
    <t>1) Read Only, System Populated
2) Displays Active if the end year is blank, Inactive if there is value in end year</t>
  </si>
  <si>
    <t>D120</t>
  </si>
  <si>
    <t>• K-1/1099 to Trust Administrator – Production Exception
• Other Miscellaneous – Other</t>
  </si>
  <si>
    <t>D121</t>
  </si>
  <si>
    <t>1) Read Only
2) System Populated</t>
  </si>
  <si>
    <t>D122</t>
  </si>
  <si>
    <t>D123</t>
  </si>
  <si>
    <t xml:space="preserve">Establishes if the K-1 should be set as a priority.  Normally set at the account </t>
  </si>
  <si>
    <t>as requested by benefiicary through Client</t>
  </si>
  <si>
    <t>D124</t>
  </si>
  <si>
    <t>Establishes the K-1 priority date</t>
  </si>
  <si>
    <t>List of all months</t>
  </si>
  <si>
    <t>1) Mandatory if K-1 Priority is Yes</t>
  </si>
  <si>
    <t>D125</t>
  </si>
  <si>
    <t>Year of First K-1</t>
  </si>
  <si>
    <t>Tax/Beneficiary Account Specific Information</t>
  </si>
  <si>
    <t>Year of first return prepared by Kaspick &amp; Company. This field is not mandatory for 990 Account type.</t>
  </si>
  <si>
    <t>FirstK1Year</t>
  </si>
  <si>
    <t>1) Format YYYY
2) Mandatory
3) not mandatory if the participant type is Beneficiary Inactive, Donor Active/Beneficiary Inactive and , Donor Inactive /Beneficiary Inactive
4) Read only for GAP accounts</t>
  </si>
  <si>
    <t>Year of First K-1 is Mandatory</t>
  </si>
  <si>
    <t>D126</t>
  </si>
  <si>
    <t>Year of Last K-1</t>
  </si>
  <si>
    <t>Year of last return prepared by Kaspick &amp; Company.</t>
  </si>
  <si>
    <t>LastK1Year</t>
  </si>
  <si>
    <t>1) Format YYYY
2) Read only for GAP accounts
3) Mandatory while entering Date of Death in general tab if Year of First K-1 exists.</t>
  </si>
  <si>
    <t>D127</t>
  </si>
  <si>
    <t>Mail on or Before - Date</t>
  </si>
  <si>
    <t>List of all dates</t>
  </si>
  <si>
    <t>D128</t>
  </si>
  <si>
    <t>General Comments</t>
  </si>
  <si>
    <t>TRUSTPARTICIPANT</t>
  </si>
  <si>
    <t>STG_TrustParticipant_Other</t>
  </si>
  <si>
    <t>varchar(255)</t>
  </si>
  <si>
    <t>D129</t>
  </si>
  <si>
    <t>Other/Trust Participant</t>
  </si>
  <si>
    <t>Familiar Name of trust participant</t>
  </si>
  <si>
    <t>D130</t>
  </si>
  <si>
    <t>ACH Instruction</t>
  </si>
  <si>
    <t>Other/Donor/Beneficiary Payments</t>
  </si>
  <si>
    <t>ACHInstruction</t>
  </si>
  <si>
    <t>Max 15 characters</t>
  </si>
  <si>
    <t>D131</t>
  </si>
  <si>
    <t>Delete Schwab Prenote</t>
  </si>
  <si>
    <t>DeleteSchwabPrenote</t>
  </si>
  <si>
    <t>Create a New Trust Participant?</t>
  </si>
  <si>
    <t>Field to capture whether Participant is new or existing one</t>
  </si>
  <si>
    <t>G001</t>
  </si>
  <si>
    <t>Advent Id</t>
  </si>
  <si>
    <t>Gift General</t>
  </si>
  <si>
    <t>Gift</t>
  </si>
  <si>
    <t>Advent Id for which the gift need to be created</t>
  </si>
  <si>
    <t>alphanumeric</t>
  </si>
  <si>
    <t>mandatory to provide Advent Id while creating new gift</t>
  </si>
  <si>
    <t>STG_Gift</t>
  </si>
  <si>
    <t>varchar</t>
  </si>
  <si>
    <t>G002</t>
  </si>
  <si>
    <t>Gift Other</t>
  </si>
  <si>
    <t>For GAP/PIF accounts, this should be populated from web with Donor names</t>
  </si>
  <si>
    <t>workflow or user entered.</t>
  </si>
  <si>
    <t>gift</t>
  </si>
  <si>
    <t>1) Displayed in General screen for PIF and GAP accounts, for rest of the account types, displayed in Other Tab
2) Max 255 characters</t>
  </si>
  <si>
    <t>G003</t>
  </si>
  <si>
    <t>Final Funding Date</t>
  </si>
  <si>
    <t>When gift is received from estate to custodian. Displayed only when Testamentary funding type is selected.</t>
  </si>
  <si>
    <t>Client &amp; CM determined</t>
  </si>
  <si>
    <t>TBL_EIS_EX_GIFT_SUPPLEMENT</t>
  </si>
  <si>
    <t>FINAL_FUNDING_DATE</t>
  </si>
  <si>
    <t>1) displayed only when Funding Type is Initial testamentory.
2) date Format MM/DD/YYYY</t>
  </si>
  <si>
    <t>FINALFUNDINGDATE</t>
  </si>
  <si>
    <t>G004</t>
  </si>
  <si>
    <t>Funding Type</t>
  </si>
  <si>
    <t>Defines the type of gift received</t>
  </si>
  <si>
    <t>Initial
Initial Testamentary
Addition</t>
  </si>
  <si>
    <t>istestamentary &amp; isinitialgift</t>
  </si>
  <si>
    <t>1) Funding Type  = List Type Name
2) When New Contributions Permitted field is selected with No in the Accounts-Administration section, then additions are not allowed
3) Additional Gifts are not permitted for CRAT accounts</t>
  </si>
  <si>
    <t>2) Additional Gifts are not permitted for this account. Only Initial or Initial Testamentary gifts can be selected
3) Additional Gifts are not permitted for CRAT accounts. Only Initial or Initial Testamentary gifts can be selected</t>
  </si>
  <si>
    <t>FUNDINGTYPE</t>
  </si>
  <si>
    <t>G005</t>
  </si>
  <si>
    <t>Funding Type for Reporting</t>
  </si>
  <si>
    <t>Defines whether the next report produced for the gift is initial or addition. When the Account's initial gift date is within three months of this gift's date, it is populated with "Initial"; when it is more than three months, it is populated with "Addition". For GAP or PIF accounts, the type for reporting is always "Addition". If there is no Initial gift, then Funding Type for Reporting will be "Addition"</t>
  </si>
  <si>
    <t>system-calculated</t>
  </si>
  <si>
    <t>System driven</t>
  </si>
  <si>
    <t>FUNDING_TYPE_ID</t>
  </si>
  <si>
    <t>G006</t>
  </si>
  <si>
    <t>Gift Date</t>
  </si>
  <si>
    <t>The date of gift per contract and tax tiers, as determined by regulations or client.</t>
  </si>
  <si>
    <t>For CGA - CGA contract. For trusts, from Workflow/Client communication</t>
  </si>
  <si>
    <t>GiftDate</t>
  </si>
  <si>
    <t xml:space="preserve">1) Gift Date is mandatory
2) </t>
  </si>
  <si>
    <t>GIFTDATE</t>
  </si>
  <si>
    <t>G007</t>
  </si>
  <si>
    <t>Reserve Amount</t>
  </si>
  <si>
    <t>Applies only to CGAs. Denotes the Dept of Insurance mandated amount to be set aside as a reserve (varies by state).</t>
  </si>
  <si>
    <t>PFA/TA determined</t>
  </si>
  <si>
    <t>RESERVE_AMOUNT</t>
  </si>
  <si>
    <t>1) Displayed only for GAP accounts
2) Numeric
3) Format is ###,###.##</t>
  </si>
  <si>
    <t>RESERVEAMOUNT</t>
  </si>
  <si>
    <t>G008</t>
  </si>
  <si>
    <t>Acquisition Date</t>
  </si>
  <si>
    <t>Asset information</t>
  </si>
  <si>
    <t>If Long Term Per Client field is checked, then it is populated with Gift Date less 2 years (which is overridable). Otherwise, CM/TA will enter the date when the Donor acquired the asset.</t>
  </si>
  <si>
    <t>Gift Asset</t>
  </si>
  <si>
    <t>AcquireDate</t>
  </si>
  <si>
    <t>1) Date format MM/DD/YYYY
2) required later
3) enabled only if the Long Term per Client field is checked
4) Defaults to (Gift date-two years) when Long Term per Client field is checked- user can override
5) If the Long term per client is unchecked this field shall be blank and enabled for edit</t>
  </si>
  <si>
    <t>1) Acquisition Date valid format is mm/dd/yyyy'
2) Selection of Required Later Date is mandatory. Acquisition Date is not set.</t>
  </si>
  <si>
    <t>STG_Gift_Asset</t>
  </si>
  <si>
    <t>AcquisitionDate</t>
  </si>
  <si>
    <t>G025</t>
  </si>
  <si>
    <t>Acquisition Date - Required Later Date</t>
  </si>
  <si>
    <t>AcquisitionDate_REQ_Date</t>
  </si>
  <si>
    <t>G009</t>
  </si>
  <si>
    <t>Asset Description</t>
  </si>
  <si>
    <t>Description of asset being gifted.</t>
  </si>
  <si>
    <t>Workflow/client communication</t>
  </si>
  <si>
    <t>1) max 100 characters</t>
  </si>
  <si>
    <t>AssetDescription</t>
  </si>
  <si>
    <t>G010</t>
  </si>
  <si>
    <t>Asset Type</t>
  </si>
  <si>
    <t>Denotes the type of asset from drop-down list.</t>
  </si>
  <si>
    <t xml:space="preserve">Workflow or Schedule A of a CGA or Trust.  </t>
  </si>
  <si>
    <t>ACCRUED INTEREST
BUILDINGS
CASH
GOV. OBLIGATIONS
LAND
MORTGAGE
OTHER
SECURITIES</t>
  </si>
  <si>
    <t>TBL_EIS_EX_GIFT_ASSET_SUPPLEMENT</t>
  </si>
  <si>
    <t>ASSET_TYPE_ID</t>
  </si>
  <si>
    <t>1) Asset Type is mandatory
2) Asset Category = List Type Name</t>
  </si>
  <si>
    <t>AssetType</t>
  </si>
  <si>
    <t>G011</t>
  </si>
  <si>
    <t>Average price / NAV</t>
  </si>
  <si>
    <t>Average price of the security on the gift date. This field is enabled if the user enter value in the High Price or Low Price field and by default will be calculated as (High Price + Low Price)/2. User can override.</t>
  </si>
  <si>
    <t>system calculated, but overridable by CM/TA</t>
  </si>
  <si>
    <t>$ field</t>
  </si>
  <si>
    <t>AVERAGE_PRICE</t>
  </si>
  <si>
    <t>(High Price + Low Price)/2</t>
  </si>
  <si>
    <t>1) default is (High Price + Low Price)/2 - user can change
2) Displayed when asset type is Securities
3) $ Field, format is ###,###.##</t>
  </si>
  <si>
    <t>AveragePrice</t>
  </si>
  <si>
    <t>G012</t>
  </si>
  <si>
    <t>Cost Basis</t>
  </si>
  <si>
    <t>Denotes donor's cost basis (what donor's cost was). This field is enabled only if Zero Cost field is unchecked</t>
  </si>
  <si>
    <t>costbasis</t>
  </si>
  <si>
    <t>market value</t>
  </si>
  <si>
    <t>1) cost basis = market value - user can change
2) $ field, Numeric foramt is ###,###.##
3) enabled only if the Zero Cost per Client field is Unchecked
4) When the Zero Cost per Client field is Checked this field shall be updated with the value “0” and shall be read only
5)If the Zero Cost per Client field is Unchecked the value entered in the field has to be greater than zero
6) This is a required later field if the Zero Cost per Client field is Unchecked.</t>
  </si>
  <si>
    <t>1) Selection of Required Later Date is mandatory. Cost Basis is not set.</t>
  </si>
  <si>
    <t>CostBasis</t>
  </si>
  <si>
    <t>G024</t>
  </si>
  <si>
    <t>Cost Basis - Required Later Date</t>
  </si>
  <si>
    <t>CostBasis_REQ_Date</t>
  </si>
  <si>
    <t>G013</t>
  </si>
  <si>
    <t>Delivery Date</t>
  </si>
  <si>
    <t>The date the asset arrives at the custodian</t>
  </si>
  <si>
    <t>TA/CM</t>
  </si>
  <si>
    <t>DeliverDate</t>
  </si>
  <si>
    <t>date format MM/DD/YYYY</t>
  </si>
  <si>
    <t>DeliveryDate</t>
  </si>
  <si>
    <t>G014</t>
  </si>
  <si>
    <t>Delivery Method</t>
  </si>
  <si>
    <t>Describes the mode fo delivery of the asset</t>
  </si>
  <si>
    <t>ACAT
Cash/Fedwire / Check
DTC
Non-Custodied,
Physical 
Proceeds</t>
  </si>
  <si>
    <t>DeliverMethod</t>
  </si>
  <si>
    <t>1) If asset category selected is Cash, the Delivery Method field should  be auto populated with Cash/Fed/Wire/Check - user can change
2) Delivery Method = List Type Name</t>
  </si>
  <si>
    <t>DeliveryMethod</t>
  </si>
  <si>
    <t>G015</t>
  </si>
  <si>
    <t>High price</t>
  </si>
  <si>
    <t xml:space="preserve">High price of the security on the gift date. This field is enabled if Marketable Securities is selected in Asset Category field. </t>
  </si>
  <si>
    <t>Client provides this information in the Workflow or in separate documentation accompanying the gift.  Alternatively, Operations may calculate this on behalf of the client  using a pricing source (client to verify)</t>
  </si>
  <si>
    <t>HIGH_PRICE</t>
  </si>
  <si>
    <t>1) Required when Asset Type is Securities
2) $ field, format is ###,###.##</t>
  </si>
  <si>
    <t>HighPrice</t>
  </si>
  <si>
    <t>G016</t>
  </si>
  <si>
    <t>Investment Trading strategy</t>
  </si>
  <si>
    <t>Describes the investment and trading strategy for the asset.</t>
  </si>
  <si>
    <t>Investment Directive</t>
  </si>
  <si>
    <t>Invest &amp; Trade per policy
Trade by Exception
Invest by Exception
Invest &amp; Trade by Exception
Account Not Managed by Kaspick</t>
  </si>
  <si>
    <t>INVESTMENT_TRADING_STRATEGY_ID</t>
  </si>
  <si>
    <t>Investment and Trading Strategy = List Type Name</t>
  </si>
  <si>
    <t>InvestmentTradingStrategy</t>
  </si>
  <si>
    <t>G017</t>
  </si>
  <si>
    <t>Long Term Per Client</t>
  </si>
  <si>
    <t xml:space="preserve">Indicates that the Gain is Long Term type of income. If checked, the Acquisition Date field is populated with gift date minus two years which can be overridden.  </t>
  </si>
  <si>
    <t>Workflow; Client Communication</t>
  </si>
  <si>
    <t>LONG_TERM_PER_CLIENT_ID</t>
  </si>
  <si>
    <t>default unchecked</t>
  </si>
  <si>
    <t>LongTermPerClient</t>
  </si>
  <si>
    <t>G018</t>
  </si>
  <si>
    <t>Low price</t>
  </si>
  <si>
    <t xml:space="preserve">Low price of the security on the gift date. This field is enabled if Marketable Securities is selected in Asset Category field. </t>
  </si>
  <si>
    <t>LOW_PRICE</t>
  </si>
  <si>
    <t>LowPrice</t>
  </si>
  <si>
    <t>G019</t>
  </si>
  <si>
    <t>Market Value</t>
  </si>
  <si>
    <t>Captures the market value of the asset on Gift Date</t>
  </si>
  <si>
    <t>Depends on Asset Type - could be workflow, client, appraisal (from client), CM/TA (referencing Yahoo Finance or other pricing source) with subsequent client review.</t>
  </si>
  <si>
    <t>MarketValue</t>
  </si>
  <si>
    <t>1) Mandatory
2) Numeric $ field
3) Format ###,###.##</t>
  </si>
  <si>
    <t>1) Market Value is mandatory</t>
  </si>
  <si>
    <t>G020</t>
  </si>
  <si>
    <t>Price Source</t>
  </si>
  <si>
    <t>Price source of asset if asset category entered is not Cash</t>
  </si>
  <si>
    <t>Client Documention if assets not sent directly to Schwab.  If assets sent directly to Schwab, then CM/TA determines using Yahoo Finance or other pricing services, depending on asset type.</t>
  </si>
  <si>
    <t>PRICE_SOURCE</t>
  </si>
  <si>
    <t>1) Max 50 characters
2) Not displayed when asset type is Cash</t>
  </si>
  <si>
    <t>PriceSource</t>
  </si>
  <si>
    <t>G021</t>
  </si>
  <si>
    <t>Property State location</t>
  </si>
  <si>
    <t>The state where the property is located. Only applies to Building type of Gift</t>
  </si>
  <si>
    <t>Grant Deed from Client, Trust Agreement Schedule A, or Workflow</t>
  </si>
  <si>
    <t>All States of USA</t>
  </si>
  <si>
    <t>PROPERTY_STATE_LOCATION_ID</t>
  </si>
  <si>
    <t>State = List Type Name</t>
  </si>
  <si>
    <t>PropertyStateLocation</t>
  </si>
  <si>
    <t>G022</t>
  </si>
  <si>
    <t>Real property Asset sale Date</t>
  </si>
  <si>
    <t>Asset sale date. Only applies to Building type of Gifts.</t>
  </si>
  <si>
    <t>Client or Escrow Statement. Data gets populated in AXYS where it is retrievable.</t>
  </si>
  <si>
    <t>REAL_PROPERTY_ASSET_SALE_DATE</t>
  </si>
  <si>
    <t>1) Date format MM/DD/YYYY
2) Displayed only for Asset Type Buildings</t>
  </si>
  <si>
    <t>RealPropertyAssetSaleDate</t>
  </si>
  <si>
    <t>G023</t>
  </si>
  <si>
    <t>Zero Cost per Client</t>
  </si>
  <si>
    <t>Check box field for asset that doesn't have a cost basis. If checked, the Cost Basis field will be disabled.</t>
  </si>
  <si>
    <t>ZERO_COST_PER_CLIENT_ID</t>
  </si>
  <si>
    <t>ZeroCostPerClient</t>
  </si>
  <si>
    <t>G026</t>
  </si>
  <si>
    <t>Closing Cost</t>
  </si>
  <si>
    <t>ClosingCosts</t>
  </si>
  <si>
    <t>GC01</t>
  </si>
  <si>
    <t>Global Contacts</t>
  </si>
  <si>
    <t>Type of contact if Bank/Custodian
Individual
Organization</t>
  </si>
  <si>
    <t>Bank/Custodian
Individual
Organization</t>
  </si>
  <si>
    <t>Individual</t>
  </si>
  <si>
    <t>List Type Name = Party Type</t>
  </si>
  <si>
    <t>GC02</t>
  </si>
  <si>
    <t>Kco Contact</t>
  </si>
  <si>
    <t>KCO_CONTACT</t>
  </si>
  <si>
    <t>1) Values 0 or 1</t>
  </si>
  <si>
    <t>GC03</t>
  </si>
  <si>
    <t>Tax id of the contact</t>
  </si>
  <si>
    <t>1) Max 9 numbers
2) Format Organization XX-XXXXXXX 
3) Format Individual xxx-xx-xxxx</t>
  </si>
  <si>
    <t>GC41</t>
  </si>
  <si>
    <t>GC04</t>
  </si>
  <si>
    <t>Organization Name</t>
  </si>
  <si>
    <t>name of the Organization</t>
  </si>
  <si>
    <t>ORGANIZATION_NAME</t>
  </si>
  <si>
    <t>1) Max 100 characters
2) Mandatory
3) mandatory when the Type is Organization</t>
  </si>
  <si>
    <t>Organization Name Mandatory</t>
  </si>
  <si>
    <t>GC05</t>
  </si>
  <si>
    <t>Salutation of the contact</t>
  </si>
  <si>
    <t>salutation_id</t>
  </si>
  <si>
    <t xml:space="preserve">No </t>
  </si>
  <si>
    <t>1) List type Name = Salutation</t>
  </si>
  <si>
    <t>GC06</t>
  </si>
  <si>
    <t>First Name of the Individual</t>
  </si>
  <si>
    <t>first_name</t>
  </si>
  <si>
    <t>1) max 20 characters</t>
  </si>
  <si>
    <t>GC07</t>
  </si>
  <si>
    <t>Middle Initial of the individual</t>
  </si>
  <si>
    <t>middle_name</t>
  </si>
  <si>
    <t>1) max 4 characters</t>
  </si>
  <si>
    <t>GC08</t>
  </si>
  <si>
    <t>Last Name of the Individual</t>
  </si>
  <si>
    <t>last_name</t>
  </si>
  <si>
    <t>1) Max 50 characters
2) mandatory field</t>
  </si>
  <si>
    <t>GC09</t>
  </si>
  <si>
    <t>Also Custodian</t>
  </si>
  <si>
    <t xml:space="preserve">denote that the Bank acts as a Custodian </t>
  </si>
  <si>
    <t>null - 0, 1</t>
  </si>
  <si>
    <t>TBL_EIS_EX_BANK_SUPPLEMENT</t>
  </si>
  <si>
    <t>Also_custodian</t>
  </si>
  <si>
    <t>GC10</t>
  </si>
  <si>
    <t>Bank Name</t>
  </si>
  <si>
    <t>full name of the Bank</t>
  </si>
  <si>
    <t>1) Max 100 characters
2) mandatory field</t>
  </si>
  <si>
    <t>Bank Name is mandatory</t>
  </si>
  <si>
    <t>GC11</t>
  </si>
  <si>
    <t>ABA Number of the Bank / Custodian</t>
  </si>
  <si>
    <t>1) 9 characters
2) mandatory field if the Type is Bank</t>
  </si>
  <si>
    <t>1) ABA number cannot be less than 9 numbers
2) ABA Number is mandatory</t>
  </si>
  <si>
    <t>GC12</t>
  </si>
  <si>
    <t>Routing Number</t>
  </si>
  <si>
    <t>Routing Number of the bank</t>
  </si>
  <si>
    <t>FractionalRoutingNumber</t>
  </si>
  <si>
    <t>1) Max 20 characters</t>
  </si>
  <si>
    <t>GC13</t>
  </si>
  <si>
    <t>Display Name</t>
  </si>
  <si>
    <t xml:space="preserve">Displayed from first name, midle initial and last name. </t>
  </si>
  <si>
    <t>read Only
format is First Name, middle Initials and last Name</t>
  </si>
  <si>
    <t>GC14</t>
  </si>
  <si>
    <t>GC Address</t>
  </si>
  <si>
    <t>GC address line 1 (mandatory)</t>
  </si>
  <si>
    <t>GC15</t>
  </si>
  <si>
    <t>GC address line 2</t>
  </si>
  <si>
    <t>GC16</t>
  </si>
  <si>
    <t>GC address line 3</t>
  </si>
  <si>
    <t>GC17</t>
  </si>
  <si>
    <t>GC address line 4</t>
  </si>
  <si>
    <t>GC18</t>
  </si>
  <si>
    <t>City location of GC address</t>
  </si>
  <si>
    <t>GC19</t>
  </si>
  <si>
    <t xml:space="preserve">Country location of GC address. </t>
  </si>
  <si>
    <t>GC20</t>
  </si>
  <si>
    <t>Day that defines the beginning date of seasonal applicability of GC Address</t>
  </si>
  <si>
    <t>GC21</t>
  </si>
  <si>
    <t>Month that defines the beginning date of seasonal applicability of GC Address</t>
  </si>
  <si>
    <t>GC22</t>
  </si>
  <si>
    <t>Day that defines the ending date of seasonal applicability of GC Address</t>
  </si>
  <si>
    <t>GC23</t>
  </si>
  <si>
    <t>Month that defines the ending date of seasonal applicability of GC Address</t>
  </si>
  <si>
    <t>GC24</t>
  </si>
  <si>
    <t>State location of GC address</t>
  </si>
  <si>
    <t>GC25</t>
  </si>
  <si>
    <t xml:space="preserve">Null
</t>
  </si>
  <si>
    <t>GC26</t>
  </si>
  <si>
    <t>The zip code of client address displayed in GC Profile - General page</t>
  </si>
  <si>
    <t>GC27</t>
  </si>
  <si>
    <t>GC Email</t>
  </si>
  <si>
    <t>Email address at (maximum 100 characters)</t>
  </si>
  <si>
    <t>GC28</t>
  </si>
  <si>
    <t>GC29</t>
  </si>
  <si>
    <t>GC30</t>
  </si>
  <si>
    <t>GC Phone</t>
  </si>
  <si>
    <t>Contact phone's area code</t>
  </si>
  <si>
    <t>GC31</t>
  </si>
  <si>
    <t>GC32</t>
  </si>
  <si>
    <t>Contact phone's country code (if "International" is selected in the Country/Region field )</t>
  </si>
  <si>
    <t>GC33</t>
  </si>
  <si>
    <t>Contact phone extension</t>
  </si>
  <si>
    <t>GC34</t>
  </si>
  <si>
    <t xml:space="preserve">Contact phone number </t>
  </si>
  <si>
    <t>GC35</t>
  </si>
  <si>
    <t>Contact phone's prefix (if "International" is selected in the Country/Region field )</t>
  </si>
  <si>
    <t>GC36</t>
  </si>
  <si>
    <t>Day that defines the beginning date of seasonal applicability of Contact Phone number</t>
  </si>
  <si>
    <t>GC37</t>
  </si>
  <si>
    <t>Month that defines the beginning date of seasonal applicability of Contact Phone number</t>
  </si>
  <si>
    <t>GC38</t>
  </si>
  <si>
    <t>Day that defines the ending date of seasonal applicability of Contact Phone number</t>
  </si>
  <si>
    <t>GC39</t>
  </si>
  <si>
    <t>GC40</t>
  </si>
  <si>
    <t>Type of Contact phone number associated with the number displayed. Ex: Client, Mobile, Business Fax</t>
  </si>
  <si>
    <t>Source Table</t>
  </si>
  <si>
    <t>Source Field</t>
  </si>
  <si>
    <t>Source Column</t>
  </si>
  <si>
    <t>Comments/Other Notes</t>
  </si>
  <si>
    <t>Excelsior Field ID</t>
  </si>
  <si>
    <t>Amortization Policy
Accretion</t>
  </si>
  <si>
    <t>A002
A001</t>
  </si>
  <si>
    <t>Network Settings - Transactions</t>
  </si>
  <si>
    <t>Accounting Method</t>
  </si>
  <si>
    <t>n/a</t>
  </si>
  <si>
    <t>InnoTrust Table</t>
  </si>
  <si>
    <t xml:space="preserve">ACCOUNT MASTER </t>
  </si>
  <si>
    <t>CTAccountDetails</t>
  </si>
  <si>
    <t>InitialMV</t>
  </si>
  <si>
    <t>Y</t>
  </si>
  <si>
    <t>PayoutPercentage</t>
  </si>
  <si>
    <t>decimal(19,6)</t>
  </si>
  <si>
    <t>PaymentComp</t>
  </si>
  <si>
    <r>
      <t xml:space="preserve">Method to calculate the CY Distribution Amount &amp; Period Payments
Values: Current, Initial or Blank.  
If Initial, adding or changing the Initial Market Value field will calculate and populate the CY Dist Amount (rate * initial MV) and Periodic Payment Amount ((rate X value) / number of payments in the year)).  Changing the Payment Comp value from Blank or Current to Initial will also force the calculation.
</t>
    </r>
    <r>
      <rPr>
        <b/>
        <sz val="10"/>
        <rFont val="Arial"/>
        <family val="2"/>
      </rPr>
      <t>For Annuities: Set to Initial (payments never change)
For Unitrusts: Set to Current (payments change annually based on the FMV)</t>
    </r>
  </si>
  <si>
    <t>Issue - need to determine changes in methodology to support Annuity Trust and Unitrust calculations, as there is a variance between Excelsior and InnoTrust.
Conversion from Excelsior to InnoTrust:
1. Fixed = Initial
2. Percent = Current
3. Income Estimate = Current
4. Income Actual = Current
5. Other = &lt;blank&gt;</t>
  </si>
  <si>
    <t>CYDistAmount</t>
  </si>
  <si>
    <t>CYAdjAmount</t>
  </si>
  <si>
    <t>FMVCurrentYear</t>
  </si>
  <si>
    <t>FMVPriorYear</t>
  </si>
  <si>
    <t>YTDPayments</t>
  </si>
  <si>
    <t>PeriodicPaymentAmount</t>
  </si>
  <si>
    <t>PeriodicDeficiencyFlag</t>
  </si>
  <si>
    <t>-1 = yes, 0 = no</t>
  </si>
  <si>
    <t>LTDDeficiencyFlag</t>
  </si>
  <si>
    <t>LTDDeficiencyAmount</t>
  </si>
  <si>
    <t>YTDDeficiencyAmount</t>
  </si>
  <si>
    <t>HistoricValueAmount</t>
  </si>
  <si>
    <t>HDVComputationFlag</t>
  </si>
  <si>
    <t>HDVViolationFlag</t>
  </si>
  <si>
    <t>HDVViolationDate</t>
  </si>
  <si>
    <t>IncomeToPrincipal</t>
  </si>
  <si>
    <t>TrustTypeCode</t>
  </si>
  <si>
    <t xml:space="preserve">Trust Type of the account.  The field is for reporting purposes only and has no processing implication.  It is currently is only referenced by Custom Query.  
Values: NICRUT, CRUT, NIMCRUT, CRAT, CGA, CLUT, CLAT, Blank
</t>
  </si>
  <si>
    <t>PaymentFrequency</t>
  </si>
  <si>
    <t>Payment Frequency for calculation of Periodic Payments
Values: Monthly(12), Quarterly(4), Semi-Annual(2) &amp; Annual(1)
Should be set to the same frequency of the scheduled remittance.</t>
  </si>
  <si>
    <t>ReportingTypeCode</t>
  </si>
  <si>
    <t>Reporting Type of the account
It was discovered that this field is redundant as it the “Tax Return Account Type” table stored in the Account Master of InnoTrust.</t>
  </si>
  <si>
    <t>varchar(4)</t>
  </si>
  <si>
    <t>LTDAdjustmentAmount</t>
  </si>
  <si>
    <t>LTDMandatoryCapAmount</t>
  </si>
  <si>
    <t>PeriodicAdjustmentAmount</t>
  </si>
  <si>
    <t>NextAdjustmentAmount</t>
  </si>
  <si>
    <t>AdjustmentsFlag</t>
  </si>
  <si>
    <t>FMVCurrentDate</t>
  </si>
  <si>
    <t>FMVPriorDate</t>
  </si>
  <si>
    <t>AltCYDistAmount</t>
  </si>
  <si>
    <t>LTDContributionAmount</t>
  </si>
  <si>
    <t>PeriodicTaxableAmount</t>
  </si>
  <si>
    <t>Related to CGA taxation.</t>
  </si>
  <si>
    <t>PeriodicNonTaxableAmount</t>
  </si>
  <si>
    <t>PeriodicCapitalGainsAmount</t>
  </si>
  <si>
    <t>ProrateFirstPaymentFlag</t>
  </si>
  <si>
    <t>CRUTFlipTrigger</t>
  </si>
  <si>
    <t>Text field (36 characters alpha/numeric) to store information regarding the trigger to convert to a straight CRUT.  Field is informational only.</t>
  </si>
  <si>
    <t>varchar(36)</t>
  </si>
  <si>
    <t>YTDMandatoryCapAmount</t>
  </si>
  <si>
    <t>y</t>
  </si>
  <si>
    <t>YTDContributionAmount</t>
  </si>
  <si>
    <t>PrincipalCashReserveFlag</t>
  </si>
  <si>
    <t>Account Notes</t>
  </si>
  <si>
    <t>Customer Account Number</t>
  </si>
  <si>
    <t>Char(14)</t>
  </si>
  <si>
    <t>truncated</t>
  </si>
  <si>
    <t>Note Text</t>
  </si>
  <si>
    <t>Account notes</t>
  </si>
  <si>
    <t>char(7000)</t>
  </si>
  <si>
    <t>Last Updated</t>
  </si>
  <si>
    <t>Date note was last updated</t>
  </si>
  <si>
    <t>AccountMasterNoteCategoryCode</t>
  </si>
  <si>
    <t>Account Note Category  as defined by account note category codeset.  These are client defined</t>
  </si>
  <si>
    <t>ErrorTypeFlag</t>
  </si>
  <si>
    <t xml:space="preserve">Used to indicate note relates to error  </t>
  </si>
  <si>
    <t>ComplaintTypeFlag</t>
  </si>
  <si>
    <t>Used to indicate note pertains to complaint</t>
  </si>
  <si>
    <t>Excelsior Fields</t>
  </si>
  <si>
    <t>Innotrust Fields</t>
  </si>
  <si>
    <t>Flip Event is needed only if Flip provision is "Yes"</t>
  </si>
  <si>
    <t>Innotrust Database version #</t>
  </si>
  <si>
    <t>Is required for TAX - ?</t>
  </si>
  <si>
    <t>Is required for EDW ?</t>
  </si>
  <si>
    <t xml:space="preserve">We do not know what are the implications at Innotrust. Needs to be validated. </t>
  </si>
  <si>
    <t>Excelsior Data Scrub required</t>
  </si>
  <si>
    <t>Default to Creation date in Excelsior. Scrub Initial fund date and override if required</t>
  </si>
  <si>
    <t>Account type mapps to multiple places in Excelsior. This field mapping needs more diiscussion. Required for DB version 3 (scott)</t>
  </si>
  <si>
    <t>Codeset document captures more details on mapping program name to Alliance</t>
  </si>
  <si>
    <t>Need to to understand when this field should be populated. What is the process of Account Closing</t>
  </si>
  <si>
    <t>No changes to existing naming convention; 8 character limit even though IT allows more than 8.</t>
  </si>
  <si>
    <t>100 charracter Excelsior fields should flow over 4 fields in Innotrust (160 characters)</t>
  </si>
  <si>
    <t>100 charracter Excelsior fields should flow over 4 fields in Innotrust (160 characters)
Issue with Excelsior. What should be done in reverse mapping.</t>
  </si>
  <si>
    <t>Data length mismatch</t>
  </si>
  <si>
    <t>Innotrust has 25 characters where as Excelsior has 20</t>
  </si>
  <si>
    <t>Yes
(AdventID) bcendoma - 91-0708577 -Omark Fund</t>
  </si>
  <si>
    <t>See if Excelsior has Alpha-numeric Tax ID</t>
  </si>
  <si>
    <t>TBL_EIS_EX_DEFERREDGIFTACCOUNT_Supplement</t>
  </si>
  <si>
    <t>Direct Mappping</t>
  </si>
  <si>
    <t>Build payout % for all CRATs. GUI may not allow data entry. Update data from back-end??
Can be a formula.</t>
  </si>
  <si>
    <t>This field along with account type needs to be mapped to Payment Computation. Needs more discussion</t>
  </si>
  <si>
    <t>Transformation required</t>
  </si>
  <si>
    <t>Create UDF</t>
  </si>
  <si>
    <t>Combined states is a potential conflict</t>
  </si>
  <si>
    <t>New field in Innotrust</t>
  </si>
  <si>
    <t>Resolved</t>
  </si>
  <si>
    <t>Open</t>
  </si>
  <si>
    <t>Excelsior field length is 20 Vs Innotrust is 15. As of now program bief name is not exceeding 15 charcters. Data should be scrubbed before one time conversion</t>
  </si>
  <si>
    <t>Data value mistmatch</t>
  </si>
  <si>
    <t>Applicable only for CGA accounts. Website uses this field for controling display on websire</t>
  </si>
  <si>
    <t>Other (see Issues column)</t>
  </si>
  <si>
    <t>Does this flag gets de-activated when account is closed?</t>
  </si>
  <si>
    <t>If Excelsior A/C status = Active or Transition set this flag to True; False otherwise</t>
  </si>
  <si>
    <t>DB3.0</t>
  </si>
  <si>
    <t>Create Account Master UDF</t>
  </si>
  <si>
    <t>Data scrub - all accounts must have a Governing Law before launch
Relax Req. Later rule for this field in Excelsior</t>
  </si>
  <si>
    <t>See if this can be combined with Governing Law</t>
  </si>
  <si>
    <t>Scrub data - see if this field is ever populated. If yes discuss the usage with CM/TA</t>
  </si>
  <si>
    <t>See if this functionality can be disabled in Excelsior after launch</t>
  </si>
  <si>
    <t>Data scrub - all accounts must have this field populated before launch
Relax Req. Later rule for this field in Excelsior</t>
  </si>
  <si>
    <t>Create issue in PMC</t>
  </si>
  <si>
    <t>FASB needs more options to the list</t>
  </si>
  <si>
    <t>Can State Tax Id and MN State ID field be cosolidated?</t>
  </si>
  <si>
    <t>spell check functionality in Innotrust??</t>
  </si>
  <si>
    <t>This field should also be mapped to Comments field at Remainderman level</t>
  </si>
  <si>
    <t>Create Contact Account Role UDF</t>
  </si>
  <si>
    <t>Data should be populated prior to conversion</t>
  </si>
  <si>
    <t>Remains in Excelsior</t>
  </si>
  <si>
    <t>Should be auto populated based on Start date and End date. 
See if IRiS or other applications need this field</t>
  </si>
  <si>
    <t>Mapped to Contact.</t>
  </si>
  <si>
    <t>Data for TAX Id should be populated prior to conversion. Req. Later functionality can be relaxed in Excelsior</t>
  </si>
  <si>
    <t>IRiS raises a error condition  if TAX ID is not populated.</t>
  </si>
  <si>
    <t>Data will be pulled from associated GC record</t>
  </si>
  <si>
    <t>This field is no longer in use, not functional.</t>
  </si>
  <si>
    <t>Discuss with TAX team</t>
  </si>
  <si>
    <t>Copy to Innotrust</t>
  </si>
  <si>
    <t>Create UDF on Account Master. Data should be cleaned up in Excelsior prior to launch.</t>
  </si>
  <si>
    <t>Value should be copied over to Innotrust</t>
  </si>
  <si>
    <t>This field isnot used.</t>
  </si>
  <si>
    <t>Create UDF at Account Role</t>
  </si>
  <si>
    <t>Maps to Contact Name</t>
  </si>
  <si>
    <t>Contact Address Mapping</t>
  </si>
  <si>
    <t>This on Other tab is no longer in use</t>
  </si>
  <si>
    <t xml:space="preserve">Scrub data in Excelsior. </t>
  </si>
  <si>
    <t>Maps to FASB restriction code on Contact Account Role</t>
  </si>
  <si>
    <t>Not required. Each designation wil lbe set as indivisual remainderman records on Account Role</t>
  </si>
  <si>
    <t>Se what field is used by Paragon; most likely Paragon uses field on Account General (Calculation Method)</t>
  </si>
  <si>
    <t>Moved to Paragon</t>
  </si>
  <si>
    <t>IE needs this information.</t>
  </si>
  <si>
    <t>Create UDF for Account Master</t>
  </si>
  <si>
    <t>Calculated field. No chnages. Excelsior can calculate and show data as it is doing today.</t>
  </si>
  <si>
    <t>Maps to Schedule Cycle on Scheduled Remittance Instructions</t>
  </si>
  <si>
    <t>Data scrub is required to find out how many accounts we have.</t>
  </si>
  <si>
    <t>Maps to On Day on Scheduled Remittance Instructions</t>
  </si>
  <si>
    <t>Calculated field. Stays as is.</t>
  </si>
  <si>
    <t>Excelsior should be populated with a date prior to conversion. 
Can it mapped to Billing Fields???</t>
  </si>
  <si>
    <t>Functionality can be relaxed since the primary field will be populated with correct data.</t>
  </si>
  <si>
    <t>Can be retired if nobody is using it</t>
  </si>
  <si>
    <t>Can be retired. It cannot drive Gift acceptance in Innotrust.</t>
  </si>
  <si>
    <t>Information purpose only; can be retired</t>
  </si>
  <si>
    <t>Data at client level is used. This field at account level is not used.</t>
  </si>
  <si>
    <t>The primary field will have data prior to conversion so this functionality can be relaxed.</t>
  </si>
  <si>
    <t>Informational purpose only.</t>
  </si>
  <si>
    <t>Informational purpose only</t>
  </si>
  <si>
    <t>Create UDF at account master</t>
  </si>
  <si>
    <t>Data scrub- should be moved at Client level - Contact details</t>
  </si>
  <si>
    <t>Maps to customer cash account on accouting tab</t>
  </si>
  <si>
    <t>Obsolete</t>
  </si>
  <si>
    <t>N/A</t>
  </si>
  <si>
    <t xml:space="preserve">Create a Account Master UDF </t>
  </si>
  <si>
    <t>Req later functionality can be relaxed</t>
  </si>
  <si>
    <t>Required to be printed on WRD (Capture in Paragon BRD)</t>
  </si>
  <si>
    <t>Field moved to Paragon</t>
  </si>
  <si>
    <t>Primary field is Obsolete</t>
  </si>
  <si>
    <t>Contact Master</t>
  </si>
  <si>
    <t>AccountBIC</t>
  </si>
  <si>
    <t>Broker Identification Code</t>
  </si>
  <si>
    <t>char(11)</t>
  </si>
  <si>
    <t>Department or alliance contact is assigned to</t>
  </si>
  <si>
    <t>ContactID</t>
  </si>
  <si>
    <t>System assigned identification number</t>
  </si>
  <si>
    <t>ContactName</t>
  </si>
  <si>
    <t>Name of Contact</t>
  </si>
  <si>
    <t>varchar(80)</t>
  </si>
  <si>
    <t>ContactName2</t>
  </si>
  <si>
    <t>Name of Contact - 2nd line for name</t>
  </si>
  <si>
    <t>DomicileStateCode</t>
  </si>
  <si>
    <t>JointFirstName</t>
  </si>
  <si>
    <t>JointLastName</t>
  </si>
  <si>
    <t>JointMiddleInitial</t>
  </si>
  <si>
    <t>Issue - should enable contact record to be linked to Manager (i.e. Client).</t>
  </si>
  <si>
    <t>PrimaryFirstName</t>
  </si>
  <si>
    <t>PrimaryLastName</t>
  </si>
  <si>
    <t>PrimaryMiddleInitial</t>
  </si>
  <si>
    <t>SSN</t>
  </si>
  <si>
    <t>Contact's SSN or Tax ID</t>
  </si>
  <si>
    <t>Is SSN populated with SSN or Tax ID?     -1=SSN, 0 =TaxID or Null if SSN is blank</t>
  </si>
  <si>
    <t>TaxNameLine1</t>
  </si>
  <si>
    <t>Field can be used if name for tax reporting purposes is different than contact name</t>
  </si>
  <si>
    <t>TaxNameLine2</t>
  </si>
  <si>
    <t>FirstYearOfDesignatedRoth</t>
  </si>
  <si>
    <t>Maps to 1099R when distributions are made from a ROTH IRA account.</t>
  </si>
  <si>
    <t>BadAddressDate</t>
  </si>
  <si>
    <t>Date of bad address - sets bad address flag to prevent client mailings.</t>
  </si>
  <si>
    <t>ResearchDate</t>
  </si>
  <si>
    <t>for bad addresses</t>
  </si>
  <si>
    <t>ResearchSource</t>
  </si>
  <si>
    <t>ResearchResult</t>
  </si>
  <si>
    <t>DueDiligenceDate</t>
  </si>
  <si>
    <t>Contact Account Role</t>
  </si>
  <si>
    <t>Identifies the contact associated to the role</t>
  </si>
  <si>
    <t>The account for this role</t>
  </si>
  <si>
    <t>ContactRoleCode</t>
  </si>
  <si>
    <t>RoleBeginDate</t>
  </si>
  <si>
    <t>Potential usage for beneficiary to support 'Active' capacity and/or replace 'K-1 Tax Year' fields</t>
  </si>
  <si>
    <t>RoleEndDate</t>
  </si>
  <si>
    <t>varchar(1024)</t>
  </si>
  <si>
    <t>Ppercent</t>
  </si>
  <si>
    <t>Used for FastTax reporting</t>
  </si>
  <si>
    <t>decimal(7,2)</t>
  </si>
  <si>
    <t>Issue - need to understand for potential usage.</t>
  </si>
  <si>
    <t>Contact Phone Numbers</t>
  </si>
  <si>
    <t>ContactID for this phone number</t>
  </si>
  <si>
    <t>Phone Type Code</t>
  </si>
  <si>
    <t>Type of phone number (business, home, cell or fax)</t>
  </si>
  <si>
    <t>Phone Number</t>
  </si>
  <si>
    <t>char(25)</t>
  </si>
  <si>
    <t>InternationalPhoneInd</t>
  </si>
  <si>
    <t>Indicates international phone number</t>
  </si>
  <si>
    <t>Multiple Field ID's based GC role entity in Excelsior</t>
  </si>
  <si>
    <t>Choose type of address.  B=Business, H=Home, E=e-mail.</t>
  </si>
  <si>
    <t>char(30)</t>
  </si>
  <si>
    <t>varchar(256)</t>
  </si>
  <si>
    <t>ToDate</t>
  </si>
  <si>
    <t>FromDate</t>
  </si>
  <si>
    <t>TaxAddress1</t>
  </si>
  <si>
    <t>Address used for tax reporting purposes if different than above</t>
  </si>
  <si>
    <t>TaxAddress2</t>
  </si>
  <si>
    <t xml:space="preserve">Contact Payment Method </t>
  </si>
  <si>
    <t>used to denote account type receiving the payment,  e.g. checking or savings</t>
  </si>
  <si>
    <t>BeneficiaryAcctNumber</t>
  </si>
  <si>
    <t>CombineChecksFlag</t>
  </si>
  <si>
    <t>Contact ID for this payment method</t>
  </si>
  <si>
    <t>CreditAcctName</t>
  </si>
  <si>
    <t>CreditAcctName2</t>
  </si>
  <si>
    <t>CreditAcctName3</t>
  </si>
  <si>
    <t>CreditAcctNumber</t>
  </si>
  <si>
    <t>ExternalID</t>
  </si>
  <si>
    <t>varchar(23)</t>
  </si>
  <si>
    <t>ExtractStatus</t>
  </si>
  <si>
    <t>How is payment processed to contact:  P = printed,  E= extracted</t>
  </si>
  <si>
    <t>ExtractFlag</t>
  </si>
  <si>
    <t>client specific - set to 0 (false)</t>
  </si>
  <si>
    <t>FurtherCreditAcctName</t>
  </si>
  <si>
    <t>FurtherCreditAcctNumber</t>
  </si>
  <si>
    <t>PaymentType</t>
  </si>
  <si>
    <t>Wire, Check, ACH</t>
  </si>
  <si>
    <t>char(5)</t>
  </si>
  <si>
    <t>PlanName</t>
  </si>
  <si>
    <t>ReceivingBankName</t>
  </si>
  <si>
    <t>ReceivingBankName2</t>
  </si>
  <si>
    <t>SwiftCommentsLine1</t>
  </si>
  <si>
    <t>varchar(35)</t>
  </si>
  <si>
    <t>SwiftCommentsLine2</t>
  </si>
  <si>
    <t>SwiftCommentsLine3</t>
  </si>
  <si>
    <t>SwiftCommentsLine4</t>
  </si>
  <si>
    <t>SwiftCommentsLine5</t>
  </si>
  <si>
    <t>SwiftCommentsLine6</t>
  </si>
  <si>
    <t>BalanceType</t>
  </si>
  <si>
    <t>A = Income, C = Principal</t>
  </si>
  <si>
    <t>AllIncomeCashFlag</t>
  </si>
  <si>
    <t>Enable flag if all cash in the income portfolio should be swept, disable flag if remittance is for a specific amount or percentage
-1 is yes, 0 is no</t>
  </si>
  <si>
    <t>Amount</t>
  </si>
  <si>
    <t>Dollar amount of remittance</t>
  </si>
  <si>
    <t>FixedOrPercentageFlag</t>
  </si>
  <si>
    <t>Values are as follows:
-1 = fixed
0 = percentage
2 = TBD
3 = Charitable - Deficiency
4 = Charitable - No Deficiency</t>
  </si>
  <si>
    <t>ISIN</t>
  </si>
  <si>
    <t>CUSIP number for scheduled remittances to asset sponsors</t>
  </si>
  <si>
    <t>DaysUntilSettlement</t>
  </si>
  <si>
    <t>DiscretionaryPaymentApprovalDate</t>
  </si>
  <si>
    <t>RemittanceInstructions</t>
  </si>
  <si>
    <t>ScheduledEvents</t>
  </si>
  <si>
    <t>EventType</t>
  </si>
  <si>
    <t>Type of event-remittance, disbursement, deposit, transfer, tickler
X=Transfer
L=Tickler
S=RemittanceInstructions
T=RemittanceOneTimeInstructions
D=Deposit</t>
  </si>
  <si>
    <t>hard code to 'S'  for remittances</t>
  </si>
  <si>
    <t>ScheduleCode</t>
  </si>
  <si>
    <t>Frequency of event</t>
  </si>
  <si>
    <t>DayNumber</t>
  </si>
  <si>
    <t>Day of month that event will process</t>
  </si>
  <si>
    <t>Field used for schedules that have a specific end date defined.</t>
  </si>
  <si>
    <t>NextScheduledRunDate</t>
  </si>
  <si>
    <t>Date schedule is set to run, not taking into account weekend and holiday rules</t>
  </si>
  <si>
    <t>NextActualRunDate</t>
  </si>
  <si>
    <t>Date schedule will run, based on weekend and holiday rules (client defined).</t>
  </si>
  <si>
    <t>Is the schedule active?
-1 for yes, 0 for no</t>
  </si>
  <si>
    <t>AutoPostFlag</t>
  </si>
  <si>
    <t>Flag indicating event should be automatically posted by the system vs manually.
-1 for yes, 0 for no</t>
  </si>
  <si>
    <t>BeneficiaryDistributions</t>
  </si>
  <si>
    <t>Social security number of payee</t>
  </si>
  <si>
    <t>Paid for contact ID</t>
  </si>
  <si>
    <t>BeneficiaryTypeCode</t>
  </si>
  <si>
    <t>Role of payee (owner, beneficiary or remainderman)</t>
  </si>
  <si>
    <t>GrossedUpFlag</t>
  </si>
  <si>
    <t>If a fixed amount, is this the amount paid grossed (i.e.-net amount plus withholding amount)?-1 for yes, 0 for no</t>
  </si>
  <si>
    <t>MinimumAmount</t>
  </si>
  <si>
    <t>Minimum percentage of cash to be disbursed if disbursement is percentage based</t>
  </si>
  <si>
    <t>float</t>
  </si>
  <si>
    <t>WithholdingRequiredFlag</t>
  </si>
  <si>
    <t>Are federal taxes being withheld from the disbursement?
-1 for yes, 0 for no</t>
  </si>
  <si>
    <t>FedWithholdingPercent</t>
  </si>
  <si>
    <t>Percentage of federal tax withholding</t>
  </si>
  <si>
    <t>State if state taxes will be withheld</t>
  </si>
  <si>
    <t>StateWithholdingPercent</t>
  </si>
  <si>
    <t>Percentage of state tax withholding</t>
  </si>
  <si>
    <t>TaxCode</t>
  </si>
  <si>
    <t>Tax code of transaction</t>
  </si>
  <si>
    <t>PayeeID</t>
  </si>
  <si>
    <t>Contact ID of payee</t>
  </si>
  <si>
    <t>PayeeAddressID</t>
  </si>
  <si>
    <t>Address of paid to recipient</t>
  </si>
  <si>
    <t>PayeePaymentMethodID</t>
  </si>
  <si>
    <t>Populated from Contact Master, Payment Methods tab, to determine type of payment</t>
  </si>
  <si>
    <t>BeneficiaryAmount</t>
  </si>
  <si>
    <t>Net amount of disbursement</t>
  </si>
  <si>
    <t>SpecialHandlingCode</t>
  </si>
  <si>
    <t>Used to note special delivery instructions, such as overnight delivery service</t>
  </si>
  <si>
    <t>SpecialHandlingBillingAcct</t>
  </si>
  <si>
    <t>Account number special handling will be billed to</t>
  </si>
  <si>
    <t>SpecialHandlingTrackingNumber</t>
  </si>
  <si>
    <t>Tracking number</t>
  </si>
  <si>
    <t>CommentsLine1</t>
  </si>
  <si>
    <t>Comments which will be displayed on the check</t>
  </si>
  <si>
    <t>varchar(60)</t>
  </si>
  <si>
    <t>CommentsLine2</t>
  </si>
  <si>
    <t>CommentsLine3</t>
  </si>
  <si>
    <t>CommentsLine4</t>
  </si>
  <si>
    <t>AdviceFlag</t>
  </si>
  <si>
    <t>Flag to indicate if transaction will generate an advice
-1 for yes, 0 for no</t>
  </si>
  <si>
    <t>DisbursementType</t>
  </si>
  <si>
    <t>TaxableAmount</t>
  </si>
  <si>
    <t>Can be used to segregate taxable vs non-taxable amount when a single transaction contains both</t>
  </si>
  <si>
    <t>NonTaxableAmount</t>
  </si>
  <si>
    <t>CapitalGainAmount</t>
  </si>
  <si>
    <t>Can be used to segregate capital gain amount attributable to transaction</t>
  </si>
  <si>
    <t>ReferenceNumber</t>
  </si>
  <si>
    <t>Can be populated with an internally assigned reference number</t>
  </si>
  <si>
    <t>TaxableAmountNotDeterminedFlag</t>
  </si>
  <si>
    <t>Flag to indicate that taxable amount of transaction has not been determined
-1 for yes, 0 for no</t>
  </si>
  <si>
    <t>FedWithholdingFixed</t>
  </si>
  <si>
    <t>Fixed Amount of Fed Withholding</t>
  </si>
  <si>
    <t>StateWithholdingFixed</t>
  </si>
  <si>
    <t>Fixed Amount of State Withholding</t>
  </si>
  <si>
    <t>FixedorPercentageTaxableAmountFlag</t>
  </si>
  <si>
    <t>Flag to indicate whether to use fixed or percent field for withholding amount
-1 for fixed, 0 for percentage</t>
  </si>
  <si>
    <t>YEs</t>
  </si>
  <si>
    <t>Excelsior data length is varchar(4) where as in Innotrust it is Varchar(20)</t>
  </si>
  <si>
    <t>Calculated field</t>
  </si>
  <si>
    <t>Field is Analyzed ?</t>
  </si>
  <si>
    <t>Contact Account Role should look at this value</t>
  </si>
  <si>
    <t>Maps to Contact Master</t>
  </si>
  <si>
    <t>System generated ID</t>
  </si>
  <si>
    <t>Inntrust does not have Gender field</t>
  </si>
  <si>
    <t>Innotrust does not have Salutation. It will be inconvinient to see this field on UDF tab</t>
  </si>
  <si>
    <t>Donor Active has impact on ABR
Check reporting logic
Data cleanup for joint Donor</t>
  </si>
  <si>
    <t>Check the downstream impact. Can be retired???
Used at the time of manual scheduling??</t>
  </si>
  <si>
    <t>You can use related contact set up in Innotrust
Field in Excelsior is informational purpose</t>
  </si>
  <si>
    <t>Email Type = "Email" makes email address Primary in Innotrust
Potential issue with Website</t>
  </si>
  <si>
    <t xml:space="preserve">Legal Doc information is used at Account level. </t>
  </si>
  <si>
    <t>Create UDF on Contact Master</t>
  </si>
  <si>
    <t>Need to discuss the usage and downstream impact. Needs a review from Service Offering perspective.</t>
  </si>
  <si>
    <t xml:space="preserve">This field is not used. </t>
  </si>
  <si>
    <t>Informational purposes</t>
  </si>
  <si>
    <t>Create Contact Master UDF</t>
  </si>
  <si>
    <t>Can be retired. Is it reported on Web?</t>
  </si>
  <si>
    <t>Currently populated for Informational purposes only</t>
  </si>
  <si>
    <t>Build all NRA accounts</t>
  </si>
  <si>
    <t>Manualy build "Subject To NRA Withholding" field in Account Master- TAX information tab</t>
  </si>
  <si>
    <t>This data maps to Contact Name filed in Bene distributions of scheduled remittance.</t>
  </si>
  <si>
    <t>Tax Code</t>
  </si>
  <si>
    <t>Beneficiary Distributions</t>
  </si>
  <si>
    <t>Schedule mapping discussion</t>
  </si>
  <si>
    <t>Accretion - Accounting tab</t>
  </si>
  <si>
    <t>Create UDF at Account Master</t>
  </si>
  <si>
    <t>Review with TAX
Can be added at Security Master UDF</t>
  </si>
  <si>
    <t>Will be moved to FASB module in Reporting Tab in Excelsior. Data will be migrated at the time of launch</t>
  </si>
  <si>
    <t>Fields at Client level should be editable in Excelsior until CRM solution is implemented. Information at Account level can be disabled</t>
  </si>
  <si>
    <t>Build Sweep Net P/I</t>
  </si>
  <si>
    <t>Accounting Routine</t>
  </si>
  <si>
    <t>UDF Category</t>
  </si>
  <si>
    <t>Flip Section</t>
  </si>
  <si>
    <t>Trust Accounting Income</t>
  </si>
  <si>
    <t>Custodial Section</t>
  </si>
  <si>
    <t xml:space="preserve">
Create Account Master UDF</t>
  </si>
  <si>
    <t>Check
Journal
Wire</t>
  </si>
  <si>
    <t>Client Account Policies</t>
  </si>
  <si>
    <t>Account Administration</t>
  </si>
  <si>
    <t>Account Distribution Rules</t>
  </si>
  <si>
    <t>Followup with Brian</t>
  </si>
  <si>
    <t>Trust Termination Profile</t>
  </si>
  <si>
    <t xml:space="preserve">Numeric </t>
  </si>
  <si>
    <t>Earlier of Life and Fixed Date
Later of Life and Fixed Date
Life of the Beneficiaries plus Years
Termination on Fixed Date</t>
  </si>
  <si>
    <t>Expected Date 
Actual Date</t>
  </si>
  <si>
    <t>Trust Valuation Profile</t>
  </si>
  <si>
    <t>Field Label:- Valuation Frequency</t>
  </si>
  <si>
    <t>List all Months</t>
  </si>
  <si>
    <t>Beneficiary Profile</t>
  </si>
  <si>
    <t>Vendor list</t>
  </si>
  <si>
    <t>Data migration strategy - Global contacts and Address, Phone etc</t>
  </si>
  <si>
    <t>Tax Code mapping</t>
  </si>
  <si>
    <t>Gift asset mapping</t>
  </si>
  <si>
    <t>TAX code is editable field in Innotrust - Is this a problem reporting? or Calculations in PEVA or Paragon</t>
  </si>
  <si>
    <t>Data is not migrated to Innotrust</t>
  </si>
  <si>
    <t>Maps to Gift Date</t>
  </si>
  <si>
    <t>Maps to Aquision Date</t>
  </si>
  <si>
    <t>Maps to Cost Basis directly</t>
  </si>
  <si>
    <t>Maps to Amount for CASH transactions and for Fee receipts Gifted Property FMV</t>
  </si>
  <si>
    <t>Create UDF in Security Master if filed is not found</t>
  </si>
  <si>
    <t>Rent/Royalty Income Generating</t>
  </si>
  <si>
    <t>Check with TAX team</t>
  </si>
  <si>
    <t>08175856
08340916
08360159
08448294
08570028
08593924
08645349
08899640
08271417</t>
  </si>
  <si>
    <t>create issue</t>
  </si>
  <si>
    <t>Get associted Client Brief Name by joining Program and Client tables. V_EIS_EX_Account will get Client_BriefName for given AdventID (CustomerAccountNumber)</t>
  </si>
  <si>
    <t>N/A
Alliance set up will identify correct Program ID</t>
  </si>
  <si>
    <t>Data will be pulled from associated GC record.
With the Trustee_ID find out associted Party_ID from TBL_EIS_EX_Party_relations table and then find out Parrty_id )Global Contact ID)</t>
  </si>
  <si>
    <t>DB2.0</t>
  </si>
  <si>
    <t>Start date of the scheduled period</t>
  </si>
  <si>
    <t>We need a working team to go through and define new account types. Map them to Excelsior account types.</t>
  </si>
  <si>
    <t>done</t>
  </si>
  <si>
    <t>Need to to understand account closing process. Does Close Date gets populated as a Final Step in Account close routine in Innotrust? CAT should be able to perform Final Payment Processing. May be a UDF??</t>
  </si>
  <si>
    <t>Data scrub is required. Mapping decesion to be made.</t>
  </si>
  <si>
    <t>Technology issue</t>
  </si>
  <si>
    <t>Data cleanup issue</t>
  </si>
  <si>
    <t>datascrub required.</t>
  </si>
  <si>
    <t>List accounts with odd frequency. Find out how these odd frequencies should be mapped. May be we can ask Innovest to add another option.</t>
  </si>
  <si>
    <t>Should be captured at Client Level Contact record. Build this Email address as Client Level Email address in Excelsior.</t>
  </si>
  <si>
    <t>add it in Excelsior BRD</t>
  </si>
  <si>
    <t>How to identify link between proxy beneficiary so that Excelsior can be populated.</t>
  </si>
  <si>
    <t>Manager Code</t>
  </si>
  <si>
    <t>Ready for Website</t>
  </si>
  <si>
    <t>Historical data migration - Closed accounts/Dead beneficiaries?</t>
  </si>
  <si>
    <t>Gifts migration - policy issuee mapping</t>
  </si>
  <si>
    <t>Issue #</t>
  </si>
  <si>
    <t>Stakeholders</t>
  </si>
  <si>
    <t>Seviority</t>
  </si>
  <si>
    <t>Critical</t>
  </si>
  <si>
    <t>High</t>
  </si>
  <si>
    <t>Medium</t>
  </si>
  <si>
    <t>Low</t>
  </si>
  <si>
    <t>Account Type mapping</t>
  </si>
  <si>
    <t>Account Closing Process</t>
  </si>
  <si>
    <t>Need to to understand account closing process. Does 'Close Date' gets populated as a Final Step in Account close routine in Innotrust? CAT should be able to perform Final Payment Processing. May be a UDF??</t>
  </si>
  <si>
    <t>TAX mailing instructions</t>
  </si>
  <si>
    <t>remains in Excelsior for 2013. Can be moved to Tracker later</t>
  </si>
  <si>
    <t>remains in Excelsior for 2013. Can be moved to Tracker later
(AH) should we create a UDF?</t>
  </si>
  <si>
    <t>AH</t>
  </si>
  <si>
    <t>CRM field</t>
  </si>
  <si>
    <t>Do we need to capture this data element at Alliance Level? Or other option is to create UDF at Contact Master?
Question for Innotrust - There might be a native functionality</t>
  </si>
  <si>
    <t>Need to find out if this field is operationaly used. Looks like this filed is used only for informational purposes. Can be moved to CRM. Should be added on Account Model?</t>
  </si>
  <si>
    <t>Link reserve/surplus accounts to CGA</t>
  </si>
  <si>
    <t>Program level fields</t>
  </si>
  <si>
    <t>CONTACT ADDRESS</t>
  </si>
  <si>
    <t>Revise mapping with new structure in Innotrust</t>
  </si>
  <si>
    <t>Innotrust phone data does not have seasonality</t>
  </si>
  <si>
    <t>Data is updated on Scheduled Remittances</t>
  </si>
  <si>
    <t>Added to Issues List</t>
  </si>
  <si>
    <t>All business owners</t>
  </si>
  <si>
    <t>CAT??</t>
  </si>
  <si>
    <t>Account Name mapping</t>
  </si>
  <si>
    <t>1. We have many names for an Account and these are used in downstream applications for various puposes. How do we map these names to Innotrust?
2. Which field should be mapped to Customer Short Name in Innotrust</t>
  </si>
  <si>
    <t>Decide if these fields should be created in Innotrust for usability purposes?</t>
  </si>
  <si>
    <t>UPIA Adoption fields</t>
  </si>
  <si>
    <t>TAX and CAT teams</t>
  </si>
  <si>
    <t>Account Open Date</t>
  </si>
  <si>
    <t>Question for Innovest-
We are mapping Excelsior Account Creation Date to this field. Need to know how this file dis used in Innotrust. Should it be mapped to TA Start Date when required?</t>
  </si>
  <si>
    <t>Kco Vote Proxy Policy mapping</t>
  </si>
  <si>
    <t>We do not jknow how to map the existing values to new values in Innotrust</t>
  </si>
  <si>
    <t>Dean/Connie</t>
  </si>
  <si>
    <t>Data Scrub required fields</t>
  </si>
  <si>
    <t>Global Contact Mapping</t>
  </si>
  <si>
    <t>Contact Account Role Mapping</t>
  </si>
  <si>
    <t>Trustee Type</t>
  </si>
  <si>
    <t>Address mapping</t>
  </si>
  <si>
    <t>How to identify/map 'Primary Address'
How to map Excelsior address types to Innotrust
How to migrate TAX addresses</t>
  </si>
  <si>
    <t>Phone Type mapping</t>
  </si>
  <si>
    <t>Email Type</t>
  </si>
  <si>
    <t>Remainderman Designation / Fund mapping</t>
  </si>
  <si>
    <t>Question for Adam - 
Can they build this in thier product</t>
  </si>
  <si>
    <t>Calculation Method mapping</t>
  </si>
  <si>
    <t>Payment Code /Expense Code mapping</t>
  </si>
  <si>
    <t>Gifts mapping</t>
  </si>
  <si>
    <t>Gift transaction set up in Innotrust
How to manage Gifts Data migration to Excelsior</t>
  </si>
  <si>
    <t>Obsolete Columns</t>
  </si>
  <si>
    <t>Discuss theusage and how we set up this information in Innotrust</t>
  </si>
  <si>
    <t>discuss if we need to keep any field at this level editable. Most of the fields at Client level are staying in Excelsior.</t>
  </si>
  <si>
    <t>Excelsior should be populated with a date prior to conversion. 
Can we come up with a logic for Trusts?
Can it mapped to Billing Fields???</t>
  </si>
  <si>
    <t>Reporting and CAT</t>
  </si>
  <si>
    <t>Which Global contacts should be migrated to Innotrust</t>
  </si>
  <si>
    <t>How to set up multiple designations and %</t>
  </si>
  <si>
    <t>CAT</t>
  </si>
  <si>
    <t>UDF at Account Master or Contact Account Role??</t>
  </si>
  <si>
    <t xml:space="preserve">Do we want to migrate matured accounts? Dead Benes? </t>
  </si>
  <si>
    <t>Historical Data migration strategy?</t>
  </si>
  <si>
    <t>Third Party Data Migration</t>
  </si>
  <si>
    <t>Need to discuss the usage and downstream impact for different Appriasal fields. Needs a review from Service Offering perspective.</t>
  </si>
  <si>
    <t>TAX Code &amp; Transaction Code mapping</t>
  </si>
  <si>
    <t>Research if GW Account Field  can be used?? Or create an UDF at Account Master</t>
  </si>
  <si>
    <t>Confirm fields. Prepare downstream impact analysis</t>
  </si>
  <si>
    <t>CAT and RM</t>
  </si>
  <si>
    <t xml:space="preserve">Client and Client Employee data </t>
  </si>
  <si>
    <t>What information is required in Innotrust? How do we copy Client Employee data from Excelsior to Innotrust.
How do we implement single point of entry for fields such as Client address</t>
  </si>
  <si>
    <t>Potential Policy change?</t>
  </si>
  <si>
    <t>Yes?</t>
  </si>
  <si>
    <t>Potential Impact on EDW?</t>
  </si>
  <si>
    <t>Potentail Impact on Integration?</t>
  </si>
  <si>
    <r>
      <rPr>
        <b/>
        <sz val="11"/>
        <color theme="1"/>
        <rFont val="Calibri"/>
        <family val="2"/>
        <scheme val="minor"/>
      </rPr>
      <t xml:space="preserve">Unitrust % </t>
    </r>
    <r>
      <rPr>
        <sz val="11"/>
        <color theme="1"/>
        <rFont val="Calibri"/>
        <family val="2"/>
        <scheme val="minor"/>
      </rPr>
      <t xml:space="preserve">- Build payout % for all CRATs. GUI may not allow data entry. Update data from back-end??
Can be a formula.
</t>
    </r>
    <r>
      <rPr>
        <b/>
        <sz val="11"/>
        <color theme="1"/>
        <rFont val="Calibri"/>
        <family val="2"/>
        <scheme val="minor"/>
      </rPr>
      <t>Annual Payment Frequency</t>
    </r>
    <r>
      <rPr>
        <sz val="11"/>
        <color theme="1"/>
        <rFont val="Calibri"/>
        <family val="2"/>
        <scheme val="minor"/>
      </rPr>
      <t xml:space="preserve">-List accounts with odd frequency. Find out how these odd frequencies should be mapped. May be we can ask Innovest to add another option.
</t>
    </r>
    <r>
      <rPr>
        <b/>
        <sz val="11"/>
        <color theme="1"/>
        <rFont val="Calibri"/>
        <family val="2"/>
        <scheme val="minor"/>
      </rPr>
      <t>Bank</t>
    </r>
    <r>
      <rPr>
        <sz val="11"/>
        <color theme="1"/>
        <rFont val="Calibri"/>
        <family val="2"/>
        <scheme val="minor"/>
      </rPr>
      <t xml:space="preserve"> - Excelsior Bank data should be cleaned-up. We want to link this to ABAVerification table in Innotrust
</t>
    </r>
    <r>
      <rPr>
        <b/>
        <sz val="11"/>
        <color theme="1"/>
        <rFont val="Calibri"/>
        <family val="2"/>
        <scheme val="minor"/>
      </rPr>
      <t xml:space="preserve">Tax ID- </t>
    </r>
    <r>
      <rPr>
        <sz val="11"/>
        <color theme="1"/>
        <rFont val="Calibri"/>
        <family val="2"/>
        <scheme val="minor"/>
      </rPr>
      <t xml:space="preserve">Scrub Alpha-Numeric TAX IDs
</t>
    </r>
    <r>
      <rPr>
        <b/>
        <sz val="11"/>
        <color theme="1"/>
        <rFont val="Calibri"/>
        <family val="2"/>
        <scheme val="minor"/>
      </rPr>
      <t xml:space="preserve">Include LGD/Include SGD/ Post Gains </t>
    </r>
    <r>
      <rPr>
        <sz val="11"/>
        <color theme="1"/>
        <rFont val="Calibri"/>
        <family val="2"/>
        <scheme val="minor"/>
      </rPr>
      <t xml:space="preserve">- Scrub for N/A value
</t>
    </r>
    <r>
      <rPr>
        <b/>
        <sz val="11"/>
        <color theme="1"/>
        <rFont val="Calibri"/>
        <family val="2"/>
        <scheme val="minor"/>
      </rPr>
      <t>Participant Type</t>
    </r>
    <r>
      <rPr>
        <sz val="11"/>
        <color theme="1"/>
        <rFont val="Calibri"/>
        <family val="2"/>
        <scheme val="minor"/>
      </rPr>
      <t xml:space="preserve"> - Data cleanup for joint Donor
Address 4 field - Scrub all addresses where </t>
    </r>
    <r>
      <rPr>
        <b/>
        <sz val="11"/>
        <color theme="1"/>
        <rFont val="Calibri"/>
        <family val="2"/>
        <scheme val="minor"/>
      </rPr>
      <t>Address4</t>
    </r>
    <r>
      <rPr>
        <sz val="11"/>
        <color theme="1"/>
        <rFont val="Calibri"/>
        <family val="2"/>
        <scheme val="minor"/>
      </rPr>
      <t xml:space="preserve">/MailStop - Scrub if this field is populated with data.
</t>
    </r>
    <r>
      <rPr>
        <b/>
        <sz val="11"/>
        <color theme="1"/>
        <rFont val="Calibri"/>
        <family val="2"/>
        <scheme val="minor"/>
      </rPr>
      <t>E-Confirms Email -</t>
    </r>
    <r>
      <rPr>
        <sz val="11"/>
        <color theme="1"/>
        <rFont val="Calibri"/>
        <family val="2"/>
        <scheme val="minor"/>
      </rPr>
      <t xml:space="preserve"> Scrub data a- field at Client Operations Tab
</t>
    </r>
    <r>
      <rPr>
        <b/>
        <sz val="11"/>
        <color theme="1"/>
        <rFont val="Calibri"/>
        <family val="2"/>
        <scheme val="minor"/>
      </rPr>
      <t>Statement Bundling</t>
    </r>
    <r>
      <rPr>
        <sz val="11"/>
        <color theme="1"/>
        <rFont val="Calibri"/>
        <family val="2"/>
        <scheme val="minor"/>
      </rPr>
      <t xml:space="preserve"> - Scrub data a- field at Client Operations Tab</t>
    </r>
  </si>
  <si>
    <t>PolicydropdownID</t>
  </si>
  <si>
    <t>AccountID</t>
  </si>
  <si>
    <t>AccountOwner</t>
  </si>
  <si>
    <t>AccruedIncome</t>
  </si>
  <si>
    <t>AssetsUnderTA</t>
  </si>
  <si>
    <t>Authority</t>
  </si>
  <si>
    <t>AxysFMV</t>
  </si>
  <si>
    <t>BondAmortization</t>
  </si>
  <si>
    <t>CashBalanceCode</t>
  </si>
  <si>
    <t>CashPct</t>
  </si>
  <si>
    <t>ConcurrencyRule</t>
  </si>
  <si>
    <t>CurrentBook</t>
  </si>
  <si>
    <t>CurrentYearIncomeTarget</t>
  </si>
  <si>
    <t>DDAccount</t>
  </si>
  <si>
    <t>DeficiencyAmount</t>
  </si>
  <si>
    <t>DestPerformanceGroupCode</t>
  </si>
  <si>
    <t>DueToDueFrom</t>
  </si>
  <si>
    <t>EquityPct</t>
  </si>
  <si>
    <t>FixedIncomePct</t>
  </si>
  <si>
    <t>FixedPayment</t>
  </si>
  <si>
    <t>FixedTermination_obsolete</t>
  </si>
  <si>
    <t>HorizonAsOfDate</t>
  </si>
  <si>
    <t>HorizonComment</t>
  </si>
  <si>
    <t>HorizonOmit</t>
  </si>
  <si>
    <t>HorizonYears</t>
  </si>
  <si>
    <t>HorizonYoungestAge</t>
  </si>
  <si>
    <t>IncomeProjectionComment</t>
  </si>
  <si>
    <t>IncomeSensitiveYN</t>
  </si>
  <si>
    <t>IncomeWatch</t>
  </si>
  <si>
    <t>InitialBook</t>
  </si>
  <si>
    <t>InitialYield</t>
  </si>
  <si>
    <t>KCoComment</t>
  </si>
  <si>
    <t>MakeUpDeficit</t>
  </si>
  <si>
    <t>MatureReason</t>
  </si>
  <si>
    <t>MostRecentIncomeEstimate</t>
  </si>
  <si>
    <t>MostRecentIncomeEstimateDate</t>
  </si>
  <si>
    <t>MostRecentMV</t>
  </si>
  <si>
    <t>MostRecentMVDate</t>
  </si>
  <si>
    <t>NetIncomeBeginningTarget</t>
  </si>
  <si>
    <t>OtherPct</t>
  </si>
  <si>
    <t>PerformanceBeginDate</t>
  </si>
  <si>
    <t>PerformanceGroupCode</t>
  </si>
  <si>
    <t>PerformanceGroupEntryDate</t>
  </si>
  <si>
    <t>PortfolioTypeCode</t>
  </si>
  <si>
    <t>PriorAssetComment</t>
  </si>
  <si>
    <t>PriorYearIncomeTarget</t>
  </si>
  <si>
    <t>ProgramID</t>
  </si>
  <si>
    <t>RealEstatePct</t>
  </si>
  <si>
    <t>RestrictedAssets</t>
  </si>
  <si>
    <t>RestrictedAssetWeight</t>
  </si>
  <si>
    <t>SchwabMasterID</t>
  </si>
  <si>
    <t>SchwabOpenDate</t>
  </si>
  <si>
    <t>StateTaxReturn</t>
  </si>
  <si>
    <t>SubstituteAssetComment</t>
  </si>
  <si>
    <t>SubstituteAssetWeight</t>
  </si>
  <si>
    <t>TermYearsBeyondLife</t>
  </si>
  <si>
    <t>TrancheID</t>
  </si>
  <si>
    <t>TranchesRemaining</t>
  </si>
  <si>
    <t>TranchesTotal</t>
  </si>
  <si>
    <t>MatureNotifyDate</t>
  </si>
  <si>
    <t>Initials</t>
  </si>
  <si>
    <t>Currency</t>
  </si>
  <si>
    <t>Boolean</t>
  </si>
  <si>
    <t>Code</t>
  </si>
  <si>
    <t>Percent</t>
  </si>
  <si>
    <t>Dt</t>
  </si>
  <si>
    <t>UniqueID</t>
  </si>
  <si>
    <t>LogicalValue</t>
  </si>
  <si>
    <t>Policy Dimension Id = 198
PolicyLevel=300 
OwenerID=AccountID</t>
  </si>
  <si>
    <t>Policy Dimension Id = 150
PolicyLevel=300 
OwenerID=AccountID</t>
  </si>
  <si>
    <t>Policy Dimension Id = 151
PolicyLevel=300 
OwenerID=AccountID</t>
  </si>
  <si>
    <t>DropDownID</t>
  </si>
  <si>
    <t>Policy Dimension Id = 164
PolicyLevel=300 
OwenerID=AccountID</t>
  </si>
  <si>
    <t>Policy Dimension Id = 163
PolicyLevel=300 
OwenerID=AccountID</t>
  </si>
  <si>
    <t>The MM/DD format shall be saved as text values in the database;Policy Dimension Id = 155
PolicyLevel=300 
OwenerID=AccountID</t>
  </si>
  <si>
    <t>TextValue</t>
  </si>
  <si>
    <t>Policydimension id = 152
PolicyLevel=300 
OwenerID=AccountID</t>
  </si>
  <si>
    <t>Policy Dimension Id = 153
PolicyLevel=300 
OwenerID=AccountID</t>
  </si>
  <si>
    <t>NumericValue</t>
  </si>
  <si>
    <t>Policy Dimension Id = 154
PolicyLevel=300 
OwenerID=AccountID</t>
  </si>
  <si>
    <t>Policy Dimension Id  = 159
PolicyLevel=300 
OwenerID=AccountID</t>
  </si>
  <si>
    <t>Policy Dimension Id = 161
PolicyLevel=300 
OwenerID=AccountID</t>
  </si>
  <si>
    <t>Policy Dimension Id = 158
PolicyLevel=300 
OwenerID=AccountID</t>
  </si>
  <si>
    <t>Policy Dimension Id = 157
PolicyLevel=300 
OwenerID=AccountID</t>
  </si>
  <si>
    <t>Policy Dimension Id = 160
PolicyLevel=300 
OwenerID=AccountID</t>
  </si>
  <si>
    <t>REQUIRED_LATER_DATE</t>
  </si>
  <si>
    <t>Policy Dimension Id = 116
PolicyLevel=300 
OwenerID=AccountID</t>
  </si>
  <si>
    <t>DateValue</t>
  </si>
  <si>
    <t>Policy Dimension Id = 224
PolicyLevel=300 
OwenerID=AccountID</t>
  </si>
  <si>
    <t>Policy Dimension Id = 199
PolicyLevel=300 
OwenerID=AccountID</t>
  </si>
  <si>
    <t>FIELD_NAME=Kco Vote Proxy Policy
Page_name=AccountAdministration.aspx</t>
  </si>
  <si>
    <t>DESCRIPTION</t>
  </si>
  <si>
    <t>List_Type_id=88</t>
  </si>
  <si>
    <t>List_Type_id=27</t>
  </si>
  <si>
    <t>Join this USER_ID to TBL_EIS_User.User_ID</t>
  </si>
  <si>
    <t>list_type_id=5</t>
  </si>
  <si>
    <t>list_type_id=64</t>
  </si>
  <si>
    <t>Policy Dimension Id = 185
PolicyLevel=300
OwnerId=AccountID</t>
  </si>
  <si>
    <t>Policy Dimension Id = 183
PolicyLevel=300
OwnerId=AccountID</t>
  </si>
  <si>
    <t>FIELD_NAME=Download ID
Page_Name=AccountOperationsUpdate.aspx</t>
  </si>
  <si>
    <t>Fetch CUSTODIAN_ID from TBL_EIS_EX_PROFILE_OPERATIONS table for assciated Account. For the Custodian get record from Bank table.</t>
  </si>
  <si>
    <t>bank</t>
  </si>
  <si>
    <t>Policy Dimension Id = 182
PolicyLevel=300
OwnerId=AccountID</t>
  </si>
  <si>
    <t>FIELD_NAME=SL Master
Page_Name=AccountOperationsUpdate.aspx</t>
  </si>
  <si>
    <t>Policy Dimension Id = 186
PolicyLevel=300
OwnerID=AccountId</t>
  </si>
  <si>
    <t>FIELD_NAME=Statement Bundling
Page_Name=AccountOperationsUpdate.aspx</t>
  </si>
  <si>
    <t>DropdownID</t>
  </si>
  <si>
    <t>Policy Dimension Id = 233
PolicyLevel=300
OwnerID=AccountID</t>
  </si>
  <si>
    <t>Policy Dimension Id = 140
PolicyLevel=300
OwnerID=AccountID</t>
  </si>
  <si>
    <t>Policy Dimension Id = 180
PolicyLevel=300
OwnerID=AccountID</t>
  </si>
  <si>
    <t>Policy Dimension Id = 149
PolicyLevel=300
OwnerID=AccountID</t>
  </si>
  <si>
    <t>FIELD_NAME=Net Income Payment Rule
Page_Name=AccountPayment.aspx</t>
  </si>
  <si>
    <t>Policy Dimension Id = 237
PolicyLevel=300
OwnerID=AccountID</t>
  </si>
  <si>
    <t>Policy Dimension Id = 243
PolicyLevel=300
OwnerID=AccountID</t>
  </si>
  <si>
    <t>Jointhis column to ClietEmployee</t>
  </si>
  <si>
    <t>Policy Dimension Id  = 238
PolicyLevel=300
OwnerID=AccountID</t>
  </si>
  <si>
    <t>Policy Dimension Id = 236
PolicyLevel=300
OwnerID=AccountID</t>
  </si>
  <si>
    <t>DB3.1</t>
  </si>
  <si>
    <t>Business Decision / Comments</t>
  </si>
  <si>
    <t xml:space="preserve">
CRM field
Currently PFA tab is only visible at Program level in Excelsior.
</t>
  </si>
  <si>
    <t>Logical</t>
  </si>
  <si>
    <t>Include mailing labels for beneficiaries addresses to be included with annual beneficiary reports.</t>
  </si>
  <si>
    <t>Can only inlcude this report if client history for entire program has been saved within the reporting database.</t>
  </si>
  <si>
    <t>Ann Activity Summary</t>
  </si>
  <si>
    <t>The number of total copies to be produced for the annual beneficiary report.  Include individuals in comment section that are to recieve additional copies.</t>
  </si>
  <si>
    <t>To include client specific account number on reports.</t>
  </si>
  <si>
    <t>Determines if a client wants to include or exclude performance reporting net of fees.</t>
  </si>
  <si>
    <t>Qtrly Bene Rpt</t>
  </si>
  <si>
    <t>Indicates accounts should be receiving the quarterly beneficiary reports.</t>
  </si>
  <si>
    <t>Timing of Ann Bene R</t>
  </si>
  <si>
    <t>List</t>
  </si>
  <si>
    <t>Determines the timing of when annual beneficairy reports are sent to clients.</t>
  </si>
  <si>
    <t>The fiscal year end date for a client.</t>
  </si>
  <si>
    <t>Whether the client or K&amp;Co will sign beneficiary and vendor payments.</t>
  </si>
  <si>
    <t>Specific payment memo if applicable at the account level.</t>
  </si>
  <si>
    <t>Whether or not the client includes an ACH reminder memo on the advices.</t>
  </si>
  <si>
    <t>Client preferences on where tax payments are sent.</t>
  </si>
  <si>
    <t>Who and how payment envelopes are received.</t>
  </si>
  <si>
    <t>Whether there are specific payment instructions that are needed at the client level.</t>
  </si>
  <si>
    <t>The client's definition of the first business day.</t>
  </si>
  <si>
    <t>Determines whether or not the client pays net income or estimated income.   The client policy can be global, however, exceptions can be made at the account level.</t>
  </si>
  <si>
    <t>Determines if an account amoritizes.</t>
  </si>
  <si>
    <t>Deterrmines if the account pays out accrued income.</t>
  </si>
  <si>
    <t>The specific table to use when calculating FASB liability calculations for a client's program.</t>
  </si>
  <si>
    <t>Rate of Return choices are as follows: IRS Discount Rate/Fixed Rate or 2) IRS Discount Rate, Individual Gift Rate, Period Rate.</t>
  </si>
  <si>
    <t>The date in which the client uses the program's market value for Fiscal Year end reports.</t>
  </si>
  <si>
    <t>The client policy of applying rental income to the trust account.</t>
  </si>
  <si>
    <t>The client policy of applying the property tax transactions within a trust account.</t>
  </si>
  <si>
    <t>The client policy of applying mortgage interest on a transaction within the trust account.</t>
  </si>
  <si>
    <t>The client policy of applying security deposit amounts on applicable real estate transactions.</t>
  </si>
  <si>
    <t>Client's preference of applying miscellaneous expenses on real estate transactions.</t>
  </si>
  <si>
    <t>Denotes if the policy is to apply penalties to late promissory note payments.</t>
  </si>
  <si>
    <t>Denotes the policy of how an account with a promissory note is amortized.  Please explain in comment section when assigned.</t>
  </si>
  <si>
    <t>Client preferences on mailing beneficiary K-1's.</t>
  </si>
  <si>
    <t>The Client's preference on mailing out the 1098 and 1099R forms during tax season.</t>
  </si>
  <si>
    <t>Mailing preferences by client for 1099R's.</t>
  </si>
  <si>
    <t>Client preference on mailing of tax returns.</t>
  </si>
  <si>
    <t>Client preferences on delivery of 1099R information.</t>
  </si>
  <si>
    <t>Client information on if specific 1099R state filings are required.</t>
  </si>
  <si>
    <t>This indicates the transfer policy of a client when they transition into KCO.  This is a client level policy.</t>
  </si>
  <si>
    <t>Indicates the start date as to when trading took action on a transferring in client.</t>
  </si>
  <si>
    <t>Srt dt for perform.</t>
  </si>
  <si>
    <t>Indicates the start date for performance reporting at Kaspick and Company.</t>
  </si>
  <si>
    <t>Determines the dollar amount threshold for individuals at the client level that can request liquidations.</t>
  </si>
  <si>
    <t>The default value of how distributions are forwarded to a client due to a maturity or recission.</t>
  </si>
  <si>
    <t>Indicates the Schwab master account number.</t>
  </si>
  <si>
    <t>Indicates the Download ID number for the client.</t>
  </si>
  <si>
    <t>Monthly Bene Report</t>
  </si>
  <si>
    <t>Accounts that receive a monthly beneficairy report.</t>
  </si>
  <si>
    <t>The indication if a client receives e*confirmations from Schwab.</t>
  </si>
  <si>
    <t>Statement bundling</t>
  </si>
  <si>
    <t>Denotes whether or not the client receives statement bundling.</t>
  </si>
  <si>
    <t>Unique state ID number that appears on the MN state return for an account.</t>
  </si>
  <si>
    <t xml:space="preserve">Indicates the date an account transferred trusteeship of an existing account to Kaspick and Company.  Only applicable for the date in which assets were received at Kaspick and Company. </t>
  </si>
  <si>
    <t>This denotes the date of final funding for a testamentary trust.  This date signifies the final year of testamentary calculations.</t>
  </si>
  <si>
    <t>Denotes the date of the UPIA adoption within this client's state.   Have the ability to override at an account level only when the governing law is in a different state.</t>
  </si>
  <si>
    <t>Identifies the trust as an account invested for retirement and/or petpetual reasons.</t>
  </si>
  <si>
    <t>Special income estim</t>
  </si>
  <si>
    <t>Identifies accounts that require a special income estimate to be done, even though the account terms do not require it.</t>
  </si>
  <si>
    <t xml:space="preserve">Applicable if there is an outside custodian other than Schwab. </t>
  </si>
  <si>
    <t>This would only be applicable if accounts are flagged with "yes" for Outside Statements.</t>
  </si>
  <si>
    <t xml:space="preserve">Date assets rcvd </t>
  </si>
  <si>
    <t>To denote the date when assets were received at Schwab.  This may drill down to the account level if assets are transferred on different dates.  This is to be for transitions only.</t>
  </si>
  <si>
    <t>High Priority K-1</t>
  </si>
  <si>
    <t>To identify by account the high priority K-1 issues.</t>
  </si>
  <si>
    <t>Determines if an account accretes bonds.</t>
  </si>
  <si>
    <t>Client Start date with Kaspick and Company</t>
  </si>
  <si>
    <t>Indicates whether or not the client has signed investment policies on file.</t>
  </si>
  <si>
    <t>Client name to use on reports (different than full name and tax name)</t>
  </si>
  <si>
    <t>No. of CD - Ann Rpt</t>
  </si>
  <si>
    <t>No of CD's with the Annual Beneficiary report forwarded to a client.</t>
  </si>
  <si>
    <t>No. B/W copies - Ann</t>
  </si>
  <si>
    <t>The number of black and white copies of the Annual Beneficiary report forwarded to a client.</t>
  </si>
  <si>
    <t>Indicates whether beneficiary payments are back-built in the intial year under K&amp;Co Management.</t>
  </si>
  <si>
    <t>Determines the number of color copies sent for Quarterly Beneficiary reports.   Number includes the original number of copies.</t>
  </si>
  <si>
    <t>Defines the frequency of the reporting cycle for TARP for a client.</t>
  </si>
  <si>
    <t>To determine if client receives the market value rollover report.</t>
  </si>
  <si>
    <t>To determine if client receives the Foundation Cost Basis Rollover Report</t>
  </si>
  <si>
    <t>Client Policy Settings for Charitable Trust Summary ('CTS') Report: (1) At Client Level - confirms client's policy for default at account level. (2) At Account Level - permits input of account override.</t>
  </si>
  <si>
    <t>Client Production Policy for Charitable Trust Summary ('CTS') Report.</t>
  </si>
  <si>
    <t>K&amp;Co. Comparative Statistics Report</t>
  </si>
  <si>
    <t>Real Remainder Value (PV Report) by Account Type</t>
  </si>
  <si>
    <t>Real Remainder Value (PV Report) by Remainder Designation</t>
  </si>
  <si>
    <t>Indicates whether or not FASB restrictions are tracked in GiftWrap for the contracts of this PIF/GAP.</t>
  </si>
  <si>
    <t>Services Start Date</t>
  </si>
  <si>
    <t>KCo Services</t>
  </si>
  <si>
    <t>Fee allowed</t>
  </si>
  <si>
    <t>Tax Pmt Mail Inst.</t>
  </si>
  <si>
    <t>CD Statements</t>
  </si>
  <si>
    <t>KCo Vote Proxy Policy</t>
  </si>
  <si>
    <t>SAnn Ben Rpt Prnset</t>
  </si>
  <si>
    <t>Semi-Annual Beneficiary report print set</t>
  </si>
  <si>
    <t>Mon Bene Rpt Prn set</t>
  </si>
  <si>
    <t>Monthly Beneficiary report print set</t>
  </si>
  <si>
    <t>Ann Donor report print set</t>
  </si>
  <si>
    <t>Semi-Annual No of DVD/CD copies</t>
  </si>
  <si>
    <t>Quarterly No of DVD/CD copies</t>
  </si>
  <si>
    <t>Monthly No of DVD/CD copies</t>
  </si>
  <si>
    <t>Annual Publish to Web</t>
  </si>
  <si>
    <t>Semi-Annual Publish to Web</t>
  </si>
  <si>
    <t>Quarterly Publish to Web</t>
  </si>
  <si>
    <t>Monthly Publish to Web</t>
  </si>
  <si>
    <t>Spigot Special Page (Annual Only)</t>
  </si>
  <si>
    <t>Min Req Dist (DAF)</t>
  </si>
  <si>
    <t>Minimum Required Distribution (DAF)  (Annual Only)</t>
  </si>
  <si>
    <t>Donor Advised Fund (DAF) Special Page (Annual Only)</t>
  </si>
  <si>
    <t>Report Logo</t>
  </si>
  <si>
    <t>Prior Period Adj</t>
  </si>
  <si>
    <t>Per Perf Summary</t>
  </si>
  <si>
    <t>Performance Summary (Quarterly)</t>
  </si>
  <si>
    <t>Per Portfolio App</t>
  </si>
  <si>
    <t>Portfolio Appraisal (Quarterly)</t>
  </si>
  <si>
    <t>PO Start Date</t>
  </si>
  <si>
    <t>Program Overview Start Date</t>
  </si>
  <si>
    <t>PO End Date</t>
  </si>
  <si>
    <t>Program Overview End Date</t>
  </si>
  <si>
    <t>This will identify whether the Accounts requires Sub Accounting process.</t>
  </si>
  <si>
    <t>Mon Send To</t>
  </si>
  <si>
    <t>Monthly Send To</t>
  </si>
  <si>
    <t>Qtrly Send To</t>
  </si>
  <si>
    <t>Quarterly Send To</t>
  </si>
  <si>
    <t>SAnn Send To</t>
  </si>
  <si>
    <t>Semi Annual Send To</t>
  </si>
  <si>
    <t>Ann Send To</t>
  </si>
  <si>
    <t>Annual Send To</t>
  </si>
  <si>
    <t>Mon Client Recipient</t>
  </si>
  <si>
    <t>Monthly Client Recipient</t>
  </si>
  <si>
    <t>Qtr Client Recipient</t>
  </si>
  <si>
    <t>Quarterly Client Recipient</t>
  </si>
  <si>
    <t>SA Client Recipient</t>
  </si>
  <si>
    <t>Semi Annual Client Recipient</t>
  </si>
  <si>
    <t>Ann Client Recipient</t>
  </si>
  <si>
    <t>Annual Client Recipient</t>
  </si>
  <si>
    <t>Mon Perf Summary</t>
  </si>
  <si>
    <t>Monthly Performance Summary</t>
  </si>
  <si>
    <t>SA Perf Summary</t>
  </si>
  <si>
    <t>SemiAnnual Performance Summary</t>
  </si>
  <si>
    <t>Mon Portfolio App</t>
  </si>
  <si>
    <t>Monthly Portfolio App</t>
  </si>
  <si>
    <t>SA Portfolio App</t>
  </si>
  <si>
    <t>SemiAnnual Portfolio App</t>
  </si>
  <si>
    <t>Label Logo</t>
  </si>
  <si>
    <t>QAS Start Date</t>
  </si>
  <si>
    <t>Quaterly Start Date</t>
  </si>
  <si>
    <t>DateValie</t>
  </si>
  <si>
    <t>varchar(250)</t>
  </si>
  <si>
    <t>varchar(1000)</t>
  </si>
  <si>
    <t>Required_Later_date</t>
  </si>
  <si>
    <t>varchar(120)</t>
  </si>
  <si>
    <t>varcahr(50)</t>
  </si>
  <si>
    <t>List of USA states</t>
  </si>
  <si>
    <t>remaindermandesignation</t>
  </si>
  <si>
    <t>ClientDesignationID</t>
  </si>
  <si>
    <t>REMAINDER_INTEREST_ID</t>
  </si>
  <si>
    <t>tbl_eis_ex_remainderman_designation_SUPPLEMENT</t>
  </si>
  <si>
    <t>Deferredgiftaccount / TBL_EIS_EX_PROFILE_OPERATIONS
CustodialAccount / Custodial_Account_Number</t>
  </si>
  <si>
    <t>Deferredgiftaccount / TBL_EIS_EX_PROFILE_OPERATIONS
DDAccount / DD_Account_Number</t>
  </si>
  <si>
    <t>decimal</t>
  </si>
  <si>
    <t>varcahr920)</t>
  </si>
  <si>
    <t>varchar(18)</t>
  </si>
  <si>
    <t>boolean</t>
  </si>
  <si>
    <t>Part of ABA verification data migration</t>
  </si>
  <si>
    <t>Part of ABA verification table data migration</t>
  </si>
  <si>
    <t>Vendor data migration issue will be addressed with Global Contact maaping and migration</t>
  </si>
  <si>
    <t>AmortizationMethod</t>
  </si>
  <si>
    <t>Use Client Level policy to build Account Model in Innotrust.
Can be mapped to Accrete / Amort filed on Accountinfg tab. This field will be manually build in Inotrsut.</t>
  </si>
  <si>
    <t>AmortizationMethod = 'U' or 'B' populate 'Yes' in Excelsior field.</t>
  </si>
  <si>
    <t>AmortizationMethod = 'D' or 'B' populate 'Yes' in Excelsior field.</t>
  </si>
  <si>
    <t>on-to-one mapping</t>
  </si>
  <si>
    <t>As of now program bief name is not exceeding 15 charcters. Data should be scrubbed before one time conversion</t>
  </si>
  <si>
    <t>one-to-one mapping</t>
  </si>
  <si>
    <t xml:space="preserve"> -1 =Yes, 0=No</t>
  </si>
  <si>
    <t>Yes=-1,No=0</t>
  </si>
  <si>
    <t>Extract data and create a Contact role as needed/requested; to be entered manually in Innotrust</t>
  </si>
  <si>
    <t>We have many "Name" fields in Excelsior. Needs dicussion on mappping this data.</t>
  </si>
  <si>
    <t>Refer to Calculation Method mapping</t>
  </si>
  <si>
    <t>List accounts with N/A value</t>
  </si>
  <si>
    <t>Mapps to Custodial Account Number field in Innotrust</t>
  </si>
  <si>
    <t>Policydimensionid=193</t>
  </si>
  <si>
    <t>CRM</t>
  </si>
  <si>
    <t>Desired in CRM</t>
  </si>
  <si>
    <t>Desired to be in CRM</t>
  </si>
  <si>
    <t>Find out instances where GC name is different than Client Name
Desired to be in CRM</t>
  </si>
  <si>
    <t>desired in CRM</t>
  </si>
  <si>
    <t>Data scrib required
Desired in CRM</t>
  </si>
  <si>
    <t>Legal address is primary business address. Any secondary address should be reviewd. Can built manually??
Desired in CRM</t>
  </si>
  <si>
    <t>Do we have any operational needs? It can be limited set of employees
Desired in CRM</t>
  </si>
  <si>
    <t>Remains in Excelsior. Potential CRM attribute. We have plan to replace TARP with a feature in Innotrust. Question is how we will get Fiscal year on Statement reports?
** Rhonda indicated it as CRM data</t>
  </si>
  <si>
    <t>"Think this is trying to get a contact standards. Not sure this is the best way to approach but however we decide to track client communications should be in the CRM system"</t>
  </si>
  <si>
    <t>Table</t>
  </si>
  <si>
    <t>Column name</t>
  </si>
  <si>
    <t>Datatype mistmatch</t>
  </si>
  <si>
    <t>-</t>
  </si>
  <si>
    <t>TBL_EIS_EX_Client_Supplement</t>
  </si>
  <si>
    <t>Ready_for_Website</t>
  </si>
  <si>
    <t>CGA Accounts</t>
  </si>
  <si>
    <t>Computed filed; Number of CGA accounts for the client</t>
  </si>
  <si>
    <t>PIF Accounts</t>
  </si>
  <si>
    <t>Active Accounts</t>
  </si>
  <si>
    <t>Computed filed; Number of PIF accounts for the client</t>
  </si>
  <si>
    <t>Computed filed; Number of active accounts for the client</t>
  </si>
  <si>
    <t>A field to re-enter client email address entered in the Email field for the purpose of validation. Email address has to be entered, as the copy and paste functionality is disabled.</t>
  </si>
  <si>
    <t>Level1
Level2</t>
  </si>
  <si>
    <t>Contact at Custodian</t>
  </si>
  <si>
    <t>Issue Type</t>
  </si>
  <si>
    <t>Desired in CRM
5/8 (RI): Not being fed from Exc today. RMs to populate directly into SF</t>
  </si>
  <si>
    <t>CRM field
5/8 (RI): don't think this is CRM field</t>
  </si>
  <si>
    <t>5/8 (RI): getting it in CRM today</t>
  </si>
  <si>
    <t>5/8 (RI): think we are getting this in CRM today - want whatever they get today</t>
  </si>
  <si>
    <t>5/8 (RI): don't want this. Want sharepoint link when its available</t>
  </si>
  <si>
    <t>5/8 (RI): Employee email needed, but this field has no purpose in CRM</t>
  </si>
  <si>
    <t xml:space="preserve">Need complete phone info in CRM - but OK to be omitted if extension will be part of the single phone field </t>
  </si>
  <si>
    <t xml:space="preserve">Updated with Rhonda's CRM fields. </t>
  </si>
  <si>
    <t xml:space="preserve">Her comments noted in "business decision" field. </t>
  </si>
  <si>
    <t xml:space="preserve">CRM fields indicated in Issue Type column. </t>
  </si>
  <si>
    <t>All CRM fields have "open" issue status.</t>
  </si>
  <si>
    <t>Any fields previously thought to be CRM, which Rhonda said she doesn't want are also "open" issue status.</t>
  </si>
  <si>
    <t>Put password on the workbook</t>
  </si>
  <si>
    <t>Originally slated for CRM but:
5/8 (RI): Not needed. CRM doesn't use client level emails.</t>
  </si>
  <si>
    <t>Originally slated for CRM but:
5/8 (RI): Don't want in CRM b/c it is PII</t>
  </si>
  <si>
    <t>5/8 (RI): not needed in CRM</t>
  </si>
  <si>
    <t>Is it required??
5/8 (RI): not needed in CRM</t>
  </si>
  <si>
    <t>Build as Address with Type Email
5/8 (RI): not needed in CRM</t>
  </si>
  <si>
    <t>UDF created at Account Master
5/8 (RI): not needed in CRM</t>
  </si>
  <si>
    <t>Create UDF at Contact Master if required
5/8 (RI): not needed in CRM</t>
  </si>
  <si>
    <t>Moved to Paragon
5/8 (RI): not needed in CRM</t>
  </si>
  <si>
    <t>Desired in CRM. Keep with other client date fields in Exc/CRM</t>
  </si>
  <si>
    <t>Ultimately, move to website</t>
  </si>
  <si>
    <t>Desired in CRM. Freeform UDF in Innotrust - Rhonda to specify field length. If varies from Exc field length, then change Excelsior field length?? NOTE: A NEW DROPDOWN UDF WILL CAPTURE "GENERIC TITLE", WHICH WILL BE BROUGHT INTO EXCELSIOR IN MAY/JUNE AS 'ROLE'. RHONDA TO DECIDE DROPDOWN OPTIONS.</t>
  </si>
  <si>
    <t>Create dropdown UDF. Rhonda to determine dropdown values</t>
  </si>
  <si>
    <t>Obsolete2</t>
  </si>
  <si>
    <t>client level policy field to be moved to CRM</t>
  </si>
  <si>
    <t xml:space="preserve">
5/8 (RI): not needed in CRM</t>
  </si>
  <si>
    <t>General/Team</t>
  </si>
  <si>
    <t>5/17: keep in CRM along with other client policy data
Originally slated for CRM but:
5/8 (RI): not needed for CRM</t>
  </si>
  <si>
    <t xml:space="preserve">Create as a dropdown option in Role in Innotrust </t>
  </si>
  <si>
    <r>
      <rPr>
        <sz val="10"/>
        <color rgb="FFFF0000"/>
        <rFont val="Arial"/>
        <family val="2"/>
      </rPr>
      <t xml:space="preserve">5/17: Connie to determine what dropdown options should be. If different from Exc. </t>
    </r>
    <r>
      <rPr>
        <sz val="10"/>
        <color theme="1"/>
        <rFont val="Arial"/>
        <family val="2"/>
      </rPr>
      <t xml:space="preserve">
5/8 (RI): if it will be maintained, CRM would love to have it.
Connie requested to be retired. Should it be obsolete?? Talk to Connie</t>
    </r>
  </si>
  <si>
    <t>TBD: Rob working on Remainderman/Designation</t>
  </si>
  <si>
    <r>
      <rPr>
        <sz val="10"/>
        <color rgb="FFFF0000"/>
        <rFont val="Arial"/>
        <family val="2"/>
      </rPr>
      <t>5/17: Rob working on Remainderman/Desig. Solution will inform client/desig tab decision</t>
    </r>
    <r>
      <rPr>
        <sz val="10"/>
        <color theme="1"/>
        <rFont val="Arial"/>
        <family val="2"/>
      </rPr>
      <t xml:space="preserve">
Think this has to be attached to the individual account level. SF could track acceptable codes for the institution, but Innotrust would still need these codes to assign to specific gifts. 
5/8 (RI): don’t need in CRM. </t>
    </r>
  </si>
  <si>
    <t>5/20: is needed for reporting and may be replaced with client deliverables functionality (2014 release plan)</t>
  </si>
  <si>
    <t>5/16: retire Client/Ops. Can set up 'Jenny Lowry' at 'Schwab' as related contact to a manager. CRM won't get it on 10/31, but can get it in Ph2.</t>
  </si>
  <si>
    <t>5/20 (AM): decision on Program field mirrors decision on Client-Level field.</t>
  </si>
  <si>
    <t>5/20 (AM): Required Later Date fields are all obsolete.</t>
  </si>
  <si>
    <t>5/20 (AM) - Address 4 line to be retired, not supported in InnoTrust.</t>
  </si>
  <si>
    <t>Legal address is primary business address. Any secondary address should be reviewd. Need to detail mapping logic.</t>
  </si>
  <si>
    <t>(5/20) AM - no extension field in InnoTrust phone number.</t>
  </si>
  <si>
    <t>desired in CRM
(5/20) AM - no extension value in InnoTrust phone fields.</t>
  </si>
  <si>
    <t>(5/20) AM - Mirrors determination at Client-Level field.</t>
  </si>
  <si>
    <t>(5/20) AM: data is driven a Client-level.</t>
  </si>
  <si>
    <t>(5/20) AM: Mirrors determination of Client-Level field.</t>
  </si>
  <si>
    <t>(5/20) AM: Required Later Date field.</t>
  </si>
  <si>
    <t>5/20 (AM): Program Field reviewed.</t>
  </si>
  <si>
    <t>5/20 (AM) - Tax ID value for Program entity within Contact Record.</t>
  </si>
  <si>
    <t>5/8 (RI): think we are getting this in CRM today - want whatever they get today
5/20 (AM): value to be held in Contact Record entry linked to Alliance record in InnoTrust.</t>
  </si>
  <si>
    <t>5/20 (AM): value to be held in Contact Record entry linked to Alliance record in InnoTrust.</t>
  </si>
  <si>
    <t>5/8 (RI): think we are getting this in CRM today - want whatever they get today
5/20 (AM): value to be held in Alliance Code entry for Program entity.</t>
  </si>
  <si>
    <t>5/20 (AM) - Required Later Date fields are obsolete.</t>
  </si>
  <si>
    <t>5/20 (AM) - Linked to determination by AH as to how this field is maintained at Client-Level.</t>
  </si>
  <si>
    <t>5/20 (AM) - Linked to determination as to how this field is resolved at a client-level.</t>
  </si>
  <si>
    <t>5/20 (AM) - Established as part of Account Model for clients.</t>
  </si>
  <si>
    <t>5/20 (AM) - follows determination made for field at Client-level, as well as general requirements for FASB.</t>
  </si>
  <si>
    <t>5/20 (AM) - agrees with the determination made for field at the Client-level.</t>
  </si>
  <si>
    <t>As per Adams proposal, this field will be combination of Requires Net Income, Pay Actual NI and Payment Computation</t>
  </si>
  <si>
    <t>client level all updated</t>
  </si>
  <si>
    <t>Need to review list of Obsolete fields with business owner.</t>
  </si>
  <si>
    <t>Excelsior Title filed length should be increaed.</t>
  </si>
  <si>
    <t>Reporting fields remain in Excelsior. Eventually these fields will be part of Reporting Application in later phase of EDW project.</t>
  </si>
  <si>
    <t>These fields will remain in Excelsior until Portfolio Mgmt. system is implemented.</t>
  </si>
  <si>
    <t>These fields will remain in Excelsior until Portfolio Mgmt. system is implemented.
It will populated from the value in Operation tab.</t>
  </si>
  <si>
    <t>If this is th eonly editable field in Excelsior Account-Accounting tab; can it be moved to Innotrust as UDF?</t>
  </si>
  <si>
    <t xml:space="preserve">[MAY-20-13 Robert Spivey] Mapping delivered on 4/30. Deployment of new Reporting Short Name field in Excelsior is ongoing as part of Stanford enhancements. 
</t>
  </si>
  <si>
    <t>Review with TAX
Can be added at Security Master UDF.
(Manjiri 4/16/2013) -Later in a separate meeting it is decided that for data maintainance it will be easy if we add tgis field as Account Master UDF.</t>
  </si>
  <si>
    <t>Fields on TAX tab will remain in Excelsior. In phase 2 along with IRiS chnages final decesion on these will be made.</t>
  </si>
  <si>
    <t>Fields on TAX tab will remain in Excelsior. In phase 2 along with IRiS chnages final decesion on these will be made.
Discuss with TAX team if this field is used.</t>
  </si>
  <si>
    <t xml:space="preserve">[APR-25-13 Adam Mitchell] In discussions with Nancy, it was confirmed that we could consolidate the following fields in Excelsior (related to State Tax Identifiers): (1) MN State ID, (2) State Tax ID, and (3) OR Registration #; into a single State Tax ID field within InnoTrust.  This field woud be a UDF at the Account Master.  Also, we would add a new UDF in InnoTrust, which would stiputate the State Tax ID type of either (1) MN State ID, or (2) OR Reg ID. 
</t>
  </si>
  <si>
    <t xml:space="preserve">Should be auto populated based on Start date and End date. </t>
  </si>
  <si>
    <t>Data will be populated from associted Contact record</t>
  </si>
  <si>
    <t>Innotrust has single field for Phone #.</t>
  </si>
  <si>
    <t>Maps to Global Contact</t>
  </si>
  <si>
    <t>Get the associted Contact record</t>
  </si>
  <si>
    <t>Maps to Percentage on Contact Account Role</t>
  </si>
  <si>
    <t>System generated</t>
  </si>
  <si>
    <t>Map trustparticipant record to Contact in Innotrust</t>
  </si>
  <si>
    <t>Map Contact record to trustparticipant reord</t>
  </si>
  <si>
    <t>Based on scheduled remittance set up in Innotrust identify Paid-For contact id. With this Contact ID identify Excelsior Beneficiry ID</t>
  </si>
  <si>
    <t>SPLITCHECK=CHECK in Innotrust with Print Advice option =4; Rest maps on-to-one</t>
  </si>
  <si>
    <t>CHECK = SPLITCHECK in Excelsior if Print Advice option =4; Rest maps on-to-one</t>
  </si>
  <si>
    <t>Verify with Tax Team.
Decesion to be made at the time of IRiS intgration. Remians in Excelsior until then</t>
  </si>
  <si>
    <t>Row Labels</t>
  </si>
  <si>
    <t>Grand Total</t>
  </si>
  <si>
    <t>Count of Field ID</t>
  </si>
  <si>
    <t>Count of Create UDF</t>
  </si>
  <si>
    <t>Column Labels</t>
  </si>
  <si>
    <t>Count of Issue Status</t>
  </si>
  <si>
    <t>% complete</t>
  </si>
  <si>
    <t>PMC Issue #</t>
  </si>
  <si>
    <t>Vendor Data Migration</t>
  </si>
  <si>
    <t>Account Active Flag in Innotrust</t>
  </si>
  <si>
    <t xml:space="preserve">
- Data Maaping rule -
If Excelsior A/C status = Active or Transition set this flag to True; False otherwise
- Clarification required from Innovest - Does this flag gets de-activated when account is closed? 
- Work Flow
Needs ro be part of Account closing discussion</t>
  </si>
  <si>
    <t>Alliance Number data length mistmatch</t>
  </si>
  <si>
    <t>Excelsior field length is 20 Vs Innotrust is 15. As of now program bief name is not exceeding 15 charcters. Data should be scrubbed before one time conversion
As of now program bief name is not exceeding 15 charcters. Data should be scrubbed before one time conversion</t>
  </si>
  <si>
    <t>Data transformation logic for Beneficiry and Vendor payment frequency</t>
  </si>
  <si>
    <t>Define data mapiing for -
 - Profile data such as name, Address
 - Payment profile data such as Bank, Account#, Payment  
   Method etc</t>
  </si>
  <si>
    <t>Client Employee - field values for Department, Role &amp; Title</t>
  </si>
  <si>
    <t>As part of CRM discussion theteam decided to create UDF in Innotrust for these fields. Need to define options for these fields.</t>
  </si>
  <si>
    <t>Changes due to Stanford requirements</t>
  </si>
  <si>
    <t>Database columns/ Policy fields not represented on UI</t>
  </si>
  <si>
    <t>IT</t>
  </si>
  <si>
    <t>IT, Innotrust</t>
  </si>
  <si>
    <t>IT, RM</t>
  </si>
  <si>
    <t>IT, Stanford Team</t>
  </si>
  <si>
    <t>IT, Datamapping Team</t>
  </si>
  <si>
    <t>As part of Stanford migration project there is a plan to add few fields in Excelsior. These new fields need to be mapped to Innotrust.</t>
  </si>
  <si>
    <t>There are some columns in Excelsir database whuch get populated at back-end. This fields should be analyzed.</t>
  </si>
  <si>
    <t>Define transformation logic for Proxy-Beneficiary data set up in Excelsior</t>
  </si>
  <si>
    <t>Define transformation logic for Proxy-Beneficiary data set up in Excelsior. This data is migrated from Scheduled Remittance Paid For Beneficiary set up in Innotrust.</t>
  </si>
  <si>
    <t>TaxState data</t>
  </si>
  <si>
    <t>Updated Issues list</t>
  </si>
  <si>
    <t>Updated status to resolved for Program field</t>
  </si>
  <si>
    <t>Updated PMC issue #</t>
  </si>
  <si>
    <t>Added Status</t>
  </si>
  <si>
    <r>
      <rPr>
        <sz val="10"/>
        <color rgb="FFFF0000"/>
        <rFont val="Arial"/>
        <family val="2"/>
      </rPr>
      <t>5/23: AH wants to use TA2 as dropdown in ROLE field and create UDF to store Threshold Amt. AM says wait to see how Employee Authorizations will be set before finalizing.</t>
    </r>
    <r>
      <rPr>
        <sz val="10"/>
        <color theme="1"/>
        <rFont val="Arial"/>
        <family val="2"/>
      </rPr>
      <t xml:space="preserve">
Remains in Excelsior. Website uses it. Linked to IM/TA Authorization matrix.</t>
    </r>
  </si>
  <si>
    <r>
      <rPr>
        <sz val="10"/>
        <color rgb="FFFF0000"/>
        <rFont val="Arial"/>
        <family val="2"/>
      </rPr>
      <t xml:space="preserve">5/20: Need db analysis to see what's populated along with the accounts (name, type) that live under them. Could be retired, but RI says some teams use it. </t>
    </r>
    <r>
      <rPr>
        <sz val="10"/>
        <color theme="1"/>
        <rFont val="Arial"/>
        <family val="2"/>
      </rPr>
      <t xml:space="preserve">
Potential CRM field. Can be added as an UDF at Contact Master</t>
    </r>
  </si>
  <si>
    <r>
      <rPr>
        <sz val="10"/>
        <color rgb="FFFF0000"/>
        <rFont val="Arial"/>
        <family val="2"/>
      </rPr>
      <t xml:space="preserve">5/28: Proposal to remove logic and hook it up to Innotrust manager active flag. Then, excelsior will only show active or inactive (transition option goes away).
5/17: MP is researching consumption of this field by other apps. There is manager active flag in IN we can use if required.
</t>
    </r>
    <r>
      <rPr>
        <sz val="10"/>
        <color theme="1"/>
        <rFont val="Arial"/>
        <family val="2"/>
      </rPr>
      <t>Desired in CRM - "common name"</t>
    </r>
  </si>
  <si>
    <t>5/28: needs to be maintained. Move to IN.
Originally slated for CRM but: 
5/8 (RI): not needed in CRM</t>
  </si>
  <si>
    <t>5/28: Angelique to determine if needed. If so, move to Innotrust.
Originally slated for CRM but:
5/8 (RI): not needed in CRM</t>
  </si>
  <si>
    <t>5/28: Excelsior will accpet only 1 email from Innotrust b/c Innotrust cannot specify primary email so Exc would not be able to identify which email to load to website.
Desired in CRM</t>
  </si>
  <si>
    <t>5/28: Excelsior will accpet only 1 email from Innotrust b/c Innotrust cannot specify primary email so Exc would not be able to identify which email to load to website.
desired in CRM</t>
  </si>
  <si>
    <t>(5/28 Manjiri)
Data mapping team decided to create a UDF at account master after discussing Connie's review commnets on Obsolete fields</t>
  </si>
  <si>
    <t>Accounting/Accounting Routine</t>
  </si>
  <si>
    <t>Giftwrap
Sub-Accounting
None</t>
  </si>
  <si>
    <t>PoicyDimensionID = 256
PolicyLevel = 100
OwnerId = ClientID</t>
  </si>
  <si>
    <t>5/30
Data mapping Issues resolution meeting-
This  field is not required and there is no functional dependency on this field.
Should be removed from SalesForce</t>
  </si>
  <si>
    <t>Client Levvel
Program Level</t>
  </si>
  <si>
    <t>This field is used to establish Logo \ Marketing message</t>
  </si>
  <si>
    <t>PmtLogo_MktMsg_ID</t>
  </si>
  <si>
    <t>Payment Logo\Marketing Message</t>
  </si>
  <si>
    <t>Templates With Withholding Info</t>
  </si>
  <si>
    <t>This field is used to direct Middleware which template to be used for ACOM</t>
  </si>
  <si>
    <t>TmplWithHold_ID</t>
  </si>
  <si>
    <t>Client Level</t>
  </si>
  <si>
    <t>Email List Category</t>
  </si>
  <si>
    <t>This field is not used. Functionality is not implemented.</t>
  </si>
  <si>
    <t>Gift Officer Information</t>
  </si>
  <si>
    <t>Field moving to Paragon</t>
  </si>
  <si>
    <t>Obsolete3</t>
  </si>
  <si>
    <t>Proposed solution is to create a UDF at Contact Master, which will be populated for Client entries, instead of 'Create Account Master UDF' solution.  Since this is reference data.</t>
  </si>
  <si>
    <t>PFA fields will be maintained in CRM going forward.</t>
  </si>
  <si>
    <t>include authorization options in the Role dropdown. Create UDF at manager level to specify the threshold amount.</t>
  </si>
  <si>
    <t>Since AccountClosed Date in Innotrust is a hard closed date it is decided to create an UDF at Account Master. This will enable CAT to proceed with business routine such as  Final Payment Processing etc.</t>
  </si>
  <si>
    <t>AllianceNumber=Program Brief Name</t>
  </si>
  <si>
    <t>Value defined in Code Set Document</t>
  </si>
  <si>
    <t>AM to define value for alliance number in Code-Set document. Data value mistmach is not an issue since Excelsior length is greater than Innotrust.</t>
  </si>
  <si>
    <t>Should be derived from Client employee Authorization Role assigment</t>
  </si>
  <si>
    <t>In the review meeting with CAT it was decided that this field is required.
Create UDF at Contact Role level</t>
  </si>
  <si>
    <t>Website Suport Level1 &amp; Level 2 are added as Roles in Inotrust. A Client employee wilreceive this additional role where it is applicable.</t>
  </si>
  <si>
    <t>Populate this drop -down with a role in Innotrust. Role is associed with a Contact in Innotrust</t>
  </si>
  <si>
    <t>This field will remian in Excelsior for Phase 1. In Phase 2, this will be part of Website.</t>
  </si>
  <si>
    <t>Authorization levels are created as Roles in Innotrust. A client employee will receive this addiotnal role where it applicable.</t>
  </si>
  <si>
    <t>Map Authorization level for each Client employee to a Contact role in Innotrust</t>
  </si>
  <si>
    <t>Contact Role in Innotrust should map to Autorization level</t>
  </si>
  <si>
    <t>There is no data captures at Client level.</t>
  </si>
  <si>
    <t>Innotrust has single field for Phone Number. Concatenate and Format Excelsior Phone number and map it over to Innotrust</t>
  </si>
  <si>
    <t>Not required to be backfilled in Exclsior</t>
  </si>
  <si>
    <t>ContactPhoneNumbers</t>
  </si>
  <si>
    <t>Seasonality feature is not applicable for Phone number</t>
  </si>
  <si>
    <t>Create a UDF at Contact Master</t>
  </si>
  <si>
    <t>Should existing Client Employee departments be corrected before migration? - no</t>
  </si>
  <si>
    <t>Contact Type</t>
  </si>
  <si>
    <t>Excelsior Address Type</t>
  </si>
  <si>
    <t>Innotrust Address Type</t>
  </si>
  <si>
    <t>Primary Address</t>
  </si>
  <si>
    <t>Business</t>
  </si>
  <si>
    <t>Organization</t>
  </si>
  <si>
    <t>Home</t>
  </si>
  <si>
    <t>Conditions</t>
  </si>
  <si>
    <t>Create Address record for the contact with AddressType=Business and Is Primary = True</t>
  </si>
  <si>
    <t>Create Address record for the contact with AddressType=Home and Is Primary = True</t>
  </si>
  <si>
    <t>For Client - Legal address is a required data element in Excelsior</t>
  </si>
  <si>
    <t>1.
Identify Primary Address in Innotrust, Update -
Excelsior Tax Address-Address 1 to Tax Address Line 1
Excelsior Tax Address-Address 2 to Tax Address Line 2</t>
  </si>
  <si>
    <t>2.
If Primary Address is not found create a new address with values mentioned in column E&amp;F</t>
  </si>
  <si>
    <t>3.
Update TAX address UDF with Address ID</t>
  </si>
  <si>
    <t>Identify Primary Address in Innotrust and map to Legal Address in Excelsior. If Legal address is found update else create new address record with AddressType=Legal.</t>
  </si>
  <si>
    <t xml:space="preserve">- If Client’s ‘Tax’ address contains City, State and Zip same from Client’s ‘Legal’ City, State, and Zip then use ‘Tax Address 1 / 2’ to house alternative street addressing.
-If Client’s ‘Tax’ address contains City, State and Zip different from Client’s ‘Legal’ City, State, and Zip then establish:
(a) Home – non-primary
(b) Business – non-primary
And then Address ID then would be input within UDF field, specifying ‘Tax’ Address
</t>
  </si>
  <si>
    <t>Mailing</t>
  </si>
  <si>
    <t>Create Address record for the contact with AddressType=Home and Is Primary = False</t>
  </si>
  <si>
    <t>Create Address record for the contact with AddressType=Business and Is Primary = False</t>
  </si>
  <si>
    <t>Read Address ID from 'Mailing Address ID' UDF and map to Mailing address in Excelsior.  If Mailing address is found, update else create new address record with AddressType=Mailing</t>
  </si>
  <si>
    <t>Address mapping'!B2</t>
  </si>
  <si>
    <t>Address Mapping</t>
  </si>
  <si>
    <t>Client Employee</t>
  </si>
  <si>
    <t>Donor - Beneficiry</t>
  </si>
  <si>
    <t>Payment and/or Alternate Payment</t>
  </si>
  <si>
    <t>Excelsior to Innotrust one time Migration</t>
  </si>
  <si>
    <t>Innotrust to Excelsior Migration for ETL</t>
  </si>
  <si>
    <t>Read Scheduled Remittance set-up. Identify Address ID associted with it. Map this address id to Excelsior Alternate Payment Address</t>
  </si>
  <si>
    <t>Scheduled Remittance Instructions are set up at Contact - Account associatin (which is identified as Beneficiry in Excelsior) After mapping Excelsior will show this address as alternate payment Address</t>
  </si>
  <si>
    <t>Defaults to Client Legal Address</t>
  </si>
  <si>
    <t>Departmental</t>
  </si>
  <si>
    <t>Read Primary Address from sssociated Client (Contact associted with Manager Code). Link this address record to Client Employee in Excelsior (do not create new address record)</t>
  </si>
  <si>
    <t>Read Primary Address from Innotrust. Create/Update Departmental Address record in Excelsior</t>
  </si>
  <si>
    <t>1.
Create Address record for the contact with AddressType=Home and Is Primary = False</t>
  </si>
  <si>
    <t>2.
Update Mailing address UDF with Address ID</t>
  </si>
  <si>
    <t>1.
Create Address record for the contact with AddressType=Business and Is Primary = False</t>
  </si>
  <si>
    <t>Address mapping'!B20</t>
  </si>
  <si>
    <t>Logic tfor Status field remains as is.</t>
  </si>
  <si>
    <t>RemaindermanDesignation Mapping'!A1</t>
  </si>
  <si>
    <t>refer to Issues Resolution column (AW)</t>
  </si>
  <si>
    <t>Moving to Paragon</t>
  </si>
  <si>
    <t>Client Account Code 2</t>
  </si>
  <si>
    <t>This field is added for Stanford Transition</t>
  </si>
  <si>
    <t>Add UDF as Account Master</t>
  </si>
  <si>
    <t>Reporting Short Name</t>
  </si>
  <si>
    <t>Reporting_ShortName</t>
  </si>
  <si>
    <t>varchar (40)</t>
  </si>
  <si>
    <t>Client_Account_Code2</t>
  </si>
  <si>
    <t>varchar (20)</t>
  </si>
  <si>
    <t>Creation date is a required later field. Date must be provided before final DB delivery date</t>
  </si>
  <si>
    <t>consider extending Excelsior column length  to match Innotrust</t>
  </si>
  <si>
    <t>Sub Accounting ID</t>
  </si>
  <si>
    <t>SubAccountingID</t>
  </si>
  <si>
    <t>varchar (10)</t>
  </si>
  <si>
    <t>This field is added for MIT Transition</t>
  </si>
  <si>
    <t>PoicyDimensionID = 256
PolicyLevel = 300
OwnerId = ClientID</t>
  </si>
  <si>
    <t>Lead Trust Taxation</t>
  </si>
  <si>
    <t>Grantor
Non-Grantor</t>
  </si>
  <si>
    <t>Lead_Trust_Taxation_ID</t>
  </si>
  <si>
    <t>Map this field and account type to Innotrust account type.</t>
  </si>
  <si>
    <t>Operations Tab data Mapping'!A1</t>
  </si>
  <si>
    <t>Payment Frequency Mapping'!A1</t>
  </si>
  <si>
    <t>Account Type mapping'!A1</t>
  </si>
  <si>
    <t>Read Address ID from 'TAX Address ID' UDF and map to TAX address in Excelsior.  If TAX address is found, update else create new address record with AddressType=TAX
Use ‘Tax Address 1 / 2’ to mapt to Address 1/2 in Excelsior</t>
  </si>
  <si>
    <t>Address mapping'!B24</t>
  </si>
  <si>
    <t>Remaindarman</t>
  </si>
  <si>
    <t>Individual/ Organization</t>
  </si>
  <si>
    <t>Co-Trustee</t>
  </si>
  <si>
    <t>Address mapping'!B32</t>
  </si>
  <si>
    <t>Vendor</t>
  </si>
  <si>
    <t>Address mapping'!B40</t>
  </si>
  <si>
    <t>calculated field; no change</t>
  </si>
  <si>
    <t>Gifts Mapping'!A1</t>
  </si>
  <si>
    <t>Disable from Excelsior beginning 10/31</t>
  </si>
  <si>
    <t>Address mapping'!B12</t>
  </si>
  <si>
    <t>Only one email address will be set up for donor/bene. It will be mapped to Website.</t>
  </si>
  <si>
    <t>C</t>
  </si>
  <si>
    <t>Contact Role Mapping'!A1</t>
  </si>
  <si>
    <t>Phone details are not back-filled in Excelsior</t>
  </si>
  <si>
    <t>Only one email address will be set up for Third Parties It will back-filled in Excelsior</t>
  </si>
  <si>
    <t>ThirdParty</t>
  </si>
  <si>
    <t>Address mapping'!B48</t>
  </si>
  <si>
    <t>only one emai laddress will be set up with address type=Email. This will map to EmailType=Email in Excelsior</t>
  </si>
  <si>
    <t xml:space="preserve"> </t>
  </si>
  <si>
    <t>??</t>
  </si>
  <si>
    <t xml:space="preserve">6/10 - BK: this looks like a dupe </t>
  </si>
  <si>
    <t>C999</t>
  </si>
  <si>
    <t>c999</t>
  </si>
  <si>
    <t>Accounting Routine - Required later date</t>
  </si>
  <si>
    <t>A999</t>
  </si>
  <si>
    <t>obsolete2</t>
  </si>
  <si>
    <t>6/12 BK: UI says this field is Required, not R/L. 
This functionality can be relaxed</t>
  </si>
  <si>
    <t>Ivestment/Comments History/Investment Comment History</t>
  </si>
  <si>
    <t>Ivestment/Comments History/Investment Comment History/Investment Comment</t>
  </si>
  <si>
    <t>Created Date</t>
  </si>
  <si>
    <t>Ivestment/Comments History/Scheduled Trade Activity</t>
  </si>
  <si>
    <t>From date</t>
  </si>
  <si>
    <t>Ivestment/Comments History/Trade Event History</t>
  </si>
  <si>
    <t>To date</t>
  </si>
  <si>
    <t>Event Type</t>
  </si>
  <si>
    <t>Event Name</t>
  </si>
  <si>
    <t>Event Date</t>
  </si>
  <si>
    <t>Traded By</t>
  </si>
  <si>
    <t>Ivestment/Comments History/Allocation Comment History</t>
  </si>
  <si>
    <t>Comment Level</t>
  </si>
  <si>
    <t>Creation date/Time</t>
  </si>
  <si>
    <t>Ivestment/Trade Restrictions</t>
  </si>
  <si>
    <t>Restriction Type</t>
  </si>
  <si>
    <t>Start date</t>
  </si>
  <si>
    <t>Created BY</t>
  </si>
  <si>
    <t>Ivestment/Investment Allocation Description</t>
  </si>
  <si>
    <t>Security Sysmbol</t>
  </si>
  <si>
    <t>Payment/Payment Conditions</t>
  </si>
  <si>
    <t xml:space="preserve">Funding Type </t>
  </si>
  <si>
    <t>TBD for testementory gifts. Default to Gift date</t>
  </si>
  <si>
    <t>Free Receive Transaction</t>
  </si>
  <si>
    <t>Tax Principal</t>
  </si>
  <si>
    <t>Based on the Tax Code decode on varous funding types</t>
  </si>
  <si>
    <t>Date of Gift</t>
  </si>
  <si>
    <t>Acquisition Date Override</t>
  </si>
  <si>
    <t>Concatenate # of shares  and security major type</t>
  </si>
  <si>
    <t>Security major Type Code</t>
  </si>
  <si>
    <t>Local Amount</t>
  </si>
  <si>
    <t>Gifted Donor's Cost Basis</t>
  </si>
  <si>
    <t>Payment/Wire Setup</t>
  </si>
  <si>
    <t>Bank Address</t>
  </si>
  <si>
    <t>Bank Telephone Number</t>
  </si>
  <si>
    <t>Bank Contact</t>
  </si>
  <si>
    <t>ABA</t>
  </si>
  <si>
    <t>Bank Account Registration</t>
  </si>
  <si>
    <t>Special Instructions</t>
  </si>
  <si>
    <t>Text 1</t>
  </si>
  <si>
    <t>Text 2</t>
  </si>
  <si>
    <t>Payment/Wire Setup/Domestic Bank</t>
  </si>
  <si>
    <t>Brokerage Account Number</t>
  </si>
  <si>
    <t>Brokerage Account Name</t>
  </si>
  <si>
    <t>FFC Account Number</t>
  </si>
  <si>
    <t>FFC Account Name</t>
  </si>
  <si>
    <t>Address of Final Beneficiary</t>
  </si>
  <si>
    <t>Payment/Wire Setup/Domestic Broker</t>
  </si>
  <si>
    <t>Bank Code</t>
  </si>
  <si>
    <t>BIC</t>
  </si>
  <si>
    <t>C/O</t>
  </si>
  <si>
    <t>C/O Address</t>
  </si>
  <si>
    <t>Final Beneficiary Account Number</t>
  </si>
  <si>
    <t>Final Beneficiary Name(s)</t>
  </si>
  <si>
    <t>Further Credit Bank</t>
  </si>
  <si>
    <t>Further Credit Bank Account Number</t>
  </si>
  <si>
    <t>IBAN</t>
  </si>
  <si>
    <t>IBAN BIC</t>
  </si>
  <si>
    <t>No. CED</t>
  </si>
  <si>
    <t>Sort Code</t>
  </si>
  <si>
    <t>SWIFT</t>
  </si>
  <si>
    <t>Transmission Notes</t>
  </si>
  <si>
    <t>UID</t>
  </si>
  <si>
    <t>Payment/Wire Setup/International</t>
  </si>
  <si>
    <t>Wire Type</t>
  </si>
  <si>
    <t>Kco has Authorization</t>
  </si>
  <si>
    <t>TBL_EIS_EX_WireInstructions</t>
  </si>
  <si>
    <t>WireInstruction</t>
  </si>
  <si>
    <t>XML</t>
  </si>
  <si>
    <t>EntityType=DonorBeneficiry
XML attribute datakey = ListItemId
XML attribute datavalue= actual value for data field</t>
  </si>
  <si>
    <t>WireType</t>
  </si>
  <si>
    <t>KCOHasStanding</t>
  </si>
  <si>
    <t>Yes
Np</t>
  </si>
  <si>
    <t>Domestic Wire
Domestic Bank
International</t>
  </si>
  <si>
    <t>WireIntruction</t>
  </si>
  <si>
    <t>EntityType=GlobalContact
XML attribute datavalue=list_Item_id
XML attribute datavalue = actual valua associted with the data field</t>
  </si>
  <si>
    <t>Domestic Bank
Domestic Broker
International</t>
  </si>
  <si>
    <t>KCoHasStanding</t>
  </si>
  <si>
    <t>Kco has Aithorization</t>
  </si>
  <si>
    <t>Added wire instruction field</t>
  </si>
  <si>
    <t>D999</t>
  </si>
  <si>
    <t>Receiver FI ShortName {3400} for wires</t>
  </si>
  <si>
    <t>Concatenate with ReceivingBankName2</t>
  </si>
  <si>
    <t>BeneficiaryBankAddress1</t>
  </si>
  <si>
    <t>Concatenate with BeneficiaryBankAddress2 &amp; BeneficiaryBankAddress3 if applicable</t>
  </si>
  <si>
    <t>ABANumberCode</t>
  </si>
  <si>
    <t>Receiver FI ABA Number {3400} for wires</t>
  </si>
  <si>
    <t>Concatenate with 'CreditAcctName3</t>
  </si>
  <si>
    <t>wire payment methods only</t>
  </si>
  <si>
    <t>Concatenate with BeneficiaryBankAddress2 &amp; BeneficiaryBankAddress3</t>
  </si>
  <si>
    <t>Bene Bank Acct Number {4100} for wires</t>
  </si>
  <si>
    <t>Bene Bank Name {4100} for wires</t>
  </si>
  <si>
    <t>Receiver/Bene Acct Number {4200} for wires</t>
  </si>
  <si>
    <t>Receiver/Bene Acct.Name [4200} for wires</t>
  </si>
  <si>
    <t>Receiver/Bene Address 1{4200} for wires</t>
  </si>
  <si>
    <t>IntermediaryAddress1</t>
  </si>
  <si>
    <t>Concatenate with IntermediaryAddress2 &amp; IntermediaryAddress3</t>
  </si>
  <si>
    <t>SwiftCode</t>
  </si>
  <si>
    <t>Receiver/Bene SWIFT/BIC for wires</t>
  </si>
  <si>
    <t>Confirm if SWIFT/BIC are mutually exclusive</t>
  </si>
  <si>
    <t>IBANCode</t>
  </si>
  <si>
    <t>Receiver/Bene IBAN Code for wires</t>
  </si>
  <si>
    <t>varchar(34)</t>
  </si>
  <si>
    <t>Data validation required</t>
  </si>
  <si>
    <t>DB5.0</t>
  </si>
  <si>
    <t>Acco9unt Name, Reporting name mapping corrected</t>
  </si>
  <si>
    <t>New InnoTrust - 'Salutation' field.</t>
  </si>
  <si>
    <t>Used to specify beneficiary entitlement percent</t>
  </si>
  <si>
    <t>decimal(12,9)</t>
  </si>
  <si>
    <t>6/14: retain as 'moving to innotrust'
5/17: Paragon BRD states 3 fields to move to IN. Revisit this - should move to CRM with other client level policy fields?
5/8 (RI): not needed in CRM</t>
  </si>
  <si>
    <t xml:space="preserve">
Moved to Paragon
5/8 (RI): not needed in CRM</t>
  </si>
  <si>
    <r>
      <rPr>
        <sz val="10"/>
        <color rgb="FFFF0000"/>
        <rFont val="Arial"/>
        <family val="2"/>
      </rPr>
      <t xml:space="preserve">6/14: Decided to leave in Excelsior/CRM, but this would be the only active field in this tab. Can retire instead?
5/17: Paragon BRD states 3 fields to move to IN. Revisit this - should move to CRM with other client level policy fields?
</t>
    </r>
    <r>
      <rPr>
        <sz val="10"/>
        <color theme="1"/>
        <rFont val="Arial"/>
        <family val="2"/>
      </rPr>
      <t xml:space="preserve">
5/8 (RI): not needed in CRM
Moved to Paragon</t>
    </r>
  </si>
  <si>
    <t>V2.7</t>
  </si>
  <si>
    <t>UPDATED 'MOVING TO PARAGON' FIELD</t>
  </si>
  <si>
    <t>6/17: This is 1 of 3 mandatory fields left in Cl/general. Move to IN altho cannot make mandatory. ETL will handle.
Desired in CRM</t>
  </si>
  <si>
    <t>CLOSED OUT 3 OPEN ISSUES RELATED TO REQUIRED/STAYING IN EXCELSIOR (CLIENT/GENERAL TAB)</t>
  </si>
  <si>
    <t>In case where Remainderman is not same as Client, bring back the primary business address as Legal address in Excelsior.
In case where Remainderman is same as one of our other  Clients and address is different   do not bring back the address to Excelsior.</t>
  </si>
  <si>
    <t>Updated Address mapping for Remianderman and Vendor</t>
  </si>
  <si>
    <t>Create an UDF at Contact Role Level. These fields are applicable only for Contact with Role as "Client"</t>
  </si>
  <si>
    <t>Read Primary Address from asssociated Client (Contact associted with Manager Code). Link this address record to Client Employee in Excelsior (do not create new address record)</t>
  </si>
  <si>
    <t>If Employee address is different from Client Legal, add client employee address under Client Employee and mark as Primary Business.</t>
  </si>
  <si>
    <t xml:space="preserve">If Client Employee has an address not equal to the Client Legal or the Client Employee Mailing, create a UDF called “Employee Departmental Address” </t>
  </si>
  <si>
    <t>updated payment conditions tab (client &amp; acct) as 'moving to paragon'</t>
  </si>
  <si>
    <t>Create a Contact Account Role for ext. remainderman?</t>
  </si>
  <si>
    <t>1. Remainderman and Remainder Designation will be Roles in Innotrust</t>
  </si>
  <si>
    <t>2. We will need to add the Remainder Designation role.</t>
  </si>
  <si>
    <t>3. Remainderman and Remainder Designation will be linked to an account via Account Roles in the Contact Master</t>
  </si>
  <si>
    <t>4. A Remainder Designation contact will be linked to the Remainderman as a sub-contact on the Related Contacts tab in the Contact Master.</t>
  </si>
  <si>
    <t>5. If the client does not use Remainder Designation, they will not need to be setup. The remainder interest and FASB restriction type will be entered in the Remainderman account role.</t>
  </si>
  <si>
    <t>6. If the client does use Remainder Designations, they will input remainder interest and FASB restriction type in both the Remainderman and the Remainder Designation account roles.</t>
  </si>
  <si>
    <t>7. We will need to add Account Role User Defined Fields as follows:</t>
  </si>
  <si>
    <t>a) Remainder Interest: Dropdown list with these options (Percent, Fixed Dollar, Greater Of, Lesser Of)</t>
  </si>
  <si>
    <t>b) Fixed Dollar Amount: Dollar Value</t>
  </si>
  <si>
    <t>c) Remainderman Revocable: (Yes/No/NA)</t>
  </si>
  <si>
    <t>d) Fund Name: Text field that matches Excelsior length (100 chars)</t>
  </si>
  <si>
    <t>e) Remainder Designation Code: Text field to hold Designation Code (15 chars)</t>
  </si>
  <si>
    <t>Process Concerns</t>
  </si>
  <si>
    <t>1. We will need to put process and queries into place to ensure that the total remainder percentage = 100% for both the Remainderman role and the Remainder Designation role.</t>
  </si>
  <si>
    <t>2. We will need to put a process in place to ensure that the GiftWrap Designation Code and the Remainder Designation Code are in synch.</t>
  </si>
  <si>
    <t>3. We will need to put a process in place to ensure that Remainder Designations are properly linked to the right accounts (assign Manager code and Role code to enable easier searching).  Many will have the same or similar names.</t>
  </si>
  <si>
    <t>Overview of Remainderman/Designation Setup in Innotrust</t>
  </si>
  <si>
    <t>Excelsior - To - Innotrust</t>
  </si>
  <si>
    <t>Client Designation -</t>
  </si>
  <si>
    <t>All Client Designations will be set up as Contacts in Innotrust.</t>
  </si>
  <si>
    <t>Innotrust - To - Excelsior</t>
  </si>
  <si>
    <t xml:space="preserve">For each Manager Code, </t>
  </si>
  <si>
    <t>Read related contacts with Role as "Remainderman Designation"</t>
  </si>
  <si>
    <t>Based on Code (mapped to a UDF) and Contact Name create or update Client Designation record in Excelsior</t>
  </si>
  <si>
    <t>Remainderman -</t>
  </si>
  <si>
    <t>For Remainderman same as Client, Add additional role as "Remainderman" to the Contact record for associated Client</t>
  </si>
  <si>
    <t>Obsolete4</t>
  </si>
  <si>
    <t>Client/Payment - Net income payment rule (and RL date) -- made these obsolete4 per discussion with Angelique and Derick</t>
  </si>
  <si>
    <t>Added "obsolete4' as option in datamapping strategy column. This reflects recent decisions to retire a field - but has not had business review</t>
  </si>
  <si>
    <t>6/20: this is the only R/L field staying in excelsior that is needed for the client shell. It is not used downstream (per GW). Can we remove R/L characteristic?
5/8 (RI): Could be moved to CRM only. (Is it the only remaining field on this screen?) Need to find out how reporting uses this code.</t>
  </si>
  <si>
    <t>Last Modified By</t>
  </si>
  <si>
    <t>Last Modified Date</t>
  </si>
  <si>
    <t>Email 2</t>
  </si>
  <si>
    <t>Re-Enter Email 2</t>
  </si>
  <si>
    <t>Email 3</t>
  </si>
  <si>
    <t>Re-Enter Email 3</t>
  </si>
  <si>
    <t>Email_Type = LIST_ITEM_ID associted whre LIST_ITEM_NAME 'Emai'</t>
  </si>
  <si>
    <t>Email_Type = LIST_ITEM_ID associted whre LIST_ITEM_NAME 'Emai1'</t>
  </si>
  <si>
    <t>Display only column. Displayes last modified by user name</t>
  </si>
  <si>
    <t>Display only column. Displayes last modified date</t>
  </si>
  <si>
    <t>Client Email tab - added missing fields</t>
  </si>
  <si>
    <t>Client Other Tab - added Transition Date (missing field)</t>
  </si>
  <si>
    <t>other / Trading</t>
  </si>
  <si>
    <t>Client Authorization  /Other</t>
  </si>
  <si>
    <t>Client Authorization/Other tab - added Comment (missing field)</t>
  </si>
  <si>
    <t>Each Client designation Contact will be added as Related Contact under Contact record with same Manager Code as of associted Client.</t>
  </si>
  <si>
    <t>ContactMaster</t>
  </si>
  <si>
    <t>Excelsior</t>
  </si>
  <si>
    <t>FDN</t>
  </si>
  <si>
    <t>GAP, GAPR, GAPP</t>
  </si>
  <si>
    <t>NIMU</t>
  </si>
  <si>
    <t>NICT</t>
  </si>
  <si>
    <t>DAF</t>
  </si>
  <si>
    <t>QPE</t>
  </si>
  <si>
    <t>END, ENDQ, ENDT</t>
  </si>
  <si>
    <t>EST</t>
  </si>
  <si>
    <t>GREV</t>
  </si>
  <si>
    <t>IRRV, GIRV</t>
  </si>
  <si>
    <t>PR69</t>
  </si>
  <si>
    <t>ASST</t>
  </si>
  <si>
    <t>BRCT</t>
  </si>
  <si>
    <t>TMCF</t>
  </si>
  <si>
    <t>Excelsior Account Type Code</t>
  </si>
  <si>
    <t>NLUT</t>
  </si>
  <si>
    <t>GLUT</t>
  </si>
  <si>
    <t>NLAT</t>
  </si>
  <si>
    <t>GLAT</t>
  </si>
  <si>
    <t>LeadTrust_Taxation_ID = List_Item_ID for List_item_name = 'Grantor'</t>
  </si>
  <si>
    <t>LeadTrust_Taxation_ID = List_Item_ID for List_item_name = 'Non Grantor'</t>
  </si>
  <si>
    <t>V2.8</t>
  </si>
  <si>
    <t>Updated Account Type Mapping</t>
  </si>
  <si>
    <t>Mapping of Account Names to InnoTrust</t>
  </si>
  <si>
    <t>AXYS</t>
  </si>
  <si>
    <t>GUI Field Name</t>
  </si>
  <si>
    <t>Name 1</t>
  </si>
  <si>
    <t>Purpose</t>
  </si>
  <si>
    <t>Legal name of account per trust document</t>
  </si>
  <si>
    <t>Name for use on tax forms</t>
  </si>
  <si>
    <t>Name for use on donor/beneficiary reports</t>
  </si>
  <si>
    <t>Name for use on client investment and oversight reports</t>
  </si>
  <si>
    <t>AXYS account name</t>
  </si>
  <si>
    <t>DeferredGiftAccount_Supplemental</t>
  </si>
  <si>
    <t>DimPortfolios</t>
  </si>
  <si>
    <t>Field</t>
  </si>
  <si>
    <t>Need in InnoTrust</t>
  </si>
  <si>
    <t>Current Length</t>
  </si>
  <si>
    <t>Output Mapped To</t>
  </si>
  <si>
    <t>TARP, Website</t>
  </si>
  <si>
    <t>Tax Systems</t>
  </si>
  <si>
    <t>Donor/Beneficiary Reports</t>
  </si>
  <si>
    <t>QAS, PV, Program Overview</t>
  </si>
  <si>
    <t>AXYS Reports</t>
  </si>
  <si>
    <t>*Format will change as InnoTrust stores as 4 lines of 40 characters each.  Need to determine logic for breaking up Excelsior Account Name initially and then concatenating name on the way back to Excelsior (4,272 accounts &gt;40 chars). This name displays on account statements.</t>
  </si>
  <si>
    <t>*Curently defaults from Account Name and is only edited when too long. This won't work in InnoTrust and instead the name will need to be discretely entered at setup.
*Reduce to 40 characters to match Lacerte - will need to clean up those &gt;40 currently (2,433 active).  We should shorten the Excelsior field and clean up the names prior to going live.</t>
  </si>
  <si>
    <t>* Defaults from Account Name currently.  This will not work in InnoTrust.  Since this name is rarely different than the Account Name (40 accounts), it should be setup as optional and only entered when needed. Would need to change beneficiary report logic to accommodate.</t>
  </si>
  <si>
    <t>* To be developed. Replacing AXYS Name 1 for client reports
*Need to effectively communicate format (Last Name, First Name) for this field since InnoTrust will not  enforce or offer any clues.</t>
  </si>
  <si>
    <t>Req'd in InnoTrust</t>
  </si>
  <si>
    <t>CustomerDescriptionLine1-4</t>
  </si>
  <si>
    <t>UDF - Acct Master</t>
  </si>
  <si>
    <t>InnoTrust Length</t>
  </si>
  <si>
    <t>40 char x 4 = 160</t>
  </si>
  <si>
    <t>Resulting work items:</t>
  </si>
  <si>
    <t>1. Determine how to enter Customer Description across multiple lines where the current Account Name is &gt; 40 characters (4,272 accounts).</t>
  </si>
  <si>
    <t>2. Shorten Excelsior Tax Name field to 40 characters.</t>
  </si>
  <si>
    <t>3. Modify values in Tax Name field for those accounts where current field length is &gt; 40 characters (2,433 accounts).</t>
  </si>
  <si>
    <t>4. Increase length of Excelsior Account Name and Reporting Name fields to 160 characters</t>
  </si>
  <si>
    <t>5. Modify Beneficiary Report data mart and/or report to accommodate 160 character account name.</t>
  </si>
  <si>
    <t>Account Name Mapping</t>
  </si>
  <si>
    <r>
      <rPr>
        <sz val="11"/>
        <rFont val="Calibri"/>
        <family val="2"/>
        <scheme val="minor"/>
      </rPr>
      <t xml:space="preserve">[MAY-20-13 Robert Spivey] Mapping delivered on 4/30. Deployment of new Reporting Short Name field in Excelsior is ongoing as part of Stanford enhancements. 
</t>
    </r>
    <r>
      <rPr>
        <u/>
        <sz val="11"/>
        <color theme="10"/>
        <rFont val="Calibri"/>
        <family val="2"/>
        <scheme val="minor"/>
      </rPr>
      <t xml:space="preserve">
Account Name Mapping</t>
    </r>
  </si>
  <si>
    <r>
      <rPr>
        <sz val="11"/>
        <rFont val="Calibri"/>
        <family val="2"/>
        <scheme val="minor"/>
      </rPr>
      <t xml:space="preserve">Create UDF at Account Master
</t>
    </r>
    <r>
      <rPr>
        <u/>
        <sz val="11"/>
        <color theme="10"/>
        <rFont val="Calibri"/>
        <family val="2"/>
        <scheme val="minor"/>
      </rPr>
      <t xml:space="preserve">
Account Name Mapping</t>
    </r>
  </si>
  <si>
    <t>Concatenate Security major Type Code + Qty</t>
  </si>
  <si>
    <t>Aquisiotion Date</t>
  </si>
  <si>
    <t>Acquisition Date overrride</t>
  </si>
  <si>
    <t>Local Amount (Cost Basis tab)</t>
  </si>
  <si>
    <t>Excelsior Field</t>
  </si>
  <si>
    <t>Received From Contact Name (Deposit Info tab)</t>
  </si>
  <si>
    <t>Transaction $ Amount</t>
  </si>
  <si>
    <t>UDFAMColumn001</t>
  </si>
  <si>
    <t>UDF_AccountMaster</t>
  </si>
  <si>
    <t>UDFAMColumn002</t>
  </si>
  <si>
    <t>UDFAMColumn006</t>
  </si>
  <si>
    <t>UDFAMColumn007</t>
  </si>
  <si>
    <t>UDFAMColumn008</t>
  </si>
  <si>
    <t>UDFAMColumn009</t>
  </si>
  <si>
    <t>UDFAMColumn010</t>
  </si>
  <si>
    <t>UDFAMColumn003</t>
  </si>
  <si>
    <t>UDFAMColumn012</t>
  </si>
  <si>
    <t>UDFAMColumn013</t>
  </si>
  <si>
    <t>UDFAMColumn014</t>
  </si>
  <si>
    <t>UDFAMColumn015</t>
  </si>
  <si>
    <t>UDFAMColumn016</t>
  </si>
  <si>
    <t>UDFAMColumn027</t>
  </si>
  <si>
    <t>UDFAMColumn004</t>
  </si>
  <si>
    <t>UDFAMColumn005</t>
  </si>
  <si>
    <t>UDFAMColumn026</t>
  </si>
  <si>
    <t>UDFAMColumn019</t>
  </si>
  <si>
    <t>UDFAMColumn020</t>
  </si>
  <si>
    <t>UDFAMColumn018</t>
  </si>
  <si>
    <t>UDFAMColumn017</t>
  </si>
  <si>
    <t>UDFAMColumn011</t>
  </si>
  <si>
    <t>UDFAMColumn028</t>
  </si>
  <si>
    <t>UDFAMColumn021</t>
  </si>
  <si>
    <t>UDFAMColumn022</t>
  </si>
  <si>
    <t>UDFAMColumn023</t>
  </si>
  <si>
    <t>UDFAMColumn024</t>
  </si>
  <si>
    <t>UDFAMColumn025</t>
  </si>
  <si>
    <t>UDFAMColumn030</t>
  </si>
  <si>
    <t>UDFAMColumn031</t>
  </si>
  <si>
    <t>UDFAMColumn032</t>
  </si>
  <si>
    <t>UDFAMColumn033</t>
  </si>
  <si>
    <t>UDFAMColumn034</t>
  </si>
  <si>
    <t>UDFAMColumn035</t>
  </si>
  <si>
    <t>UDFAMColumn036</t>
  </si>
  <si>
    <t>List of states from TBL_EIS_List_Item where List_Type_Id=183</t>
  </si>
  <si>
    <t>UDFAMColumn037</t>
  </si>
  <si>
    <t>List of states from TBL_EIS_List_Item where List_Type_Id=89</t>
  </si>
  <si>
    <t>UDFAMColumn038</t>
  </si>
  <si>
    <t>UDFAMColumn039</t>
  </si>
  <si>
    <t>UDFAMColumn040</t>
  </si>
  <si>
    <t>UDFAMColumn041</t>
  </si>
  <si>
    <t>UDFAMColumn042</t>
  </si>
  <si>
    <t>UDFAMColumn043</t>
  </si>
  <si>
    <t>UDFAMColumn044</t>
  </si>
  <si>
    <t>UDFAMColumn045</t>
  </si>
  <si>
    <t>AccountMaster</t>
  </si>
  <si>
    <t>Innotrust Field Label</t>
  </si>
  <si>
    <t>Received From</t>
  </si>
  <si>
    <t>Assign value True of Gifted Donor's Cost Basis &gt;0</t>
  </si>
  <si>
    <t>Innotrust Table</t>
  </si>
  <si>
    <t>Innotrust Column</t>
  </si>
  <si>
    <t>V2.9</t>
  </si>
  <si>
    <t>Spell Check</t>
  </si>
  <si>
    <t>This is a command button on the UI that performs 'SpellCheck' on data captured in Description column</t>
  </si>
  <si>
    <t>This is a command button on the UI. On click it opens legal document folder for selected client on L drive.</t>
  </si>
  <si>
    <t>Client Legal docs tab- added commnad buttons</t>
  </si>
  <si>
    <t>Added fields Long title and comments in the  General/Team Module</t>
  </si>
  <si>
    <t>Long Title</t>
  </si>
  <si>
    <t>Added as part of Contact Mgmt</t>
  </si>
  <si>
    <t>ATIN &amp; Other types are issue. How to map to Excelsior?</t>
  </si>
  <si>
    <t>At account level Innotrust supports  Other Tax ID types- How to handle characters more than 12</t>
  </si>
  <si>
    <t>DB5.1</t>
  </si>
  <si>
    <t>Per Remenderman Designation mapping this field is required and will be a UDF at Contact Account Role</t>
  </si>
  <si>
    <t>UDF_ContactMaster</t>
  </si>
  <si>
    <t>At cleint level this obsolete.</t>
  </si>
  <si>
    <t>Innotrust is going to build this in native product</t>
  </si>
  <si>
    <t>Innotrust is building this in native product</t>
  </si>
  <si>
    <t>Updated UDF fields</t>
  </si>
  <si>
    <t>Updated Client module open issues</t>
  </si>
  <si>
    <t>UDFAMColumn046</t>
  </si>
  <si>
    <t>UDFAMColumn047</t>
  </si>
  <si>
    <t>7/12 BK: This is conditionally required when acct type is Lead_Fxed or Lead-Pct.</t>
  </si>
  <si>
    <t>7/12 BK: Conditionally required when remainderman type is EXTERNAL.</t>
  </si>
  <si>
    <t>Maps to Percentage on Account Role
7/12 BK: Conditionally required when remainderman type is EXTERNAL.</t>
  </si>
  <si>
    <t xml:space="preserve">Day of-Day </t>
  </si>
  <si>
    <t>UDFCAColumn003</t>
  </si>
  <si>
    <t>UDFCAColumn004</t>
  </si>
  <si>
    <t>UDFCAColumn005</t>
  </si>
  <si>
    <t>UDFCAColumn006</t>
  </si>
  <si>
    <t>UDFCAColumn007</t>
  </si>
  <si>
    <t>UDFCAColumn008</t>
  </si>
  <si>
    <t>UDFCAColumn009</t>
  </si>
  <si>
    <t>UDFCAColumn010</t>
  </si>
  <si>
    <t>UDFCMColumn003</t>
  </si>
  <si>
    <t>UDFCMColumn001</t>
  </si>
  <si>
    <t>UDFCMColumn004</t>
  </si>
  <si>
    <t>UDFCMColumn005</t>
  </si>
  <si>
    <t>UDFCMColumn006</t>
  </si>
  <si>
    <t>UDFCMColumn007</t>
  </si>
  <si>
    <t>UDFCMColumn008</t>
  </si>
  <si>
    <t>UDFCMColumn009</t>
  </si>
  <si>
    <t>UDFCMColumn010</t>
  </si>
  <si>
    <t>UDFCMColumn011</t>
  </si>
  <si>
    <t>UDFCMColumn012</t>
  </si>
  <si>
    <t>UDFCMColumn013</t>
  </si>
  <si>
    <t>UDFCMColumn014</t>
  </si>
  <si>
    <t>UDFCMColumn015</t>
  </si>
  <si>
    <t>UDFCMColumn017</t>
  </si>
  <si>
    <t>LongTitle</t>
  </si>
  <si>
    <t>varchar(150)</t>
  </si>
  <si>
    <t>UDFCAColumn002</t>
  </si>
  <si>
    <t>UDFCAColumn001</t>
  </si>
  <si>
    <t>UDFCAColumn011</t>
  </si>
  <si>
    <t>TBL_EIS_EX_trustparticipant_SUPPLEMENT</t>
  </si>
  <si>
    <t>Email_Type = LIST_ITEM_ID associted whre LIST_ITEM_NAME 'Email1'</t>
  </si>
  <si>
    <t>Email_Type = LIST_ITEM_ID associted whre LIST_ITEM_NAME 'Email2'</t>
  </si>
  <si>
    <t>Account Payment Condition Status</t>
  </si>
  <si>
    <t>Set Vendor Payment Condition</t>
  </si>
  <si>
    <t>See Elementool #15328</t>
  </si>
  <si>
    <t>Alternate Payment Name</t>
  </si>
  <si>
    <t>Payment Method</t>
  </si>
  <si>
    <t>Frequency</t>
  </si>
  <si>
    <t>For MP: pls confirm this is 1 or 2 fields…? Got from Elementool #15328</t>
  </si>
  <si>
    <t>n</t>
  </si>
  <si>
    <t>See Elementool #15330, #15332</t>
  </si>
  <si>
    <t>Email_Type = LIST_ITEM_ID associted whre LIST_ITEM_NAME 'Email'</t>
  </si>
  <si>
    <t>Added missing fields on  Trustee, Remianderman, Vendor Email tab</t>
  </si>
  <si>
    <t>CGA_ANNUITANTS_LINK_ID</t>
  </si>
  <si>
    <t>List_type_id=192</t>
  </si>
  <si>
    <t xml:space="preserve">Appears conditionally for CGA accounts. </t>
  </si>
  <si>
    <t>AM 7/16:This field can also be established by loooking at the combination of Account Type and Master Account Number. For now create it as UDF</t>
  </si>
  <si>
    <t>create UDF at accoutn master for now</t>
  </si>
  <si>
    <t>Update Schwab ACH</t>
  </si>
  <si>
    <t>TBL_EIS_EX_Vendor</t>
  </si>
  <si>
    <t>List is obtained from ExpenseCode table</t>
  </si>
  <si>
    <t>PaymentAmount</t>
  </si>
  <si>
    <t>7/16/ MP: Shouled we back-fill excelsior with Vendor Profile? Which downstream application needs it?</t>
  </si>
  <si>
    <t>Investment Management</t>
  </si>
  <si>
    <t>5/8 (RI): not needed in CRM
7/17 (MP): CRM field</t>
  </si>
  <si>
    <t>Payment/Vendor/Payment Conditions</t>
  </si>
  <si>
    <t>Global Contact</t>
  </si>
  <si>
    <t>Wire Instructions/International</t>
  </si>
  <si>
    <t>Vendor/Schedule</t>
  </si>
  <si>
    <t>Updated Maturity Distribution Policy field at Client level to Remains in Excelsior</t>
  </si>
  <si>
    <t>See Elementool #15296, #15329</t>
  </si>
  <si>
    <t>All Phone Tabs - data is not back-filled in excelsior. Hence these tabs should be grayed out (like Obsolete fields)</t>
  </si>
  <si>
    <t>(blank)</t>
  </si>
  <si>
    <t>CashTransaction</t>
  </si>
  <si>
    <t>OPen</t>
  </si>
  <si>
    <t>Vendor and sub tabs under account - data is not back-filled in excelsior. Hence these tabs should be grayed out (like Obsolete fields)</t>
  </si>
  <si>
    <t>Vendor data will not be back-filled in Excelsior.</t>
  </si>
  <si>
    <t xml:space="preserve">7/16/ MP: Shouled we back-fill excelsior with Vendor Profile? Which downstream application needs it?
7/17 MP: Vendor dta is not required to be back filled in Excelsior. Decesion on conversion or manual set data up will be taken after data is cleaned-up from Excelsior, </t>
  </si>
  <si>
    <t>7/17 MP: Decesion on conversion or manula set data set up will be taken after vendor data is cleaned up from Excelsior</t>
  </si>
  <si>
    <t>V2.10</t>
  </si>
  <si>
    <t>7/22: No data found in production Excelsior database</t>
  </si>
  <si>
    <t>7/22: No data found in production Excelsior databse</t>
  </si>
  <si>
    <t>7/22: 
Identify accounts which are in process of Closing based on Notification Date in IVAN_DB
Put a soft close date on them while conversion.
This field will be updated mannualy in Innotrust. Is part of Account  Closing process.</t>
  </si>
  <si>
    <t>Get values from AM. Confirm mapping from Connie</t>
  </si>
  <si>
    <t>Get custodian name from Clearing ABA number</t>
  </si>
  <si>
    <t>Either use File-In or Bulk data change for large scale new account conversion</t>
  </si>
  <si>
    <r>
      <t xml:space="preserve">
</t>
    </r>
    <r>
      <rPr>
        <b/>
        <sz val="10"/>
        <color theme="1"/>
        <rFont val="Arial"/>
        <family val="2"/>
      </rPr>
      <t>Data mapping team:</t>
    </r>
    <r>
      <rPr>
        <sz val="10"/>
        <color theme="1"/>
        <rFont val="Arial"/>
        <family val="2"/>
      </rPr>
      <t xml:space="preserve">
For now map it to Account Name in Excelsior. Needs more discussion which field should be mapped. Is it AXYS account name?</t>
    </r>
  </si>
  <si>
    <r>
      <rPr>
        <b/>
        <sz val="10"/>
        <color theme="1"/>
        <rFont val="Arial"/>
        <family val="2"/>
      </rPr>
      <t>7/22:</t>
    </r>
    <r>
      <rPr>
        <sz val="10"/>
        <color theme="1"/>
        <rFont val="Arial"/>
        <family val="2"/>
      </rPr>
      <t xml:space="preserve">
Map to Reporting Short Name. Scrub all existing accounts to populate data in this field.</t>
    </r>
  </si>
  <si>
    <t>Map to Reporting Short Name. Scrub all existing accounts to populate data in this field.</t>
  </si>
  <si>
    <r>
      <rPr>
        <sz val="11"/>
        <rFont val="Calibri"/>
        <family val="2"/>
        <scheme val="minor"/>
      </rPr>
      <t xml:space="preserve">7/22:
Map to Reporting Short Name. Scrub all existing accounts to populate data in this field.
</t>
    </r>
    <r>
      <rPr>
        <u/>
        <sz val="11"/>
        <color theme="10"/>
        <rFont val="Calibri"/>
        <family val="2"/>
        <scheme val="minor"/>
      </rPr>
      <t xml:space="preserve">
Account Name Mapping</t>
    </r>
  </si>
  <si>
    <t>Reporting short Name field mapping updated.</t>
  </si>
  <si>
    <r>
      <t xml:space="preserve">7/23: Dropdown values from Connie </t>
    </r>
    <r>
      <rPr>
        <u/>
        <sz val="10"/>
        <color theme="1"/>
        <rFont val="Arial"/>
        <family val="2"/>
      </rPr>
      <t>(today's dropdown values need to be mapped to these</t>
    </r>
    <r>
      <rPr>
        <sz val="10"/>
        <color theme="1"/>
        <rFont val="Arial"/>
        <family val="2"/>
      </rPr>
      <t>)
1. Do Not Vote Account 
2. Vote Discretionary Assets Only
3. Vote Discretionary and Non-Discretionary Assets</t>
    </r>
  </si>
  <si>
    <t>Operations tab at Client &amp; Program level should be grayed out (like Obsolete fields). Data willl be converted to Innotrust but will not be back-filled in Excelsior.</t>
  </si>
  <si>
    <t>Contact at Custodian will be added as Client Employee in Innotrust
This data is not back-filled in Excelsior</t>
  </si>
  <si>
    <t>Custodian record will be set up as Related Contact.
This data is not back-filled in Excelsior</t>
  </si>
  <si>
    <t>see Client rating field</t>
  </si>
  <si>
    <t>7/26 BK: per Angelique - removing the R/L characteristic is ok. Per GW: remove R/L characteristic. Can add ETL warning when a new client record comes to Excelsior, warning user that this field is pending.</t>
  </si>
  <si>
    <t>Changed Client/Client rating field to be optional (no longer Required later). The 'Client rating required later' field should be retired. Per Angelique and Gary W</t>
  </si>
  <si>
    <t>Is required if any field on Schedule tab is eneterd.</t>
  </si>
  <si>
    <t>ET 15431. Reporting Short Name made required, Payment Method is required only if any field on schedule tabe is filled.</t>
  </si>
  <si>
    <t xml:space="preserve">SecurityTransactionExt </t>
  </si>
  <si>
    <t>GiftedPropertyFMV</t>
  </si>
  <si>
    <t>If there are more than one transaction with above combination, multiple Gift Assets should be created with one Gift record</t>
  </si>
  <si>
    <t>Excelsior Table</t>
  </si>
  <si>
    <t>TaxCodePrincipal</t>
  </si>
  <si>
    <t>SecurityTransaction</t>
  </si>
  <si>
    <t>Transaction Code</t>
  </si>
  <si>
    <t>Trade Date</t>
  </si>
  <si>
    <t>Deposit Info</t>
  </si>
  <si>
    <t>Documentation</t>
  </si>
  <si>
    <t xml:space="preserve">Customer Reference </t>
  </si>
  <si>
    <t>Identifies the type of cash entry</t>
  </si>
  <si>
    <t>Unique identifier for Client accounts</t>
  </si>
  <si>
    <t>Date of gift from webform</t>
  </si>
  <si>
    <t>Amount of gift</t>
  </si>
  <si>
    <t>Date  gift was made by donor</t>
  </si>
  <si>
    <t>Name of Donor</t>
  </si>
  <si>
    <t>Ability to had custom transaction detail</t>
  </si>
  <si>
    <t>Giftkey</t>
  </si>
  <si>
    <t>TransactionCode</t>
  </si>
  <si>
    <t>TradeDate</t>
  </si>
  <si>
    <t>CashTransactionExt</t>
  </si>
  <si>
    <t>DateOfGift</t>
  </si>
  <si>
    <t>CommentsLine1, CommentsLine2,  CommentsLine3, CommentsLine4</t>
  </si>
  <si>
    <t>Query-</t>
  </si>
  <si>
    <t xml:space="preserve">SELECT </t>
  </si>
  <si>
    <t>cashTran.TransactionNumber</t>
  </si>
  <si>
    <t>,TransactionCode</t>
  </si>
  <si>
    <t>,CustomerAccountNumber</t>
  </si>
  <si>
    <t>,TradeDate</t>
  </si>
  <si>
    <t>,Amount</t>
  </si>
  <si>
    <t>,TaxCode</t>
  </si>
  <si>
    <t>,DateOfGift</t>
  </si>
  <si>
    <t>,CommentsLine1</t>
  </si>
  <si>
    <t>,CommentsLine2</t>
  </si>
  <si>
    <t>,CommentsLine3</t>
  </si>
  <si>
    <t>,CommentsLine4</t>
  </si>
  <si>
    <t>,* FROM dbo.CashTransaction cashTran</t>
  </si>
  <si>
    <t>INNER JOIN dbo.CashTransactionExt casTranExt ON cashTran.TransactionNumber = casTranExt.TransactionNumber</t>
  </si>
  <si>
    <t>Cash Entry</t>
  </si>
  <si>
    <t>GiftAsset</t>
  </si>
  <si>
    <t>FundingType</t>
  </si>
  <si>
    <t>SELECT   * FROM dbo.SecurityTransaction secTran</t>
  </si>
  <si>
    <t>INNER JOIN SecurityTransactionExt secTranExt ON secTran.TransactionNumber = secTranExt.TransactionNumber</t>
  </si>
  <si>
    <t>INNER JOIN dbo.MasterSecIndex mstIdx ON secTran.ISIN = mstIdx.ISIN</t>
  </si>
  <si>
    <t>INNER JOIN dbo.SecurityCharacteristicsCodes secCodes ON mstIdx.SecurityTypeCode = secCodes.SecurityTypeCode</t>
  </si>
  <si>
    <t>Giftdate</t>
  </si>
  <si>
    <t>Read Cash Entry transactions from CashTransaction &amp; CashTransactionExt table with TaxCode IN (207, 208, 209, 213 (TBD), 214, 215)</t>
  </si>
  <si>
    <r>
      <t xml:space="preserve">For excelsior mapping default it to </t>
    </r>
    <r>
      <rPr>
        <b/>
        <sz val="11"/>
        <color theme="1"/>
        <rFont val="Calibri"/>
        <family val="2"/>
        <scheme val="minor"/>
      </rPr>
      <t>CASH</t>
    </r>
    <r>
      <rPr>
        <sz val="11"/>
        <color theme="1"/>
        <rFont val="Calibri"/>
        <family val="2"/>
        <scheme val="minor"/>
      </rPr>
      <t xml:space="preserve"> </t>
    </r>
  </si>
  <si>
    <t>Code indicates how transaction should be handled for tax reporting purposes. For Excelsir derrive login based on TAX Code</t>
  </si>
  <si>
    <t>CustomerReference</t>
  </si>
  <si>
    <t>Gifted Property FMV</t>
  </si>
  <si>
    <t>Shares</t>
  </si>
  <si>
    <t>Customer Ref</t>
  </si>
  <si>
    <t>Method TAX Lot Aquired</t>
  </si>
  <si>
    <t>CUSIP</t>
  </si>
  <si>
    <t>Gift Key</t>
  </si>
  <si>
    <r>
      <t xml:space="preserve">Read Free Receive transactions from SecurityTransaction &amp; SecurityTransactionExt table with </t>
    </r>
    <r>
      <rPr>
        <b/>
        <sz val="11"/>
        <color theme="1"/>
        <rFont val="Calibri"/>
        <family val="2"/>
        <scheme val="minor"/>
      </rPr>
      <t>'Method Tax Lot aquired' = "Gift"</t>
    </r>
  </si>
  <si>
    <t>If there are more than one transaction with above combination, multiple Gift Assets should be created with one Gift record.</t>
  </si>
  <si>
    <t>CustomerAccoutnNumber</t>
  </si>
  <si>
    <t>LocalCostsBasis</t>
  </si>
  <si>
    <t>Cusip</t>
  </si>
  <si>
    <t>SecurityTypeDesription?</t>
  </si>
  <si>
    <r>
      <t xml:space="preserve">Default Asset Type = </t>
    </r>
    <r>
      <rPr>
        <b/>
        <sz val="11"/>
        <color theme="1"/>
        <rFont val="Calibri"/>
        <family val="2"/>
        <scheme val="minor"/>
      </rPr>
      <t xml:space="preserve">CASH </t>
    </r>
    <r>
      <rPr>
        <sz val="11"/>
        <color theme="1"/>
        <rFont val="Calibri"/>
        <family val="2"/>
        <scheme val="minor"/>
      </rPr>
      <t>for every record in GiftAsset.</t>
    </r>
  </si>
  <si>
    <t>V2.11</t>
  </si>
  <si>
    <t>Gifts data mapping updated</t>
  </si>
  <si>
    <t>Innotrust Account Type Code</t>
  </si>
  <si>
    <t xml:space="preserve">ABANumberCodes </t>
  </si>
  <si>
    <t>Beneficiary WIRE instruction fields on Payment/Wire Setup/International, Payment/Wire Setup/Domestic Bank, Payment/Wire Setup/Domestic Broker tabs should be grayed out. These data elements will not be back-filled in Excelsior</t>
  </si>
  <si>
    <t>New Field - Gender</t>
  </si>
  <si>
    <t>The type of role this record represents</t>
  </si>
  <si>
    <t>AccountManagerCodes</t>
  </si>
  <si>
    <t>Char(4)</t>
  </si>
  <si>
    <t>New field in InnoTrust - and not desirable to create UDF.  Need to determine Transformation  / Default logic.</t>
  </si>
  <si>
    <t>FASB Restriction Type field label changed to FASB Restriction ET#15448'</t>
  </si>
  <si>
    <t>Added field for FASB restriction type on Reminderman general tab</t>
  </si>
  <si>
    <t>Applicable for External Remainderman</t>
  </si>
  <si>
    <t>This field appears on trust participnat TAX ID Lookup screen while creating a new participnat with existing TAX ID</t>
  </si>
  <si>
    <t>List Page/New</t>
  </si>
  <si>
    <t>This field appears on trust participnat TAX ID Lookup screen; NEXT buttin click while creating a new participnat with existing TAX ID</t>
  </si>
  <si>
    <t>TAX ID Type</t>
  </si>
  <si>
    <t>Non-Resident Alien (NRA)</t>
  </si>
  <si>
    <t>TAX ID</t>
  </si>
  <si>
    <t>Proxy Beneficiary</t>
  </si>
  <si>
    <t>Action</t>
  </si>
  <si>
    <t>Create New participnt?
Link to existing Participant?</t>
  </si>
  <si>
    <t>See Elemetool # 15471 , #15380, #15499</t>
  </si>
  <si>
    <t>New field in InnoTrust - and not desirable to create UDF.  Need to determine Transformation  / Default logic.Seasonality is not applicable to Phone#</t>
  </si>
  <si>
    <t>New field in InnoTrust - and not desirable to create UDF.  Need to determine Transformation  / Default logic.
Seasonality is not applicable to Phone #</t>
  </si>
  <si>
    <t>ContactAccountRole</t>
  </si>
  <si>
    <t xml:space="preserve">7/16/ MP: Shouled we back-fill excelsior with Vendor Profile? Which downstream application needs it?
7/17 MP: Vendor data is not required to be back filled in Excelsior. Decesion on conversion or manual set data up will be taken after data is cleaned-up from Excelsior, </t>
  </si>
  <si>
    <t>V2.12</t>
  </si>
  <si>
    <t>Pay Actual NI field on User Defined Fields tab</t>
  </si>
  <si>
    <t>Payment Computation field on Charitable trust tab</t>
  </si>
  <si>
    <t>Required Net Income field on User Defined Fields tab</t>
  </si>
  <si>
    <t>Calculation Method on Accoutn General tab</t>
  </si>
  <si>
    <t>CTAccountDetails.PaymentComp</t>
  </si>
  <si>
    <t>USF_AccoutnMAster.</t>
  </si>
  <si>
    <t>Account Type on Characteristics tab on Account Master</t>
  </si>
  <si>
    <t>AccountMAster.AccountTypeCode</t>
  </si>
  <si>
    <t>&lt;null&gt;</t>
  </si>
  <si>
    <t>Initial</t>
  </si>
  <si>
    <t>Fixed</t>
  </si>
  <si>
    <t>Current</t>
  </si>
  <si>
    <t>Income Actual</t>
  </si>
  <si>
    <t>Income Estimate</t>
  </si>
  <si>
    <t>Tbl_Eis_Ex_DeferredGiftAccount_Supplement.Calculation_Method_ID</t>
  </si>
  <si>
    <t>Default Calculation method to NULL if above combination does not exist</t>
  </si>
  <si>
    <t>Calculation Method mapping documented</t>
  </si>
  <si>
    <t>CHANGE LOG</t>
  </si>
  <si>
    <t>ContactAddress</t>
  </si>
  <si>
    <t>Adress2</t>
  </si>
  <si>
    <t>NewField-Salutation</t>
  </si>
  <si>
    <t>PhoneTypeCode</t>
  </si>
  <si>
    <t>Allow NULL?</t>
  </si>
  <si>
    <t>[dbo].[VendorPaymentSchedule]</t>
  </si>
  <si>
    <t>[int]</t>
  </si>
  <si>
    <t>NOT NULL</t>
  </si>
  <si>
    <t>[bit]</t>
  </si>
  <si>
    <t>[varchar](18)</t>
  </si>
  <si>
    <t>[datetime]</t>
  </si>
  <si>
    <t>[varchar](50)</t>
  </si>
  <si>
    <t>[money]</t>
  </si>
  <si>
    <t>[varchar](100)</t>
  </si>
  <si>
    <t>[varchar](12)</t>
  </si>
  <si>
    <t>[varchar](15)</t>
  </si>
  <si>
    <t>[varchar](20)</t>
  </si>
  <si>
    <t>[varchar](30)</t>
  </si>
  <si>
    <t>[varchar](2)</t>
  </si>
  <si>
    <t>[varchar](25)</t>
  </si>
  <si>
    <t>[varchar](10)</t>
  </si>
  <si>
    <t>[smallint]</t>
  </si>
  <si>
    <t>[dbo].[ADDRESS]</t>
  </si>
  <si>
    <t>[varchar](255)</t>
  </si>
  <si>
    <t>[dbo].[AuthorizationRule]</t>
  </si>
  <si>
    <t>[tinyint]</t>
  </si>
  <si>
    <t>[dbo].[AuthorizedParty]</t>
  </si>
  <si>
    <t>[dbo].[BANK]</t>
  </si>
  <si>
    <t>[float]</t>
  </si>
  <si>
    <t>[dbo].[Beneficiary]</t>
  </si>
  <si>
    <t>[varchar](16)</t>
  </si>
  <si>
    <t>[dbo].[CLIENT]</t>
  </si>
  <si>
    <t>[varchar](35)</t>
  </si>
  <si>
    <t>[dbo].[ClientDesignation]</t>
  </si>
  <si>
    <t>[varchar](4)</t>
  </si>
  <si>
    <t>[varchar](98)</t>
  </si>
  <si>
    <t>[varchar](150)</t>
  </si>
  <si>
    <t>[dbo].[CLIENTEMPLOYEE]</t>
  </si>
  <si>
    <t>[varchar](1)</t>
  </si>
  <si>
    <t>[dbo].[CyclicEvent]</t>
  </si>
  <si>
    <t>[dbo].[AccountStatusCode]</t>
  </si>
  <si>
    <t>[varchar](8)</t>
  </si>
  <si>
    <t>[dbo].[Initials]</t>
  </si>
  <si>
    <t>[dbo].[Currency]</t>
  </si>
  <si>
    <t>[dbo].[Boolean]</t>
  </si>
  <si>
    <t>[dbo].[Code]</t>
  </si>
  <si>
    <t>[dbo].[Percent]</t>
  </si>
  <si>
    <t>[varchar](5)</t>
  </si>
  <si>
    <t>[dbo].[Dt]</t>
  </si>
  <si>
    <t>[dbo].[FSITypeCode]</t>
  </si>
  <si>
    <t>[text]</t>
  </si>
  <si>
    <t>[dbo].[Comment]</t>
  </si>
  <si>
    <t>[dbo].[InvestmentTypeCode]</t>
  </si>
  <si>
    <t>[dbo].[LotAccountingCode]</t>
  </si>
  <si>
    <t>[dbo].[SchwabMasterID]</t>
  </si>
  <si>
    <t>[dbo].[TradeStatusCode]</t>
  </si>
  <si>
    <t>[dbo].[UniqueID]</t>
  </si>
  <si>
    <t>[dbo].[TrancheStatusCode]</t>
  </si>
  <si>
    <t>[dbo].[DEFERREDGIFTACCOUNT]</t>
  </si>
  <si>
    <t>[dbo].[DesignationFund]</t>
  </si>
  <si>
    <t>[dbo].[Gift]</t>
  </si>
  <si>
    <t>[dbo].[GiftAsset]</t>
  </si>
  <si>
    <t>[dbo].[PHONE]</t>
  </si>
  <si>
    <t>[dbo].[PolicyItem]</t>
  </si>
  <si>
    <t>[dbo].[PROGRAM]</t>
  </si>
  <si>
    <t>[dbo].[REMAINDERMAN]</t>
  </si>
  <si>
    <t>[dbo].[RemaindermanDesignation]</t>
  </si>
  <si>
    <t>[dbo].[TBL_EIS_EX_ADDRESS_SUPPLEMENT]</t>
  </si>
  <si>
    <t>[dbo].[TBL_EIS_EX_BENEFICIARY_SUPPLEMENT]</t>
  </si>
  <si>
    <t>[dbo].[TBL_EIS_EX_CLIENT_EMPLOYEE_SUPPLEMENT]</t>
  </si>
  <si>
    <t>[varchar](250)</t>
  </si>
  <si>
    <t>[dbo].[TBL_EIS_EX_CLIENT_SUPPLEMENT]</t>
  </si>
  <si>
    <t>[dbo].[TBL_EIS_EX_DEFERREDGIFTACCOUNT_SUPPLEMENT]</t>
  </si>
  <si>
    <t>[dbo].[TBL_EIS_EX_EMAIL]</t>
  </si>
  <si>
    <t>[dbo].[TBL_EIS_EX_GIFT_ASSET_SUPPLEMENT]</t>
  </si>
  <si>
    <t>[dbo].[TBL_EIS_EX_PARTY]</t>
  </si>
  <si>
    <t>[dbo].[TBL_EIS_EX_PARTY_RELATION]</t>
  </si>
  <si>
    <t>[dbo].[TBL_EIS_EX_PHONE_SUPPLEMENT]</t>
  </si>
  <si>
    <t>[dbo].[TBL_EIS_EX_PROFILE_OPERATIONS]</t>
  </si>
  <si>
    <t>[dbo].[TBL_EIS_EX_PROFILE_TAX]</t>
  </si>
  <si>
    <t>[dbo].[TBL_EIS_EX_PROGRAM_SUPPLEMENT]</t>
  </si>
  <si>
    <t>[dbo].[TBL_EIS_EX_REMAINDERMAN_DESIGNATION_SUPPLEMENT]</t>
  </si>
  <si>
    <t>[dbo].[TBL_EIS_EX_REMAINDERMAN_SUPPLEMENT]</t>
  </si>
  <si>
    <t>[dbo].[TBL_EIS_EX_TRUSTADVISOR_SUPPLEMENT]</t>
  </si>
  <si>
    <t>[varchar](120)</t>
  </si>
  <si>
    <t>[dbo].[TBL_EIS_EX_TRUSTEE]</t>
  </si>
  <si>
    <t>[dbo].[TBL_EIS_EX_TRUSTPARTICIPANT_SUPPLEMENT]</t>
  </si>
  <si>
    <t>[dbo].[TBL_EIS_EX_TRUSTPARTICIPANT_TYPE]</t>
  </si>
  <si>
    <t>[varchar](max)</t>
  </si>
  <si>
    <t>[dbo].[TBL_EIS_EX_Vendor]</t>
  </si>
  <si>
    <t>[xml]</t>
  </si>
  <si>
    <t>[dbo].[TBL_EIS_EX_WireInstructions]</t>
  </si>
  <si>
    <t>[dbo].[TRUSTADVISOR]</t>
  </si>
  <si>
    <t>[dbo].[TRUSTPARTICIPANT]</t>
  </si>
  <si>
    <t>TABLE NAME</t>
  </si>
  <si>
    <t>ALLOW NULLS</t>
  </si>
  <si>
    <t>DATA TYPE</t>
  </si>
  <si>
    <t>[int] IDENTITY(1,1)</t>
  </si>
  <si>
    <t>COLUMNNAME</t>
  </si>
  <si>
    <t>AddressID</t>
  </si>
  <si>
    <t>MailStop</t>
  </si>
  <si>
    <t>ValidFromMonth</t>
  </si>
  <si>
    <t>ValidToMonth</t>
  </si>
  <si>
    <t>LastDueDate</t>
  </si>
  <si>
    <t>NextPaymentDate</t>
  </si>
  <si>
    <t>PayeeName</t>
  </si>
  <si>
    <t>Recurrent</t>
  </si>
  <si>
    <t>Review1099By</t>
  </si>
  <si>
    <t>Review1099Date</t>
  </si>
  <si>
    <t>TaxYear</t>
  </si>
  <si>
    <t>VendorPaymentScheduleID</t>
  </si>
  <si>
    <t>VendorTaxID</t>
  </si>
  <si>
    <t>AuthorizationID</t>
  </si>
  <si>
    <t>AuthorizationLinkID</t>
  </si>
  <si>
    <t>AuthorizationLinkType</t>
  </si>
  <si>
    <t>AuthorizationType</t>
  </si>
  <si>
    <t>RequiredPrimaryAuths</t>
  </si>
  <si>
    <t>RequiredTotalAuths</t>
  </si>
  <si>
    <t>PartyID</t>
  </si>
  <si>
    <t>PartyLinkID</t>
  </si>
  <si>
    <t>PartyLinkType</t>
  </si>
  <si>
    <t>BranchName</t>
  </si>
  <si>
    <t>DomicileCode_obsolete</t>
  </si>
  <si>
    <t>PercentOfPayments</t>
  </si>
  <si>
    <t>addinvestpolicy</t>
  </si>
  <si>
    <t>addsalepolicy</t>
  </si>
  <si>
    <t>ClientID</t>
  </si>
  <si>
    <t>newinvestpolicy</t>
  </si>
  <si>
    <t>newsalepolicy</t>
  </si>
  <si>
    <t>TeamID</t>
  </si>
  <si>
    <t>DesignationID</t>
  </si>
  <si>
    <t>HasAlternateTaxID</t>
  </si>
  <si>
    <t>HasAlternateTaxName</t>
  </si>
  <si>
    <t>EmployeeType</t>
  </si>
  <si>
    <t>ReportContactInfo</t>
  </si>
  <si>
    <t>RoleID</t>
  </si>
  <si>
    <t>FundID</t>
  </si>
  <si>
    <t>IsClosed</t>
  </si>
  <si>
    <t>GiftID</t>
  </si>
  <si>
    <t>IsInitialGift</t>
  </si>
  <si>
    <t>IsTestamentary</t>
  </si>
  <si>
    <t>GiftAssetID</t>
  </si>
  <si>
    <t>PhoneID</t>
  </si>
  <si>
    <t>OwnerID</t>
  </si>
  <si>
    <t>PolicyDimensionID</t>
  </si>
  <si>
    <t>PolicyDropDownID</t>
  </si>
  <si>
    <t>PolicyItemID</t>
  </si>
  <si>
    <t>PolicyLevel</t>
  </si>
  <si>
    <t>ClientManagerUserID</t>
  </si>
  <si>
    <t>IsAdministered</t>
  </si>
  <si>
    <t>IsManaged</t>
  </si>
  <si>
    <t>ManagerID</t>
  </si>
  <si>
    <t>OpsCoordinatorUserID</t>
  </si>
  <si>
    <t>ProgramType</t>
  </si>
  <si>
    <t>RelationshipManagerUserID</t>
  </si>
  <si>
    <t>RequiresPaymentStaging</t>
  </si>
  <si>
    <t>TraderUserID</t>
  </si>
  <si>
    <t>TrustAdministratorUserID</t>
  </si>
  <si>
    <t>IsExternal</t>
  </si>
  <si>
    <t>ReceivingOffice_obsolete</t>
  </si>
  <si>
    <t>RemaindermanID</t>
  </si>
  <si>
    <t>PublicFundID</t>
  </si>
  <si>
    <t>RemaindermanDesignationID</t>
  </si>
  <si>
    <t>ADDRESSID</t>
  </si>
  <si>
    <t>CREATED_DATE</t>
  </si>
  <si>
    <t>CREATED_USER_ID</t>
  </si>
  <si>
    <t>DELETED_USER_ID</t>
  </si>
  <si>
    <t>BENEFICIARYID</t>
  </si>
  <si>
    <t>CHECK_PAYMENT_RULE_DAYS</t>
  </si>
  <si>
    <t>NONCHECK_PAYMENT_RULE_DAYS</t>
  </si>
  <si>
    <t>PARTICIPANT_HIERARCHY_ID</t>
  </si>
  <si>
    <t>RequiresSchwabPrenote_AUDIT_DATETIME</t>
  </si>
  <si>
    <t>RIGHT_TO_REVOKE_ID</t>
  </si>
  <si>
    <t>TAX_REPORTING_ID</t>
  </si>
  <si>
    <t>EMPLOYEEID</t>
  </si>
  <si>
    <t>CLIENTID</t>
  </si>
  <si>
    <t>DEFAULT_CHECK_PAYMENT_REGISTERID</t>
  </si>
  <si>
    <t>DEFAULT_NONCHECK_PAYMENT_REGISTERID</t>
  </si>
  <si>
    <t>ACCOUNTSTATUSCODE_NA</t>
  </si>
  <si>
    <t>CALCULATION_METHOD_ID</t>
  </si>
  <si>
    <t>EXCESSTOPRINCIPAL_NA</t>
  </si>
  <si>
    <t>FLIP_DATE_ID</t>
  </si>
  <si>
    <t>FSITYPECODE_NA</t>
  </si>
  <si>
    <t>INCLUDELGD_NA</t>
  </si>
  <si>
    <t>INCLUDESGD_NA</t>
  </si>
  <si>
    <t>INVESTMENTTAXSTATUSCODE_NA</t>
  </si>
  <si>
    <t>INVESTMENTTYPECODE_NA</t>
  </si>
  <si>
    <t>KCO_TRANSFER_TO</t>
  </si>
  <si>
    <t>LEAD_TRUST_TAXATION_ID</t>
  </si>
  <si>
    <t>POST_GIFT_GAINS_ID</t>
  </si>
  <si>
    <t>REALIZED_LTG_LGD_ID</t>
  </si>
  <si>
    <t>REPORTING_NAME</t>
  </si>
  <si>
    <t>TRADESTATUSCODE_NA</t>
  </si>
  <si>
    <t>TRIGGERING_DATE</t>
  </si>
  <si>
    <t>CREATED_PROXY_WEBUSER_ID</t>
  </si>
  <si>
    <t>CREATED_WEBUSER_ID</t>
  </si>
  <si>
    <t>EMAIL_ADDRESS</t>
  </si>
  <si>
    <t>EMAIL_ID</t>
  </si>
  <si>
    <t>EMAIL_TYPE</t>
  </si>
  <si>
    <t>MODIFIED_PROXY_WEBUSER_ID</t>
  </si>
  <si>
    <t>MODIFIED_WEBUSER_ID</t>
  </si>
  <si>
    <t>Is_RentRoyaltyIncomeGenerating</t>
  </si>
  <si>
    <t>FIRST_NAME</t>
  </si>
  <si>
    <t>IS_KCO_CONTACT</t>
  </si>
  <si>
    <t>LAST_NAME</t>
  </si>
  <si>
    <t>MIDDLE_NAME</t>
  </si>
  <si>
    <t>ORGANISATION_NAME</t>
  </si>
  <si>
    <t>PARTY_ID</t>
  </si>
  <si>
    <t>SALUTATION_ID</t>
  </si>
  <si>
    <t>BANKID</t>
  </si>
  <si>
    <t>PARTY_RELATIONSHIP_ID</t>
  </si>
  <si>
    <t>PROGRAMID</t>
  </si>
  <si>
    <t>RELATIONSHIP_TYPE_ID</t>
  </si>
  <si>
    <t>REMAINDERMANID</t>
  </si>
  <si>
    <t>THIRD_PARTY_ID</t>
  </si>
  <si>
    <t>TRUSTEE_ID</t>
  </si>
  <si>
    <t>VENDOR_ID</t>
  </si>
  <si>
    <t>PHONEID</t>
  </si>
  <si>
    <t>ACCOUNT_NUMBER</t>
  </si>
  <si>
    <t>ACCOUNTID</t>
  </si>
  <si>
    <t>CUSTODIAN_ID</t>
  </si>
  <si>
    <t>DDA_NUMBER</t>
  </si>
  <si>
    <t>ENTITY_TYPE_ID</t>
  </si>
  <si>
    <t>OPERATIONS_ID</t>
  </si>
  <si>
    <t>OUTSIDE_CUSTODIAN</t>
  </si>
  <si>
    <t>SCHWAB_DOWNLOAD_ID</t>
  </si>
  <si>
    <t>SL_MASTER_ID</t>
  </si>
  <si>
    <t>STATEMENT_BUNDLING_ID</t>
  </si>
  <si>
    <t>FASCIMILE_SIGNER_FLAG</t>
  </si>
  <si>
    <t>HIGH_PRIORITY</t>
  </si>
  <si>
    <t>K_1_PRIORITY</t>
  </si>
  <si>
    <t>TAX_10989_ID</t>
  </si>
  <si>
    <t>TAX_1099R_ID</t>
  </si>
  <si>
    <t>ENABLE_CLIENTBENEFICIARY_ID</t>
  </si>
  <si>
    <t>REMAINDERMAN_REVOCABLE_ID</t>
  </si>
  <si>
    <t>APPRAISAL</t>
  </si>
  <si>
    <t>COMPANY_NAME</t>
  </si>
  <si>
    <t>OTHERS</t>
  </si>
  <si>
    <t>THIRD_PARTY_TYPE_ID</t>
  </si>
  <si>
    <t>TrustAdvisorID</t>
  </si>
  <si>
    <t>CLIENT_BENEFICIARY_ID</t>
  </si>
  <si>
    <t>DOMICILE_STATUS_ID</t>
  </si>
  <si>
    <t>GENDER_ID</t>
  </si>
  <si>
    <t>PROXY_STATUS_ID</t>
  </si>
  <si>
    <t>SPOUSE_ID</t>
  </si>
  <si>
    <t>DONORID</t>
  </si>
  <si>
    <t>PARTICIPANT_TYPE_ID</t>
  </si>
  <si>
    <t>ACHInstrction</t>
  </si>
  <si>
    <t>AlternatepaymentName</t>
  </si>
  <si>
    <t>DeleteSchwabPreNote</t>
  </si>
  <si>
    <t>KcoHasAuth</t>
  </si>
  <si>
    <t>Vendor_ID</t>
  </si>
  <si>
    <t>VendorName</t>
  </si>
  <si>
    <t>EntityID</t>
  </si>
  <si>
    <t>Entitytype</t>
  </si>
  <si>
    <t>KcoHasStanding</t>
  </si>
  <si>
    <t>BeneficiaryID_obsolete</t>
  </si>
  <si>
    <t>BirthDate</t>
  </si>
  <si>
    <t>ExpireDate</t>
  </si>
  <si>
    <t>NULL,
NULL</t>
  </si>
  <si>
    <t>AlternatePaymentAddress</t>
  </si>
  <si>
    <t>char</t>
  </si>
  <si>
    <t>UseAlternatePaymentName</t>
  </si>
  <si>
    <t>Proxy_Status_ID</t>
  </si>
  <si>
    <t>TBL_EIS_EX_TRUSTPARTICIPANT_SUPPLEMENT</t>
  </si>
  <si>
    <t>Vendorpaymentschedule</t>
  </si>
  <si>
    <t>CustodialAccount / ACCOUNT_NUMBER</t>
  </si>
  <si>
    <t>Not Analysed (field not moved to Innotrust)</t>
  </si>
  <si>
    <t>Manjiri Purohit</t>
  </si>
  <si>
    <t>Binna Kim</t>
  </si>
  <si>
    <t>Added 'Allow Null?' column to indicate if database column allow null value</t>
  </si>
  <si>
    <t>UDF_ContactAccountRole</t>
  </si>
  <si>
    <t xml:space="preserve">ContactPaymentMethod </t>
  </si>
  <si>
    <t>In the database there is a column 'RoleBeginDate'. It is not visible on UI. Check with Innovest if this field can be used</t>
  </si>
  <si>
    <t>UDF_SecurityMaster</t>
  </si>
  <si>
    <t>UDFSMColumn003</t>
  </si>
  <si>
    <t>ContactNotes</t>
  </si>
  <si>
    <t>NoteText</t>
  </si>
  <si>
    <t>Read NoteText from ContactNotes for ContactID associted with the ClientEmployee</t>
  </si>
  <si>
    <t>Error if any value differes</t>
  </si>
  <si>
    <t>Error id Payment Comp=Initial</t>
  </si>
  <si>
    <t>CRAT, GLAT, NLAT</t>
  </si>
  <si>
    <t>GLUT, NLUT</t>
  </si>
  <si>
    <t>NICT,NIMU</t>
  </si>
  <si>
    <t>PIF, PR69, IRRV, GIRV, GREV, FDN, ASST, BRCT, TMCF</t>
  </si>
  <si>
    <t>Initial?</t>
  </si>
  <si>
    <t>ET#15595, #15592, #15581, #15579, #15580 fixed.</t>
  </si>
  <si>
    <t>V2.13</t>
  </si>
  <si>
    <t>Program fields resolution updated.</t>
  </si>
  <si>
    <t>Tax Return</t>
  </si>
  <si>
    <t>GAP</t>
  </si>
  <si>
    <t>1099-INT</t>
  </si>
  <si>
    <t>1099R</t>
  </si>
  <si>
    <t>1099-DIV, INT</t>
  </si>
  <si>
    <t>DDF, ENDQ</t>
  </si>
  <si>
    <t>CLR, GENLEND, RET, NQP, ENDQ</t>
  </si>
  <si>
    <t>SIMP,ROTH,IRA,RET,SEP,PSP</t>
  </si>
  <si>
    <t>PTA, PSHIP, SIMP</t>
  </si>
  <si>
    <t>UDFCMColumn016</t>
  </si>
  <si>
    <t>UDF field number changed for Client employee - Title(C070) and Client - Intitution Type (C106)</t>
  </si>
  <si>
    <t>OtherPercent</t>
  </si>
  <si>
    <t>See elemetool ET# 15619</t>
  </si>
  <si>
    <t>Innotrust Srcreen/Tab</t>
  </si>
  <si>
    <t>InnoTrust Table Name</t>
  </si>
  <si>
    <t>InnoTrust Column</t>
  </si>
  <si>
    <t>Date Funded</t>
  </si>
  <si>
    <t>Account Master / Characteristics</t>
  </si>
  <si>
    <t>Alliance / Dept</t>
  </si>
  <si>
    <t>Allianceumber</t>
  </si>
  <si>
    <t>Account Master  / User Defined Fields</t>
  </si>
  <si>
    <t>Property Tac</t>
  </si>
  <si>
    <t>Maturity Distribution Property</t>
  </si>
  <si>
    <t>State Tax Id</t>
  </si>
  <si>
    <t>Requires Net Income</t>
  </si>
  <si>
    <t>UPIA State Adoption</t>
  </si>
  <si>
    <t>Final payment Rule</t>
  </si>
  <si>
    <t>First Valuation of year</t>
  </si>
  <si>
    <t>Date of - Date</t>
  </si>
  <si>
    <t>Allows Annuitants to be linked to CGA</t>
  </si>
  <si>
    <t>Contact Master / Account Roles</t>
  </si>
  <si>
    <t>Designation Code / ID</t>
  </si>
  <si>
    <t>Client Beneficiry ID</t>
  </si>
  <si>
    <t>Exclude Life of Trust</t>
  </si>
  <si>
    <t>Proxy Reson</t>
  </si>
  <si>
    <t>Contact Master / Roles</t>
  </si>
  <si>
    <t>Anonymous</t>
  </si>
  <si>
    <t>Account Master / Description</t>
  </si>
  <si>
    <t>Long Description</t>
  </si>
  <si>
    <t>Short Description</t>
  </si>
  <si>
    <t>External Ref</t>
  </si>
  <si>
    <t>Proj. Date Closed</t>
  </si>
  <si>
    <t>ProxyVoting Authority</t>
  </si>
  <si>
    <t>Account Master / Tax Information</t>
  </si>
  <si>
    <t>Trust Account Number</t>
  </si>
  <si>
    <t>Account Master / Charitable Trust</t>
  </si>
  <si>
    <t>Initial Market Value</t>
  </si>
  <si>
    <t>Payout Percentage</t>
  </si>
  <si>
    <t>CY Distribution Amount</t>
  </si>
  <si>
    <t>Trust Type</t>
  </si>
  <si>
    <t>Payment Frequency</t>
  </si>
  <si>
    <t>Account Master / Accounting</t>
  </si>
  <si>
    <t>Accrete / Amort</t>
  </si>
  <si>
    <t>Values: 
'Accretion : U
Amortization : D
Both Amort &amp; Accrete : B
No Amort or Accrete : N</t>
  </si>
  <si>
    <t>Clearing ABA</t>
  </si>
  <si>
    <t>Contact Master / General</t>
  </si>
  <si>
    <t>Customer Cash Account</t>
  </si>
  <si>
    <t>FASB Restriction Code</t>
  </si>
  <si>
    <t>Contact Name</t>
  </si>
  <si>
    <t>Percentage</t>
  </si>
  <si>
    <t>Remittance / Scheduled Remittance Instruction</t>
  </si>
  <si>
    <t>Schedule Cycle</t>
  </si>
  <si>
    <t>On Day</t>
  </si>
  <si>
    <t>Primary First Name</t>
  </si>
  <si>
    <t>Primary Middle Name</t>
  </si>
  <si>
    <t>Primary Last Name</t>
  </si>
  <si>
    <t xml:space="preserve">Values :
Board Desiganted : D
Unrestricted : U
Other : O
Temporarily Restricted : T
Permantly Restricted : P
</t>
  </si>
  <si>
    <t>Free Receive Transactions</t>
  </si>
  <si>
    <r>
      <t xml:space="preserve">Combination of Customer Account Number, tax Principal, </t>
    </r>
    <r>
      <rPr>
        <b/>
        <sz val="11"/>
        <color theme="1"/>
        <rFont val="Calibri"/>
        <family val="2"/>
        <scheme val="minor"/>
      </rPr>
      <t>Customer Reference # + Date  of Gift + Received From</t>
    </r>
    <r>
      <rPr>
        <sz val="11"/>
        <color theme="1"/>
        <rFont val="Calibri"/>
        <family val="2"/>
        <scheme val="minor"/>
      </rPr>
      <t xml:space="preserve"> equals to one Gift record in Excelsior Gift table.</t>
    </r>
  </si>
  <si>
    <t>Logic based on TAX code
 TaxCode IN (207, 208, 209, 213 (TBD), 214, 215)</t>
  </si>
  <si>
    <t>istestamentary , isinitialgift</t>
  </si>
  <si>
    <t>--WHERE 'Method Tax Lot acquired' = "Gift"</t>
  </si>
  <si>
    <t>--AND TaxCodePrincipal IN (207, 208, 209, 213, 214, 215)</t>
  </si>
  <si>
    <t>1. Free Receive / Deliver
2. Cash Entry</t>
  </si>
  <si>
    <t>1. SecurityTransaction
2. CashTransaction</t>
  </si>
  <si>
    <t>1. Tax Principal
2. Tax Code</t>
  </si>
  <si>
    <t>Values:
207 - GIFT OF INITIAL FUNDING
208 - GIFT OF ADDITIONAL FUNDING
209 - GIFT OF NEW GIFT ANNUITY / LIFE INCOME AGREEMENT
213 - RECEIPT OF NEW ASSETS FOR CLIENT
214 - GIFT OF INITIAL FUNDING (TESTAMENTARY)
215 - GIFT OF ADDITIONAL FUNDING (TESTAMENTARY)</t>
  </si>
  <si>
    <t>1. TaxState
2. UDFAMColumn048</t>
  </si>
  <si>
    <t>Tax State
Secondary State Tax</t>
  </si>
  <si>
    <t>char(2)
char(3)</t>
  </si>
  <si>
    <t>Scheduled Remittance</t>
  </si>
  <si>
    <t>6/14: Binna added to spreadsheet
Is it importatnt to business? Should we bring this back?</t>
  </si>
  <si>
    <t>Balance Type</t>
  </si>
  <si>
    <t>Break cascading logic for Client &amp; Account. These levels will have different values. Add new values to List Item tabel for account level</t>
  </si>
  <si>
    <t>1. AccountMaster
2. UDF_AccountMaster</t>
  </si>
  <si>
    <t>Role</t>
  </si>
  <si>
    <t>Contact Master / Addresses</t>
  </si>
  <si>
    <t>Address type</t>
  </si>
  <si>
    <t>Zip Code</t>
  </si>
  <si>
    <t>From (mm/dd)</t>
  </si>
  <si>
    <t>To (mm/dd)</t>
  </si>
  <si>
    <t>Contact Master / Phones</t>
  </si>
  <si>
    <t>International</t>
  </si>
  <si>
    <t>Address Type</t>
  </si>
  <si>
    <t>In Innotrust, External Remainderman will also have same role as Remainderman. If the associated contact is associted with ManagerCode then Remainderman Type = Client else Esternal</t>
  </si>
  <si>
    <t>UDFAMColumn049</t>
  </si>
  <si>
    <t>UDFAMColumn050</t>
  </si>
  <si>
    <t>Account Master / User Defined Fields</t>
  </si>
  <si>
    <t>Requires CT - 12S</t>
  </si>
  <si>
    <t>UDFAMColumn051</t>
  </si>
  <si>
    <t>1. Account Master / Tax Information
2. Account Master / User defined Fields</t>
  </si>
  <si>
    <t>1. TaxState
2. UDFAMColumn036</t>
  </si>
  <si>
    <t>1. Tax State
2. State Tax ID</t>
  </si>
  <si>
    <t>1. char(2)
2. char(12)</t>
  </si>
  <si>
    <t>Contact Master / Account Roles / User Defined Fields</t>
  </si>
  <si>
    <t>UDFCAColumn012</t>
  </si>
  <si>
    <t>UDFCAColumn013</t>
  </si>
  <si>
    <t>Contact Master / User Defined Fields</t>
  </si>
  <si>
    <t>ContactRoles
SubContactRoles</t>
  </si>
  <si>
    <t>Contact Master / Phone</t>
  </si>
  <si>
    <t>Phone Type</t>
  </si>
  <si>
    <t>UDFCAColumn010 ?</t>
  </si>
  <si>
    <t>Primary Salutation</t>
  </si>
  <si>
    <t>Contact Master / Notes</t>
  </si>
  <si>
    <t>Notes</t>
  </si>
  <si>
    <t>RoleCode</t>
  </si>
  <si>
    <t>Manager / Branch</t>
  </si>
  <si>
    <t>UDFCMColumn002</t>
  </si>
  <si>
    <t>Contact Master / Related Contacts</t>
  </si>
  <si>
    <t>Sub Contact Name</t>
  </si>
  <si>
    <t>ContactRoles
SubContactRoles
ContactMaster</t>
  </si>
  <si>
    <t>RoelCode</t>
  </si>
  <si>
    <t>Addres Type</t>
  </si>
  <si>
    <t>Account Codes / Alliance Numbers</t>
  </si>
  <si>
    <t>Alliance Number</t>
  </si>
  <si>
    <t>AllianceNumbers
ContactMaster</t>
  </si>
  <si>
    <t>AllianceNumber
ContactID</t>
  </si>
  <si>
    <t>Contact Master / Tax Reporting</t>
  </si>
  <si>
    <t>Tax Name Line 1</t>
  </si>
  <si>
    <t>New column added on Data mapping worksheet to indicate Inntrust Screen and Field label</t>
  </si>
  <si>
    <t>Beneficiary TAX tab- First K-1 Year and Last K-1 Year is chnaged to 'Moving to Innotrust'. UDF created for the same.</t>
  </si>
  <si>
    <t>V2.14</t>
  </si>
  <si>
    <t>Change description</t>
  </si>
  <si>
    <t>Worksheet</t>
  </si>
  <si>
    <t>Darta mapping</t>
  </si>
  <si>
    <t>Receiver FI ABA Number {3400}</t>
  </si>
  <si>
    <t>Receiver/Bene Acct. Number {4200}</t>
  </si>
  <si>
    <t>Receiver/Bene Address 1 {4200}
Receiver/Bene Address 2 {4200}
Receiver/Bene Address 3 {4200}</t>
  </si>
  <si>
    <t>CreditAcctName2 ?</t>
  </si>
  <si>
    <t>Receiver/Bene Acct. Name {4200}</t>
  </si>
  <si>
    <t>Append dat with C/O during conversion</t>
  </si>
  <si>
    <t>Bank-to-Bank 4 {6500}</t>
  </si>
  <si>
    <t>Bank-to-Bank 1 {6500}</t>
  </si>
  <si>
    <t>Bank-to-Bank 2 {6500}</t>
  </si>
  <si>
    <t>Bene Bank SWIFT/BIC {4100}</t>
  </si>
  <si>
    <t>Receiver/Bene IBAN Code {4200}</t>
  </si>
  <si>
    <t>Receiver/Bene SWIFT/BIC {4200}</t>
  </si>
  <si>
    <t>Originator to Bene Info 1 {6000}
Originator to Bene Info 2 {6000}</t>
  </si>
  <si>
    <t>Originator to Bene Info 3 {6000}</t>
  </si>
  <si>
    <t>Originator to Bene Info 4 {6000}</t>
  </si>
  <si>
    <t>Intermediary SWIFT/BIC {4000}</t>
  </si>
  <si>
    <t>Pre-fix SWIFT and BIC before data</t>
  </si>
  <si>
    <t>Intermediary Name {4000}?</t>
  </si>
  <si>
    <t>Special Handling Code</t>
  </si>
  <si>
    <r>
      <t xml:space="preserve">If Secondary Tax State UDF= CA,and StateTax Code = OR then populate Excelsior value as CA\OR
If Secondary Tax State UDF= MA,and StateTax Code = PA then populate Excelsior value as PA\MA
</t>
    </r>
    <r>
      <rPr>
        <sz val="10"/>
        <color rgb="FFFF0000"/>
        <rFont val="Arial"/>
        <family val="2"/>
      </rPr>
      <t xml:space="preserve">
Discuss with TAX team for CA vs. CA External</t>
    </r>
    <r>
      <rPr>
        <sz val="10"/>
        <color theme="1"/>
        <rFont val="Arial"/>
        <family val="2"/>
      </rPr>
      <t xml:space="preserve">
</t>
    </r>
  </si>
  <si>
    <r>
      <t>Combination of</t>
    </r>
    <r>
      <rPr>
        <b/>
        <sz val="11"/>
        <color theme="1"/>
        <rFont val="Calibri"/>
        <family val="2"/>
        <scheme val="minor"/>
      </rPr>
      <t xml:space="preserve"> Customer Account Number, Tax Code Customer Reference #, Trade Date and Received From</t>
    </r>
    <r>
      <rPr>
        <sz val="11"/>
        <color theme="1"/>
        <rFont val="Calibri"/>
        <family val="2"/>
        <scheme val="minor"/>
      </rPr>
      <t xml:space="preserve"> equals to one Gift record in Excelsior Gift table</t>
    </r>
  </si>
  <si>
    <t>Receiver FI Short Name (3400)</t>
  </si>
  <si>
    <t>Intermediary Account Number (4000)</t>
  </si>
  <si>
    <t>Receiver/ Bene Acct Number (4200)</t>
  </si>
  <si>
    <t>Bene Bank Acct Number {4100}</t>
  </si>
  <si>
    <t xml:space="preserve">Receiver/Bene Address 1 {4200}
</t>
  </si>
  <si>
    <t>Bene Bank Address 1 {4100}</t>
  </si>
  <si>
    <t>Intermediary Name {4000}</t>
  </si>
  <si>
    <t>FurtherCreditAcctName?</t>
  </si>
  <si>
    <t>Intermediary Address 1 {4000}
Intermediary Address 2 {4100}
Intermediary Address 3 {4100}</t>
  </si>
  <si>
    <t>InnoTrust account active flag could be checked while still waiting for additional fields. The missing fields may affect downstream applications.
The account active fields in InnoTrust and Excelsior are independent and will not be mapped.
11/7 (MP): Since we are not backfilling Excelsior this field is not required. Innotrust Active flag on Account Master can be used</t>
  </si>
  <si>
    <t>11/7 (MP): IRiS needs trustee status. IRiS will be remediated to look into Start and End Date UDF</t>
  </si>
  <si>
    <t>11/7 (MP): Phone details are no longer maintained in Excelsior</t>
  </si>
  <si>
    <t>11/7 (MP): Read-only field. Can be removed</t>
  </si>
  <si>
    <t>11/7 (MP): Sytem generated number. Can be removed as Bene creation will happen in Innotrust</t>
  </si>
  <si>
    <t>11/12: can we move it to client/reporting tab?</t>
  </si>
  <si>
    <t>5/20 (AM) - follows determination made for field at Client-level, as well as general requirements for FASB.
11/19: changed to obsolete4, per Donald, Adam. Replaced by FASB section of reporting tab</t>
  </si>
  <si>
    <t>v2.15</t>
  </si>
  <si>
    <t>binna</t>
  </si>
  <si>
    <t>Program/accounting/fasb - set FYE Market Value DD and MM as obsolete4. Don't use it anymore, per Donald</t>
  </si>
  <si>
    <t>Program/PFA tab - switched to Remain in Excelsior, per Donald after replanning strategy. It will stay here along with CGA set up in Admin Module</t>
  </si>
  <si>
    <t>5/20: some Program/PFA fields are loaded to Salesforce today (state, state type, filing status, reserve type, state website, Excelsior PFA ID). Rhonda and Donald interested in maintaining them in SF and retiring in Exc. For 10/31, leave in Exc until final solution is laid out.
11/19: keep in excelsior, after replanning, per Donald</t>
  </si>
  <si>
    <t>CRM Field
11/19: keep in excelsior, after replanning, per Donald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</si>
</sst>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49" x14ac:knownFonts="1">
    <font>
      <sz val="11"/>
      <color theme="1"/>
      <name val="Calibri"/>
      <family val="2"/>
      <scheme val="minor"/>
    </font>
    <font>
      <sz val="10"/>
      <name val="Arial"/>
      <family val="2"/>
    </font>
    <font>
      <sz val="10"/>
      <name val="Arial"/>
      <family val="2"/>
    </font>
    <font>
      <b/>
      <sz val="10"/>
      <name val="Arial"/>
      <family val="2"/>
    </font>
    <font>
      <sz val="10"/>
      <color indexed="10"/>
      <name val="Arial"/>
      <family val="2"/>
    </font>
    <font>
      <sz val="10"/>
      <color indexed="8"/>
      <name val="Arial"/>
      <family val="2"/>
    </font>
    <font>
      <b/>
      <i/>
      <sz val="18"/>
      <color theme="1"/>
      <name val="Arial"/>
      <family val="2"/>
    </font>
    <font>
      <sz val="10"/>
      <color theme="1"/>
      <name val="Arial"/>
      <family val="2"/>
    </font>
    <font>
      <b/>
      <sz val="10"/>
      <color theme="1"/>
      <name val="Arial"/>
      <family val="2"/>
    </font>
    <font>
      <sz val="18"/>
      <color theme="1"/>
      <name val="Arial"/>
      <family val="2"/>
    </font>
    <font>
      <sz val="18"/>
      <name val="Arial"/>
      <family val="2"/>
    </font>
    <font>
      <sz val="10"/>
      <name val="Trebuchet MS"/>
      <family val="2"/>
    </font>
    <font>
      <b/>
      <sz val="12"/>
      <name val="Trebuchet MS"/>
      <family val="2"/>
    </font>
    <font>
      <b/>
      <sz val="10"/>
      <name val="Trebuchet MS"/>
      <family val="2"/>
    </font>
    <font>
      <b/>
      <sz val="10"/>
      <color indexed="10"/>
      <name val="Trebuchet MS"/>
      <family val="2"/>
    </font>
    <font>
      <b/>
      <i/>
      <sz val="10"/>
      <name val="Trebuchet MS"/>
      <family val="2"/>
    </font>
    <font>
      <b/>
      <sz val="10"/>
      <color indexed="12"/>
      <name val="Trebuchet MS"/>
      <family val="2"/>
    </font>
    <font>
      <b/>
      <sz val="10"/>
      <color indexed="48"/>
      <name val="Trebuchet MS"/>
      <family val="2"/>
    </font>
    <font>
      <sz val="12"/>
      <name val="Trebuchet MS"/>
      <family val="2"/>
    </font>
    <font>
      <b/>
      <sz val="10"/>
      <color indexed="14"/>
      <name val="Trebuchet MS"/>
      <family val="2"/>
    </font>
    <font>
      <sz val="8"/>
      <name val="Trebuchet MS"/>
      <family val="2"/>
    </font>
    <font>
      <b/>
      <sz val="10"/>
      <color indexed="14"/>
      <name val="Arial"/>
      <family val="2"/>
    </font>
    <font>
      <b/>
      <sz val="8"/>
      <color indexed="81"/>
      <name val="Tahoma"/>
      <family val="2"/>
    </font>
    <font>
      <sz val="8"/>
      <color indexed="81"/>
      <name val="Tahoma"/>
      <family val="2"/>
    </font>
    <font>
      <b/>
      <i/>
      <sz val="12"/>
      <name val="Arial"/>
      <family val="2"/>
    </font>
    <font>
      <b/>
      <sz val="12"/>
      <name val="Arial"/>
      <family val="2"/>
    </font>
    <font>
      <sz val="10"/>
      <color rgb="FFFF0000"/>
      <name val="Arial"/>
      <family val="2"/>
    </font>
    <font>
      <b/>
      <sz val="10"/>
      <color rgb="FFFF0000"/>
      <name val="Arial"/>
      <family val="2"/>
    </font>
    <font>
      <b/>
      <sz val="11"/>
      <color theme="1"/>
      <name val="Calibri"/>
      <family val="2"/>
      <scheme val="minor"/>
    </font>
    <font>
      <b/>
      <sz val="10"/>
      <color rgb="FFFF0000"/>
      <name val="Trebuchet MS"/>
      <family val="2"/>
    </font>
    <font>
      <sz val="10"/>
      <color rgb="FF000000"/>
      <name val="Arial"/>
      <family val="2"/>
    </font>
    <font>
      <sz val="11"/>
      <color theme="1"/>
      <name val="Calibri"/>
      <family val="2"/>
      <scheme val="minor"/>
    </font>
    <font>
      <b/>
      <sz val="11"/>
      <color theme="1"/>
      <name val="Calibri"/>
      <family val="2"/>
      <scheme val="minor"/>
    </font>
    <font>
      <u/>
      <sz val="11"/>
      <color theme="10"/>
      <name val="Calibri"/>
      <family val="2"/>
      <scheme val="minor"/>
    </font>
    <font>
      <b/>
      <i/>
      <u/>
      <sz val="11"/>
      <color theme="1"/>
      <name val="Calibri"/>
      <family val="2"/>
      <scheme val="minor"/>
    </font>
    <font>
      <sz val="10"/>
      <color theme="1"/>
      <name val="Trebuchet MS"/>
      <family val="2"/>
    </font>
    <font>
      <sz val="10"/>
      <name val="Arial"/>
      <family val="2"/>
    </font>
    <font>
      <b/>
      <sz val="12"/>
      <color theme="1"/>
      <name val="Arial"/>
      <family val="2"/>
    </font>
    <font>
      <u/>
      <sz val="10"/>
      <color theme="1"/>
      <name val="Arial"/>
      <family val="2"/>
    </font>
    <font>
      <u/>
      <sz val="11"/>
      <color theme="1"/>
      <name val="Calibri"/>
      <family val="2"/>
      <scheme val="minor"/>
    </font>
    <font>
      <sz val="11"/>
      <name val="Calibri"/>
      <family val="2"/>
      <scheme val="minor"/>
    </font>
    <font>
      <sz val="10"/>
      <name val="Arial"/>
      <family val="2"/>
    </font>
    <font>
      <sz val="11"/>
      <color rgb="FF000000"/>
      <name val="Calibri"/>
      <family val="2"/>
      <scheme val="minor"/>
    </font>
    <font>
      <b/>
      <i/>
      <sz val="11"/>
      <color theme="1"/>
      <name val="Calibri"/>
      <family val="2"/>
      <scheme val="minor"/>
    </font>
    <font>
      <b/>
      <i/>
      <sz val="16"/>
      <color theme="1"/>
      <name val="Calibri"/>
      <family val="2"/>
      <scheme val="minor"/>
    </font>
    <font>
      <sz val="10"/>
      <name val="Arial"/>
      <family val="2"/>
    </font>
    <font>
      <b/>
      <sz val="11"/>
      <color rgb="FFFF0000"/>
      <name val="Calibri"/>
      <family val="2"/>
      <scheme val="minor"/>
    </font>
    <font>
      <strike/>
      <sz val="11"/>
      <color theme="1"/>
      <name val="Calibri"/>
      <family val="2"/>
      <scheme val="minor"/>
    </font>
    <font>
      <b/>
      <strike/>
      <sz val="11"/>
      <color theme="1"/>
      <name val="Calibri"/>
      <family val="2"/>
      <scheme val="minor"/>
    </font>
  </fonts>
  <fills count="26">
    <fill>
      <patternFill patternType="none"/>
    </fill>
    <fill>
      <patternFill patternType="gray125"/>
    </fill>
    <fill>
      <patternFill patternType="solid">
        <fgColor theme="6" tint="0.79998168889431442"/>
        <bgColor indexed="64"/>
      </patternFill>
    </fill>
    <fill>
      <patternFill patternType="solid">
        <fgColor indexed="41"/>
        <bgColor indexed="64"/>
      </patternFill>
    </fill>
    <fill>
      <patternFill patternType="solid">
        <fgColor indexed="8"/>
        <bgColor indexed="64"/>
      </patternFill>
    </fill>
    <fill>
      <patternFill patternType="solid">
        <fgColor indexed="9"/>
        <bgColor indexed="64"/>
      </patternFill>
    </fill>
    <fill>
      <patternFill patternType="solid">
        <fgColor indexed="46"/>
        <bgColor indexed="64"/>
      </patternFill>
    </fill>
    <fill>
      <patternFill patternType="solid">
        <fgColor indexed="43"/>
        <bgColor indexed="64"/>
      </patternFill>
    </fill>
    <fill>
      <patternFill patternType="solid">
        <fgColor indexed="47"/>
        <bgColor indexed="64"/>
      </patternFill>
    </fill>
    <fill>
      <patternFill patternType="solid">
        <fgColor indexed="4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rgb="FFFFFF00"/>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bgColor indexed="64"/>
      </patternFill>
    </fill>
    <fill>
      <patternFill patternType="solid">
        <fgColor rgb="FFFFCCFF"/>
        <bgColor indexed="6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9" tint="0.39997558519241921"/>
        <bgColor indexed="64"/>
      </patternFill>
    </fill>
  </fills>
  <borders count="23">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s>
  <cellStyleXfs count="52">
    <xf numFmtId="0" fontId="0" fillId="0" borderId="0"/>
    <xf numFmtId="0" fontId="1" fillId="0" borderId="0"/>
    <xf numFmtId="43" fontId="2" fillId="0" borderId="0" applyFont="0" applyFill="0" applyBorder="0" applyAlignment="0" applyProtection="0"/>
    <xf numFmtId="0" fontId="2" fillId="0" borderId="0"/>
    <xf numFmtId="0" fontId="2" fillId="0" borderId="0"/>
    <xf numFmtId="0" fontId="2" fillId="0" borderId="0"/>
    <xf numFmtId="9" fontId="31" fillId="0" borderId="0" applyFont="0" applyFill="0" applyBorder="0" applyAlignment="0" applyProtection="0"/>
    <xf numFmtId="0" fontId="33" fillId="0" borderId="0" applyNumberFormat="0" applyFill="0" applyBorder="0" applyAlignment="0" applyProtection="0"/>
    <xf numFmtId="0" fontId="36" fillId="0" borderId="0"/>
    <xf numFmtId="43" fontId="1" fillId="0" borderId="0" applyFont="0" applyFill="0" applyBorder="0" applyAlignment="0" applyProtection="0"/>
    <xf numFmtId="0" fontId="1" fillId="0" borderId="0"/>
    <xf numFmtId="0" fontId="1" fillId="0" borderId="0"/>
    <xf numFmtId="0" fontId="1" fillId="0" borderId="0"/>
    <xf numFmtId="0" fontId="7" fillId="0" borderId="0"/>
    <xf numFmtId="0" fontId="31" fillId="0" borderId="0"/>
    <xf numFmtId="43" fontId="1" fillId="0" borderId="0" applyFont="0" applyFill="0" applyBorder="0" applyAlignment="0" applyProtection="0"/>
    <xf numFmtId="9" fontId="31" fillId="0" borderId="0" applyFont="0" applyFill="0" applyBorder="0" applyAlignment="0" applyProtection="0"/>
    <xf numFmtId="0" fontId="1" fillId="0" borderId="0"/>
    <xf numFmtId="0" fontId="41" fillId="0" borderId="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1" fillId="0" borderId="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45" fillId="0" borderId="0"/>
    <xf numFmtId="0" fontId="45" fillId="0" borderId="0"/>
    <xf numFmtId="0" fontId="1" fillId="0" borderId="0"/>
    <xf numFmtId="0" fontId="1" fillId="0" borderId="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cellStyleXfs>
  <cellXfs count="654">
    <xf numFmtId="0" fontId="0" fillId="0" borderId="0" xfId="0"/>
    <xf numFmtId="0" fontId="7" fillId="0" borderId="0" xfId="0" applyFont="1" applyFill="1" applyBorder="1" applyAlignment="1">
      <alignment horizontal="left" vertical="center"/>
    </xf>
    <xf numFmtId="0" fontId="9" fillId="0" borderId="0" xfId="0" applyFont="1" applyAlignment="1">
      <alignment horizontal="left" vertical="center"/>
    </xf>
    <xf numFmtId="0" fontId="11" fillId="5" borderId="0" xfId="0" applyFont="1" applyFill="1" applyAlignment="1">
      <alignment horizontal="center"/>
    </xf>
    <xf numFmtId="0" fontId="12" fillId="6" borderId="5" xfId="0" applyFont="1" applyFill="1" applyBorder="1" applyAlignment="1"/>
    <xf numFmtId="0" fontId="12" fillId="6" borderId="15" xfId="0" applyFont="1" applyFill="1" applyBorder="1" applyAlignment="1">
      <alignment horizontal="center"/>
    </xf>
    <xf numFmtId="0" fontId="12" fillId="6" borderId="15" xfId="0" applyFont="1" applyFill="1" applyBorder="1" applyAlignment="1"/>
    <xf numFmtId="0" fontId="12" fillId="6" borderId="15" xfId="0" applyFont="1" applyFill="1" applyBorder="1" applyAlignment="1">
      <alignment horizontal="center" wrapText="1"/>
    </xf>
    <xf numFmtId="0" fontId="12" fillId="6" borderId="16" xfId="0" applyFont="1" applyFill="1" applyBorder="1" applyAlignment="1">
      <alignment horizontal="center"/>
    </xf>
    <xf numFmtId="0" fontId="11" fillId="5" borderId="0" xfId="0" applyFont="1" applyFill="1" applyAlignment="1">
      <alignment horizontal="center" wrapText="1"/>
    </xf>
    <xf numFmtId="0" fontId="11" fillId="5" borderId="0" xfId="0" applyFont="1" applyFill="1"/>
    <xf numFmtId="0" fontId="11" fillId="5" borderId="0" xfId="0" applyFont="1" applyFill="1" applyAlignment="1"/>
    <xf numFmtId="0" fontId="13" fillId="7" borderId="5" xfId="0" applyFont="1" applyFill="1" applyBorder="1" applyAlignment="1">
      <alignment horizontal="center" vertical="center"/>
    </xf>
    <xf numFmtId="0" fontId="13" fillId="7" borderId="15" xfId="0" applyFont="1" applyFill="1" applyBorder="1" applyAlignment="1">
      <alignment vertical="center" wrapText="1"/>
    </xf>
    <xf numFmtId="0" fontId="13" fillId="7" borderId="15" xfId="0" applyFont="1" applyFill="1" applyBorder="1" applyAlignment="1">
      <alignment horizontal="center" vertical="center" wrapText="1"/>
    </xf>
    <xf numFmtId="0" fontId="13" fillId="7" borderId="15" xfId="0" applyFont="1" applyFill="1" applyBorder="1" applyAlignment="1">
      <alignment vertical="center"/>
    </xf>
    <xf numFmtId="0" fontId="13" fillId="7" borderId="15" xfId="0" applyFont="1" applyFill="1" applyBorder="1" applyAlignment="1">
      <alignment horizontal="center" vertical="center"/>
    </xf>
    <xf numFmtId="0" fontId="13" fillId="7" borderId="16" xfId="0" applyFont="1" applyFill="1" applyBorder="1" applyAlignment="1">
      <alignment horizontal="center"/>
    </xf>
    <xf numFmtId="0" fontId="13" fillId="7" borderId="15" xfId="0" applyFont="1" applyFill="1" applyBorder="1" applyAlignment="1">
      <alignment horizontal="center"/>
    </xf>
    <xf numFmtId="0" fontId="13" fillId="7" borderId="17" xfId="0" applyFont="1" applyFill="1" applyBorder="1" applyAlignment="1">
      <alignment horizontal="center"/>
    </xf>
    <xf numFmtId="0" fontId="13" fillId="7" borderId="17" xfId="0" applyFont="1" applyFill="1" applyBorder="1" applyAlignment="1"/>
    <xf numFmtId="0" fontId="11" fillId="5" borderId="0" xfId="0" applyFont="1" applyFill="1" applyAlignment="1">
      <alignment vertical="center"/>
    </xf>
    <xf numFmtId="0" fontId="13" fillId="3" borderId="4" xfId="0" applyFont="1" applyFill="1" applyBorder="1" applyAlignment="1">
      <alignment horizontal="center" vertical="center" wrapText="1"/>
    </xf>
    <xf numFmtId="0" fontId="13" fillId="9" borderId="16" xfId="0" applyFont="1" applyFill="1" applyBorder="1" applyAlignment="1">
      <alignment horizontal="center" vertical="center" wrapText="1"/>
    </xf>
    <xf numFmtId="0" fontId="13" fillId="9" borderId="4" xfId="0" applyFont="1" applyFill="1" applyBorder="1" applyAlignment="1">
      <alignment horizontal="center" vertical="center" wrapText="1"/>
    </xf>
    <xf numFmtId="0" fontId="13" fillId="3" borderId="16" xfId="0" applyFont="1" applyFill="1" applyBorder="1" applyAlignment="1">
      <alignment horizontal="center" vertical="center" wrapText="1"/>
    </xf>
    <xf numFmtId="0" fontId="11" fillId="5" borderId="0" xfId="0" applyFont="1" applyFill="1" applyAlignment="1">
      <alignment horizontal="center" vertical="center" wrapText="1"/>
    </xf>
    <xf numFmtId="0" fontId="13" fillId="5" borderId="0" xfId="0" applyFont="1" applyFill="1" applyBorder="1" applyAlignment="1">
      <alignment horizontal="center" vertical="center" wrapText="1"/>
    </xf>
    <xf numFmtId="0" fontId="11" fillId="0" borderId="4" xfId="0" applyFont="1" applyFill="1" applyBorder="1" applyAlignment="1">
      <alignment horizontal="center" vertical="center" wrapText="1"/>
    </xf>
    <xf numFmtId="0" fontId="11" fillId="0" borderId="4" xfId="0" applyFont="1" applyFill="1" applyBorder="1" applyAlignment="1">
      <alignment vertical="center" wrapText="1"/>
    </xf>
    <xf numFmtId="0" fontId="11" fillId="5" borderId="4" xfId="0" applyFont="1" applyFill="1" applyBorder="1" applyAlignment="1">
      <alignment vertical="center" wrapText="1"/>
    </xf>
    <xf numFmtId="0" fontId="11" fillId="0" borderId="4" xfId="0" applyFont="1" applyBorder="1" applyAlignment="1">
      <alignment horizontal="left" vertical="center" wrapText="1"/>
    </xf>
    <xf numFmtId="0" fontId="11" fillId="0" borderId="4" xfId="0" applyFont="1" applyBorder="1" applyAlignment="1">
      <alignment vertical="center" wrapText="1"/>
    </xf>
    <xf numFmtId="0" fontId="11" fillId="5" borderId="0" xfId="0" applyFont="1" applyFill="1" applyAlignment="1">
      <alignment vertical="center" wrapText="1"/>
    </xf>
    <xf numFmtId="0" fontId="11" fillId="5" borderId="0" xfId="0" applyFont="1" applyFill="1" applyBorder="1" applyAlignment="1">
      <alignment vertical="center" wrapText="1"/>
    </xf>
    <xf numFmtId="0" fontId="0" fillId="0" borderId="4" xfId="0" applyBorder="1" applyAlignment="1">
      <alignment vertical="center" wrapText="1"/>
    </xf>
    <xf numFmtId="0" fontId="0" fillId="0" borderId="4" xfId="0" applyFill="1" applyBorder="1" applyAlignment="1">
      <alignment vertical="center" wrapText="1"/>
    </xf>
    <xf numFmtId="0" fontId="11" fillId="0" borderId="4" xfId="0" applyFont="1" applyFill="1" applyBorder="1" applyAlignment="1">
      <alignment horizontal="left" vertical="center" wrapText="1"/>
    </xf>
    <xf numFmtId="0" fontId="14" fillId="0" borderId="4" xfId="0" applyFont="1" applyFill="1" applyBorder="1" applyAlignment="1">
      <alignment vertical="center" wrapText="1"/>
    </xf>
    <xf numFmtId="0" fontId="16" fillId="0" borderId="4" xfId="0" applyFont="1" applyFill="1" applyBorder="1" applyAlignment="1">
      <alignment vertical="center" wrapText="1"/>
    </xf>
    <xf numFmtId="0" fontId="11" fillId="5" borderId="4" xfId="0" quotePrefix="1" applyFont="1" applyFill="1" applyBorder="1" applyAlignment="1">
      <alignment vertical="center" wrapText="1"/>
    </xf>
    <xf numFmtId="0" fontId="11" fillId="0" borderId="0" xfId="0" applyFont="1" applyFill="1" applyAlignment="1">
      <alignment vertical="center" wrapText="1"/>
    </xf>
    <xf numFmtId="0" fontId="11" fillId="0" borderId="0" xfId="0" applyFont="1" applyFill="1" applyBorder="1" applyAlignment="1">
      <alignment vertical="center" wrapText="1"/>
    </xf>
    <xf numFmtId="0" fontId="17" fillId="0" borderId="4" xfId="0" applyFont="1" applyFill="1" applyBorder="1" applyAlignment="1">
      <alignment horizontal="left" vertical="top" wrapText="1"/>
    </xf>
    <xf numFmtId="0" fontId="11" fillId="0" borderId="4" xfId="0" applyFont="1" applyFill="1" applyBorder="1" applyAlignment="1">
      <alignment horizontal="left" vertical="top" wrapText="1"/>
    </xf>
    <xf numFmtId="0" fontId="11" fillId="0" borderId="4" xfId="0" applyFont="1" applyFill="1" applyBorder="1" applyAlignment="1">
      <alignment horizontal="justify" vertical="center" wrapText="1"/>
    </xf>
    <xf numFmtId="0" fontId="13" fillId="0" borderId="4" xfId="0" applyFont="1" applyFill="1" applyBorder="1" applyAlignment="1">
      <alignment horizontal="justify" vertical="center" wrapText="1"/>
    </xf>
    <xf numFmtId="0" fontId="0" fillId="0" borderId="0" xfId="0" applyFill="1" applyAlignment="1">
      <alignment vertical="center" wrapText="1"/>
    </xf>
    <xf numFmtId="0" fontId="0" fillId="0" borderId="18" xfId="0" applyFill="1" applyBorder="1" applyAlignment="1">
      <alignment vertical="center" wrapText="1"/>
    </xf>
    <xf numFmtId="0" fontId="11" fillId="0" borderId="18" xfId="0" applyFont="1" applyFill="1" applyBorder="1" applyAlignment="1">
      <alignment horizontal="center" vertical="center" wrapText="1"/>
    </xf>
    <xf numFmtId="0" fontId="11" fillId="0" borderId="18" xfId="0" applyFont="1" applyFill="1" applyBorder="1" applyAlignment="1">
      <alignment vertical="center" wrapText="1"/>
    </xf>
    <xf numFmtId="0" fontId="18" fillId="0" borderId="4" xfId="0" applyFont="1" applyBorder="1" applyAlignment="1">
      <alignment vertical="center" wrapText="1"/>
    </xf>
    <xf numFmtId="0" fontId="11" fillId="0" borderId="0" xfId="0" applyFont="1" applyFill="1" applyAlignment="1">
      <alignment horizontal="center" vertical="center" wrapText="1"/>
    </xf>
    <xf numFmtId="0" fontId="11" fillId="0" borderId="7" xfId="0" applyFont="1" applyFill="1" applyBorder="1" applyAlignment="1">
      <alignment vertical="center" wrapText="1"/>
    </xf>
    <xf numFmtId="0" fontId="11" fillId="0" borderId="14" xfId="0" applyFont="1" applyFill="1" applyBorder="1" applyAlignment="1">
      <alignment horizontal="center" vertical="center" wrapText="1"/>
    </xf>
    <xf numFmtId="0" fontId="11" fillId="0" borderId="5"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8" xfId="0" applyFont="1" applyFill="1" applyBorder="1" applyAlignment="1">
      <alignment horizontal="center" vertical="center" wrapText="1"/>
    </xf>
    <xf numFmtId="0" fontId="0" fillId="0" borderId="7" xfId="0" applyFill="1" applyBorder="1" applyAlignment="1">
      <alignment vertical="center" wrapText="1"/>
    </xf>
    <xf numFmtId="0" fontId="11" fillId="0" borderId="4" xfId="0" applyFont="1" applyFill="1" applyBorder="1" applyAlignment="1">
      <alignment horizontal="left" vertical="top"/>
    </xf>
    <xf numFmtId="0" fontId="11" fillId="5" borderId="4" xfId="0" applyFont="1" applyFill="1" applyBorder="1" applyAlignment="1">
      <alignment vertical="center"/>
    </xf>
    <xf numFmtId="0" fontId="11" fillId="5" borderId="0" xfId="0" applyFont="1" applyFill="1" applyBorder="1" applyAlignment="1">
      <alignment vertical="center"/>
    </xf>
    <xf numFmtId="0" fontId="11" fillId="5" borderId="18" xfId="0" applyFont="1" applyFill="1" applyBorder="1" applyAlignment="1">
      <alignment vertical="center" wrapText="1"/>
    </xf>
    <xf numFmtId="0" fontId="0" fillId="0" borderId="4" xfId="0" applyBorder="1" applyAlignment="1">
      <alignment vertical="center"/>
    </xf>
    <xf numFmtId="0" fontId="11" fillId="0" borderId="4" xfId="0" applyFont="1" applyFill="1" applyBorder="1" applyAlignment="1">
      <alignment vertical="center"/>
    </xf>
    <xf numFmtId="0" fontId="11" fillId="0" borderId="4" xfId="0" applyFont="1" applyBorder="1" applyAlignment="1">
      <alignment vertical="center"/>
    </xf>
    <xf numFmtId="0" fontId="19" fillId="0" borderId="4" xfId="0" applyFont="1" applyFill="1" applyBorder="1" applyAlignment="1">
      <alignment vertical="center" wrapText="1"/>
    </xf>
    <xf numFmtId="0" fontId="11" fillId="0" borderId="4" xfId="0" applyFont="1" applyBorder="1" applyAlignment="1">
      <alignment horizontal="left" vertical="center"/>
    </xf>
    <xf numFmtId="0" fontId="11" fillId="0" borderId="4" xfId="0" applyFont="1" applyFill="1" applyBorder="1" applyAlignment="1">
      <alignment horizontal="left" vertical="center"/>
    </xf>
    <xf numFmtId="0" fontId="2" fillId="0" borderId="4" xfId="0" applyFont="1" applyFill="1" applyBorder="1"/>
    <xf numFmtId="0" fontId="0" fillId="0" borderId="4" xfId="0" applyFill="1" applyBorder="1"/>
    <xf numFmtId="0" fontId="11" fillId="0" borderId="0" xfId="0" applyFont="1" applyFill="1" applyBorder="1" applyAlignment="1">
      <alignment horizontal="justify" vertical="center" wrapText="1"/>
    </xf>
    <xf numFmtId="0" fontId="17" fillId="0" borderId="4" xfId="0" applyFont="1" applyFill="1" applyBorder="1" applyAlignment="1">
      <alignment vertical="center" wrapText="1"/>
    </xf>
    <xf numFmtId="0" fontId="0" fillId="0" borderId="4" xfId="0" applyFill="1" applyBorder="1" applyAlignment="1">
      <alignment vertical="center"/>
    </xf>
    <xf numFmtId="0" fontId="11" fillId="0" borderId="4" xfId="0" applyFont="1" applyFill="1" applyBorder="1" applyAlignment="1">
      <alignment horizontal="center" vertical="center"/>
    </xf>
    <xf numFmtId="0" fontId="11" fillId="5" borderId="0" xfId="0" applyFont="1" applyFill="1" applyBorder="1"/>
    <xf numFmtId="0" fontId="11" fillId="5" borderId="0" xfId="0" applyFont="1" applyFill="1" applyBorder="1" applyAlignment="1">
      <alignment vertical="top" wrapText="1"/>
    </xf>
    <xf numFmtId="0" fontId="11" fillId="5" borderId="0" xfId="0" applyFont="1" applyFill="1" applyBorder="1" applyAlignment="1">
      <alignment vertical="top"/>
    </xf>
    <xf numFmtId="0" fontId="20" fillId="0" borderId="4" xfId="0" applyFont="1" applyFill="1" applyBorder="1" applyAlignment="1">
      <alignment horizontal="center" vertical="center" wrapText="1"/>
    </xf>
    <xf numFmtId="0" fontId="11" fillId="5" borderId="4" xfId="0" applyFont="1" applyFill="1" applyBorder="1" applyAlignment="1">
      <alignment vertical="top"/>
    </xf>
    <xf numFmtId="0" fontId="11" fillId="0" borderId="4" xfId="0" applyFont="1" applyFill="1" applyBorder="1" applyAlignment="1">
      <alignment wrapText="1"/>
    </xf>
    <xf numFmtId="0" fontId="11" fillId="0" borderId="4" xfId="0" applyFont="1" applyFill="1" applyBorder="1"/>
    <xf numFmtId="0" fontId="11" fillId="0" borderId="4" xfId="0" applyFont="1" applyFill="1" applyBorder="1" applyAlignment="1">
      <alignment horizontal="center" wrapText="1"/>
    </xf>
    <xf numFmtId="0" fontId="11" fillId="5" borderId="4" xfId="0" applyFont="1" applyFill="1" applyBorder="1" applyAlignment="1">
      <alignment wrapText="1"/>
    </xf>
    <xf numFmtId="0" fontId="11" fillId="5" borderId="4" xfId="0" applyFont="1" applyFill="1" applyBorder="1"/>
    <xf numFmtId="0" fontId="11" fillId="0" borderId="4" xfId="0" applyFont="1" applyFill="1" applyBorder="1" applyAlignment="1">
      <alignment horizontal="center"/>
    </xf>
    <xf numFmtId="0" fontId="16" fillId="0" borderId="4" xfId="0" applyFont="1" applyFill="1" applyBorder="1" applyAlignment="1">
      <alignment horizontal="left" vertical="center" wrapText="1"/>
    </xf>
    <xf numFmtId="0" fontId="11" fillId="0" borderId="4" xfId="0" applyFont="1" applyFill="1" applyBorder="1" applyAlignment="1">
      <alignment horizontal="center" vertical="top" wrapText="1"/>
    </xf>
    <xf numFmtId="0" fontId="11" fillId="0" borderId="4" xfId="0" applyFont="1" applyBorder="1" applyAlignment="1">
      <alignment horizontal="left" vertical="top"/>
    </xf>
    <xf numFmtId="0" fontId="0" fillId="0" borderId="4" xfId="0" applyFill="1" applyBorder="1" applyAlignment="1">
      <alignment horizontal="center" vertical="center" wrapText="1"/>
    </xf>
    <xf numFmtId="0" fontId="16" fillId="0" borderId="4" xfId="0" applyFont="1" applyFill="1" applyBorder="1" applyAlignment="1">
      <alignment horizontal="center" vertical="center" wrapText="1"/>
    </xf>
    <xf numFmtId="0" fontId="0" fillId="0" borderId="0" xfId="0" applyFill="1" applyAlignment="1">
      <alignment horizontal="center" vertical="center" wrapText="1"/>
    </xf>
    <xf numFmtId="0" fontId="11" fillId="5" borderId="4" xfId="0" applyFont="1" applyFill="1" applyBorder="1" applyAlignment="1">
      <alignment horizontal="center" vertical="center" wrapText="1"/>
    </xf>
    <xf numFmtId="0" fontId="11" fillId="0" borderId="0" xfId="0" applyFont="1" applyAlignment="1">
      <alignment vertical="center" wrapText="1"/>
    </xf>
    <xf numFmtId="0" fontId="19" fillId="0" borderId="4"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11" fillId="0" borderId="0" xfId="0" applyFont="1" applyBorder="1" applyAlignment="1">
      <alignment horizontal="left" vertical="top"/>
    </xf>
    <xf numFmtId="0" fontId="11" fillId="0" borderId="4" xfId="0" applyFont="1" applyBorder="1" applyAlignment="1">
      <alignment horizontal="center" vertical="center"/>
    </xf>
    <xf numFmtId="0" fontId="0" fillId="0" borderId="4" xfId="0" applyFill="1" applyBorder="1" applyAlignment="1">
      <alignment horizontal="center" vertical="center"/>
    </xf>
    <xf numFmtId="0" fontId="0" fillId="0" borderId="0" xfId="0" applyFill="1" applyAlignment="1">
      <alignment vertical="center"/>
    </xf>
    <xf numFmtId="0" fontId="2" fillId="0" borderId="4" xfId="0" applyFont="1" applyFill="1" applyBorder="1" applyAlignment="1">
      <alignment vertical="center" wrapText="1"/>
    </xf>
    <xf numFmtId="0" fontId="11" fillId="5" borderId="7" xfId="0" applyFont="1" applyFill="1" applyBorder="1" applyAlignment="1">
      <alignment vertical="center" wrapText="1"/>
    </xf>
    <xf numFmtId="0" fontId="21" fillId="0" borderId="4" xfId="0" applyFont="1" applyFill="1" applyBorder="1" applyAlignment="1">
      <alignment horizontal="left" vertical="center" wrapText="1"/>
    </xf>
    <xf numFmtId="0" fontId="11" fillId="0" borderId="5" xfId="0" applyFont="1" applyFill="1" applyBorder="1" applyAlignment="1">
      <alignment vertical="center" wrapText="1"/>
    </xf>
    <xf numFmtId="0" fontId="11" fillId="0" borderId="4" xfId="0" applyFont="1" applyBorder="1" applyAlignment="1">
      <alignment horizontal="center" vertical="top"/>
    </xf>
    <xf numFmtId="0" fontId="0" fillId="0" borderId="18" xfId="0" applyFill="1" applyBorder="1" applyAlignment="1">
      <alignment horizontal="center" vertical="center" wrapText="1"/>
    </xf>
    <xf numFmtId="0" fontId="11" fillId="0" borderId="4" xfId="0" applyFont="1" applyBorder="1" applyAlignment="1">
      <alignment horizontal="left"/>
    </xf>
    <xf numFmtId="0" fontId="11" fillId="0" borderId="4" xfId="0" applyFont="1" applyFill="1" applyBorder="1" applyAlignment="1">
      <alignment horizontal="left"/>
    </xf>
    <xf numFmtId="0" fontId="14" fillId="5" borderId="4" xfId="0" applyFont="1" applyFill="1" applyBorder="1" applyAlignment="1">
      <alignment horizontal="center" vertical="center" wrapText="1"/>
    </xf>
    <xf numFmtId="0" fontId="14" fillId="0" borderId="4" xfId="0" applyFont="1" applyFill="1" applyBorder="1" applyAlignment="1">
      <alignment horizontal="center" vertical="center" wrapText="1"/>
    </xf>
    <xf numFmtId="0" fontId="11" fillId="0" borderId="4" xfId="0" applyFont="1" applyBorder="1" applyAlignment="1">
      <alignment horizontal="left" wrapText="1"/>
    </xf>
    <xf numFmtId="0" fontId="0" fillId="0" borderId="4" xfId="0" applyBorder="1" applyAlignment="1">
      <alignment wrapText="1"/>
    </xf>
    <xf numFmtId="0" fontId="19" fillId="5" borderId="4" xfId="0" applyFont="1" applyFill="1" applyBorder="1" applyAlignment="1">
      <alignment vertical="center" wrapText="1"/>
    </xf>
    <xf numFmtId="0" fontId="11" fillId="5" borderId="0" xfId="0" applyFont="1" applyFill="1" applyAlignment="1">
      <alignment wrapText="1"/>
    </xf>
    <xf numFmtId="0" fontId="11" fillId="5" borderId="4" xfId="0" applyNumberFormat="1" applyFont="1" applyFill="1" applyBorder="1" applyAlignment="1">
      <alignment wrapText="1"/>
    </xf>
    <xf numFmtId="0" fontId="11" fillId="0" borderId="0" xfId="0" applyFont="1" applyFill="1" applyAlignment="1">
      <alignment horizontal="center" wrapText="1"/>
    </xf>
    <xf numFmtId="0" fontId="11" fillId="0" borderId="0" xfId="0" applyFont="1" applyFill="1" applyBorder="1" applyAlignment="1">
      <alignment horizontal="center" wrapText="1"/>
    </xf>
    <xf numFmtId="0" fontId="2" fillId="0" borderId="0" xfId="0" applyFont="1" applyAlignment="1">
      <alignment wrapText="1"/>
    </xf>
    <xf numFmtId="0" fontId="11" fillId="0" borderId="7" xfId="0" applyFont="1" applyFill="1" applyBorder="1" applyAlignment="1">
      <alignment wrapText="1"/>
    </xf>
    <xf numFmtId="0" fontId="11" fillId="0" borderId="7" xfId="0" applyFont="1" applyFill="1" applyBorder="1" applyAlignment="1">
      <alignment horizontal="center" wrapText="1"/>
    </xf>
    <xf numFmtId="0" fontId="11" fillId="5" borderId="7" xfId="0" applyFont="1" applyFill="1" applyBorder="1" applyAlignment="1">
      <alignment wrapText="1"/>
    </xf>
    <xf numFmtId="0" fontId="0" fillId="0" borderId="4" xfId="0" applyFill="1" applyBorder="1" applyAlignment="1">
      <alignment horizontal="left"/>
    </xf>
    <xf numFmtId="0" fontId="11" fillId="5" borderId="4" xfId="0" applyFont="1" applyFill="1" applyBorder="1" applyAlignment="1">
      <alignment horizontal="left"/>
    </xf>
    <xf numFmtId="0" fontId="11" fillId="5" borderId="4" xfId="0" applyFont="1" applyFill="1" applyBorder="1" applyAlignment="1">
      <alignment horizontal="left" wrapText="1"/>
    </xf>
    <xf numFmtId="0" fontId="11" fillId="0" borderId="0" xfId="0" applyFont="1" applyFill="1" applyAlignment="1">
      <alignment wrapText="1"/>
    </xf>
    <xf numFmtId="0" fontId="7" fillId="0" borderId="4" xfId="0" applyFont="1" applyBorder="1" applyAlignment="1">
      <alignment horizontal="left" vertical="center"/>
    </xf>
    <xf numFmtId="0" fontId="7" fillId="0" borderId="4" xfId="0" applyFont="1" applyFill="1" applyBorder="1" applyAlignment="1">
      <alignment horizontal="left" vertical="center"/>
    </xf>
    <xf numFmtId="0" fontId="3" fillId="0" borderId="4" xfId="0" quotePrefix="1" applyNumberFormat="1" applyFont="1" applyFill="1" applyBorder="1" applyAlignment="1">
      <alignment horizontal="left" vertical="center"/>
    </xf>
    <xf numFmtId="0" fontId="2" fillId="0" borderId="4" xfId="0" applyNumberFormat="1" applyFont="1" applyFill="1" applyBorder="1" applyAlignment="1">
      <alignment horizontal="left" vertical="center" wrapText="1"/>
    </xf>
    <xf numFmtId="0" fontId="2" fillId="0" borderId="4" xfId="0" applyFont="1" applyFill="1" applyBorder="1" applyAlignment="1">
      <alignment horizontal="left" vertical="center"/>
    </xf>
    <xf numFmtId="0" fontId="2" fillId="0" borderId="4" xfId="0" applyFont="1" applyFill="1" applyBorder="1" applyAlignment="1">
      <alignment horizontal="left" vertical="center" wrapText="1"/>
    </xf>
    <xf numFmtId="0" fontId="2" fillId="0" borderId="4" xfId="0" quotePrefix="1" applyNumberFormat="1" applyFont="1" applyFill="1" applyBorder="1" applyAlignment="1">
      <alignment horizontal="left" vertical="center"/>
    </xf>
    <xf numFmtId="43" fontId="2" fillId="0" borderId="4" xfId="2" applyFont="1" applyFill="1" applyBorder="1" applyAlignment="1">
      <alignment horizontal="left" vertical="center" wrapText="1"/>
    </xf>
    <xf numFmtId="0" fontId="2" fillId="0" borderId="4" xfId="0" applyNumberFormat="1" applyFont="1" applyFill="1" applyBorder="1" applyAlignment="1">
      <alignment horizontal="left" vertical="center"/>
    </xf>
    <xf numFmtId="0" fontId="3" fillId="0" borderId="4" xfId="0" applyNumberFormat="1" applyFont="1" applyFill="1" applyBorder="1" applyAlignment="1">
      <alignment horizontal="left" vertical="center"/>
    </xf>
    <xf numFmtId="0" fontId="2" fillId="0" borderId="4" xfId="0" quotePrefix="1" applyNumberFormat="1" applyFont="1" applyFill="1" applyBorder="1" applyAlignment="1">
      <alignment horizontal="left" vertical="center" wrapText="1"/>
    </xf>
    <xf numFmtId="0" fontId="2" fillId="4" borderId="4" xfId="0" applyNumberFormat="1" applyFont="1" applyFill="1" applyBorder="1" applyAlignment="1">
      <alignment horizontal="left" vertical="center" wrapText="1"/>
    </xf>
    <xf numFmtId="0" fontId="4" fillId="0" borderId="4" xfId="0" applyFont="1" applyFill="1" applyBorder="1" applyAlignment="1">
      <alignment horizontal="left" vertical="center" wrapText="1"/>
    </xf>
    <xf numFmtId="0" fontId="2" fillId="0" borderId="4" xfId="1" quotePrefix="1" applyNumberFormat="1" applyFont="1" applyFill="1" applyBorder="1" applyAlignment="1">
      <alignment horizontal="left" vertical="center"/>
    </xf>
    <xf numFmtId="49" fontId="2" fillId="0" borderId="4" xfId="1" applyNumberFormat="1" applyFont="1" applyFill="1" applyBorder="1" applyAlignment="1">
      <alignment horizontal="left" vertical="center" wrapText="1"/>
    </xf>
    <xf numFmtId="0" fontId="2" fillId="0" borderId="4" xfId="1" applyNumberFormat="1" applyFont="1" applyFill="1" applyBorder="1" applyAlignment="1">
      <alignment horizontal="left" vertical="center" wrapText="1"/>
    </xf>
    <xf numFmtId="0" fontId="2" fillId="0" borderId="4" xfId="1" applyFont="1" applyFill="1" applyBorder="1" applyAlignment="1">
      <alignment horizontal="left" vertical="center" wrapText="1"/>
    </xf>
    <xf numFmtId="0" fontId="2" fillId="0" borderId="4" xfId="1" applyFont="1" applyFill="1" applyBorder="1" applyAlignment="1">
      <alignment horizontal="left" vertical="center"/>
    </xf>
    <xf numFmtId="49" fontId="2" fillId="0" borderId="4" xfId="2" applyNumberFormat="1" applyFont="1" applyFill="1" applyBorder="1" applyAlignment="1">
      <alignment horizontal="left" vertical="center" wrapText="1"/>
    </xf>
    <xf numFmtId="0" fontId="2" fillId="0" borderId="4" xfId="1" applyNumberFormat="1" applyFont="1" applyFill="1" applyBorder="1" applyAlignment="1">
      <alignment horizontal="left" vertical="center"/>
    </xf>
    <xf numFmtId="0" fontId="2" fillId="0" borderId="4" xfId="1" quotePrefix="1" applyNumberFormat="1" applyFont="1" applyFill="1" applyBorder="1" applyAlignment="1">
      <alignment horizontal="left" vertical="center" wrapText="1"/>
    </xf>
    <xf numFmtId="0" fontId="3" fillId="0" borderId="4" xfId="1" quotePrefix="1" applyNumberFormat="1" applyFont="1" applyFill="1" applyBorder="1" applyAlignment="1">
      <alignment horizontal="left" vertical="center"/>
    </xf>
    <xf numFmtId="49" fontId="3" fillId="0" borderId="4" xfId="1" quotePrefix="1" applyNumberFormat="1" applyFont="1" applyFill="1" applyBorder="1" applyAlignment="1">
      <alignment horizontal="left" vertical="center" wrapText="1"/>
    </xf>
    <xf numFmtId="0" fontId="3" fillId="0" borderId="4" xfId="1" applyNumberFormat="1" applyFont="1" applyFill="1" applyBorder="1" applyAlignment="1">
      <alignment horizontal="left" vertical="center" wrapText="1"/>
    </xf>
    <xf numFmtId="43" fontId="3" fillId="0" borderId="4" xfId="2" applyFont="1" applyFill="1" applyBorder="1" applyAlignment="1">
      <alignment horizontal="left" vertical="center" wrapText="1"/>
    </xf>
    <xf numFmtId="49" fontId="3" fillId="0" borderId="4" xfId="1" applyNumberFormat="1" applyFont="1" applyFill="1" applyBorder="1" applyAlignment="1">
      <alignment horizontal="left" vertical="center" wrapText="1"/>
    </xf>
    <xf numFmtId="49" fontId="2" fillId="0" borderId="4" xfId="1" quotePrefix="1" applyNumberFormat="1" applyFont="1" applyFill="1" applyBorder="1" applyAlignment="1">
      <alignment horizontal="left" vertical="center" wrapText="1"/>
    </xf>
    <xf numFmtId="0" fontId="3" fillId="0" borderId="4" xfId="1" applyFont="1" applyFill="1" applyBorder="1" applyAlignment="1">
      <alignment horizontal="left" vertical="center" wrapText="1"/>
    </xf>
    <xf numFmtId="0" fontId="4" fillId="0" borderId="4" xfId="1" applyFont="1" applyFill="1" applyBorder="1" applyAlignment="1">
      <alignment horizontal="left" vertical="center" wrapText="1"/>
    </xf>
    <xf numFmtId="0" fontId="3" fillId="0" borderId="4" xfId="1" applyNumberFormat="1" applyFont="1" applyFill="1" applyBorder="1" applyAlignment="1">
      <alignment horizontal="left" vertical="center"/>
    </xf>
    <xf numFmtId="43" fontId="2" fillId="0" borderId="4" xfId="2" applyFont="1" applyFill="1" applyBorder="1" applyAlignment="1">
      <alignment horizontal="left" vertical="center"/>
    </xf>
    <xf numFmtId="0" fontId="2" fillId="0" borderId="4" xfId="0" applyFont="1" applyBorder="1" applyAlignment="1">
      <alignment horizontal="left" vertical="center" wrapText="1"/>
    </xf>
    <xf numFmtId="0" fontId="5" fillId="0" borderId="4" xfId="0" applyFont="1" applyBorder="1" applyAlignment="1">
      <alignment horizontal="left" vertical="center" wrapText="1"/>
    </xf>
    <xf numFmtId="0" fontId="3" fillId="0" borderId="4" xfId="1" applyFont="1" applyFill="1" applyBorder="1" applyAlignment="1">
      <alignment horizontal="left" vertical="center"/>
    </xf>
    <xf numFmtId="0" fontId="7" fillId="10" borderId="4" xfId="0" applyFont="1" applyFill="1" applyBorder="1" applyAlignment="1">
      <alignment horizontal="left" vertical="center"/>
    </xf>
    <xf numFmtId="0" fontId="7" fillId="0" borderId="0" xfId="0" applyFont="1" applyFill="1" applyAlignment="1">
      <alignment horizontal="left" vertical="center"/>
    </xf>
    <xf numFmtId="0" fontId="2" fillId="0" borderId="0" xfId="0" applyFont="1" applyFill="1" applyBorder="1" applyAlignment="1">
      <alignment horizontal="left" wrapText="1"/>
    </xf>
    <xf numFmtId="0" fontId="2" fillId="0" borderId="0" xfId="0" applyFont="1" applyFill="1" applyBorder="1" applyAlignment="1">
      <alignment horizontal="left"/>
    </xf>
    <xf numFmtId="0" fontId="7" fillId="13" borderId="0" xfId="0" applyFont="1" applyFill="1" applyBorder="1" applyAlignment="1">
      <alignment horizontal="left" vertical="center"/>
    </xf>
    <xf numFmtId="0" fontId="7" fillId="0" borderId="0" xfId="0" applyFont="1" applyFill="1" applyBorder="1" applyAlignment="1">
      <alignment horizontal="left" vertical="center" wrapText="1"/>
    </xf>
    <xf numFmtId="0" fontId="2" fillId="14" borderId="4" xfId="1" applyFont="1" applyFill="1" applyBorder="1" applyAlignment="1">
      <alignment horizontal="left" vertical="center" wrapText="1"/>
    </xf>
    <xf numFmtId="0" fontId="7" fillId="14" borderId="4" xfId="0" applyFont="1" applyFill="1" applyBorder="1" applyAlignment="1">
      <alignment horizontal="left" vertical="center"/>
    </xf>
    <xf numFmtId="0" fontId="9" fillId="0" borderId="0" xfId="0" applyFont="1" applyAlignment="1">
      <alignment horizontal="left" vertical="center" wrapText="1"/>
    </xf>
    <xf numFmtId="0" fontId="7" fillId="0" borderId="4" xfId="0" applyFont="1" applyBorder="1" applyAlignment="1">
      <alignment horizontal="left" vertical="center" wrapText="1"/>
    </xf>
    <xf numFmtId="0" fontId="7" fillId="16" borderId="4" xfId="0" applyFont="1" applyFill="1" applyBorder="1" applyAlignment="1">
      <alignment horizontal="left" vertical="center" wrapText="1"/>
    </xf>
    <xf numFmtId="0" fontId="7" fillId="15" borderId="4" xfId="0" applyFont="1" applyFill="1" applyBorder="1" applyAlignment="1">
      <alignment horizontal="left" vertical="center" wrapText="1"/>
    </xf>
    <xf numFmtId="0" fontId="7" fillId="0" borderId="4" xfId="0" applyFont="1" applyFill="1" applyBorder="1" applyAlignment="1">
      <alignment horizontal="left" vertical="center" wrapText="1"/>
    </xf>
    <xf numFmtId="0" fontId="2" fillId="0" borderId="4" xfId="0" applyNumberFormat="1" applyFont="1" applyFill="1" applyBorder="1" applyAlignment="1">
      <alignment horizontal="left" wrapText="1"/>
    </xf>
    <xf numFmtId="0" fontId="2" fillId="0" borderId="4" xfId="0" applyFont="1" applyFill="1" applyBorder="1" applyAlignment="1">
      <alignment horizontal="left" wrapText="1"/>
    </xf>
    <xf numFmtId="0" fontId="2" fillId="0" borderId="4" xfId="0" quotePrefix="1" applyNumberFormat="1" applyFont="1" applyFill="1" applyBorder="1" applyAlignment="1">
      <alignment horizontal="left" wrapText="1"/>
    </xf>
    <xf numFmtId="0" fontId="7" fillId="13" borderId="4" xfId="0" applyFont="1" applyFill="1" applyBorder="1" applyAlignment="1">
      <alignment horizontal="left" vertical="center"/>
    </xf>
    <xf numFmtId="0" fontId="7" fillId="17" borderId="4" xfId="0" applyFont="1" applyFill="1" applyBorder="1" applyAlignment="1">
      <alignment horizontal="left" vertical="center"/>
    </xf>
    <xf numFmtId="0" fontId="2" fillId="0" borderId="4" xfId="0" applyFont="1" applyBorder="1" applyAlignment="1">
      <alignment horizontal="left" wrapText="1"/>
    </xf>
    <xf numFmtId="0" fontId="2" fillId="0" borderId="4" xfId="0" applyFont="1" applyFill="1" applyBorder="1" applyAlignment="1">
      <alignment horizontal="left"/>
    </xf>
    <xf numFmtId="0" fontId="3" fillId="0" borderId="4" xfId="0" applyFont="1" applyFill="1" applyBorder="1" applyAlignment="1">
      <alignment horizontal="left"/>
    </xf>
    <xf numFmtId="0" fontId="7" fillId="14" borderId="4" xfId="0" applyFont="1" applyFill="1" applyBorder="1" applyAlignment="1">
      <alignment horizontal="left" vertical="center" wrapText="1"/>
    </xf>
    <xf numFmtId="0" fontId="7" fillId="15" borderId="4" xfId="0" applyFont="1" applyFill="1" applyBorder="1" applyAlignment="1">
      <alignment horizontal="left" vertical="center"/>
    </xf>
    <xf numFmtId="0" fontId="25" fillId="3" borderId="5" xfId="0" applyFont="1" applyFill="1" applyBorder="1" applyAlignment="1">
      <alignment horizontal="left" vertical="center"/>
    </xf>
    <xf numFmtId="0" fontId="3" fillId="15" borderId="4" xfId="0" applyFont="1" applyFill="1" applyBorder="1" applyAlignment="1">
      <alignment horizontal="left"/>
    </xf>
    <xf numFmtId="0" fontId="2" fillId="15" borderId="4" xfId="0" applyFont="1" applyFill="1" applyBorder="1" applyAlignment="1">
      <alignment horizontal="left" wrapText="1"/>
    </xf>
    <xf numFmtId="0" fontId="2" fillId="15" borderId="4" xfId="0" applyFont="1" applyFill="1" applyBorder="1" applyAlignment="1">
      <alignment horizontal="left"/>
    </xf>
    <xf numFmtId="0" fontId="3" fillId="15" borderId="4" xfId="0" applyFont="1" applyFill="1" applyBorder="1" applyAlignment="1">
      <alignment horizontal="left" vertical="center"/>
    </xf>
    <xf numFmtId="0" fontId="2" fillId="15" borderId="4" xfId="0" applyFont="1" applyFill="1" applyBorder="1" applyAlignment="1">
      <alignment horizontal="left" vertical="center" wrapText="1"/>
    </xf>
    <xf numFmtId="0" fontId="2" fillId="15" borderId="4" xfId="0" applyFont="1" applyFill="1" applyBorder="1" applyAlignment="1">
      <alignment horizontal="left" vertical="center"/>
    </xf>
    <xf numFmtId="0" fontId="0" fillId="0" borderId="4" xfId="0" quotePrefix="1" applyNumberFormat="1" applyFill="1" applyBorder="1" applyAlignment="1">
      <alignment horizontal="left" vertical="center"/>
    </xf>
    <xf numFmtId="0" fontId="3" fillId="0" borderId="4" xfId="0" applyFont="1" applyFill="1" applyBorder="1" applyAlignment="1">
      <alignment horizontal="left" vertical="center"/>
    </xf>
    <xf numFmtId="0" fontId="25" fillId="3" borderId="20" xfId="0" applyFont="1" applyFill="1" applyBorder="1" applyAlignment="1">
      <alignment horizontal="left" vertical="center" wrapText="1"/>
    </xf>
    <xf numFmtId="0" fontId="25" fillId="3" borderId="13" xfId="0" applyFont="1" applyFill="1" applyBorder="1" applyAlignment="1">
      <alignment horizontal="left" vertical="center" wrapText="1"/>
    </xf>
    <xf numFmtId="0" fontId="25" fillId="3" borderId="4" xfId="0" applyFont="1" applyFill="1" applyBorder="1" applyAlignment="1">
      <alignment horizontal="left" vertical="center" wrapText="1"/>
    </xf>
    <xf numFmtId="0" fontId="8" fillId="2" borderId="12" xfId="0" applyFont="1" applyFill="1" applyBorder="1" applyAlignment="1">
      <alignment horizontal="left" vertical="center" wrapText="1"/>
    </xf>
    <xf numFmtId="0" fontId="8" fillId="2" borderId="8" xfId="0" applyFont="1" applyFill="1" applyBorder="1" applyAlignment="1">
      <alignment horizontal="left" vertical="center" wrapText="1"/>
    </xf>
    <xf numFmtId="0" fontId="2" fillId="19" borderId="4" xfId="0" applyFont="1" applyFill="1" applyBorder="1" applyAlignment="1">
      <alignment horizontal="left" wrapText="1"/>
    </xf>
    <xf numFmtId="0" fontId="2" fillId="19" borderId="4" xfId="0" applyFont="1" applyFill="1" applyBorder="1" applyAlignment="1">
      <alignment horizontal="left"/>
    </xf>
    <xf numFmtId="0" fontId="9" fillId="0" borderId="0" xfId="0" applyFont="1" applyBorder="1" applyAlignment="1">
      <alignment horizontal="left" vertical="center" wrapText="1"/>
    </xf>
    <xf numFmtId="0" fontId="7" fillId="10" borderId="4" xfId="0" applyFont="1" applyFill="1" applyBorder="1" applyAlignment="1">
      <alignment horizontal="left" vertical="center" wrapText="1"/>
    </xf>
    <xf numFmtId="0" fontId="7" fillId="17" borderId="4" xfId="0" applyFont="1" applyFill="1" applyBorder="1" applyAlignment="1">
      <alignment horizontal="left" vertical="center" wrapText="1"/>
    </xf>
    <xf numFmtId="0" fontId="2" fillId="0" borderId="4" xfId="1" applyNumberFormat="1" applyFont="1" applyFill="1" applyBorder="1" applyAlignment="1">
      <alignment horizontal="left" wrapText="1"/>
    </xf>
    <xf numFmtId="0" fontId="2" fillId="0" borderId="4" xfId="1" quotePrefix="1" applyNumberFormat="1" applyFont="1" applyFill="1" applyBorder="1" applyAlignment="1">
      <alignment horizontal="left" wrapText="1"/>
    </xf>
    <xf numFmtId="0" fontId="0" fillId="0" borderId="4" xfId="0" applyBorder="1" applyAlignment="1">
      <alignment horizontal="left" vertical="center" wrapText="1"/>
    </xf>
    <xf numFmtId="0" fontId="0" fillId="0" borderId="4" xfId="0" applyBorder="1" applyAlignment="1">
      <alignment horizontal="center" vertical="center" wrapText="1"/>
    </xf>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28" fillId="0" borderId="21" xfId="0" applyFont="1" applyBorder="1" applyAlignment="1">
      <alignment horizontal="center" vertical="center" wrapText="1"/>
    </xf>
    <xf numFmtId="0" fontId="28" fillId="0" borderId="18" xfId="0" applyFont="1" applyBorder="1" applyAlignment="1">
      <alignment horizontal="center" vertical="center" wrapText="1"/>
    </xf>
    <xf numFmtId="0" fontId="28" fillId="0" borderId="14" xfId="0" applyFont="1"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7" xfId="0" applyBorder="1" applyAlignment="1">
      <alignment horizontal="left" vertical="center" wrapText="1"/>
    </xf>
    <xf numFmtId="0" fontId="0" fillId="15" borderId="16" xfId="0" applyFill="1" applyBorder="1" applyAlignment="1">
      <alignment horizontal="center" vertical="center" wrapText="1"/>
    </xf>
    <xf numFmtId="0" fontId="1" fillId="0" borderId="4" xfId="0" quotePrefix="1" applyNumberFormat="1" applyFont="1" applyFill="1" applyBorder="1" applyAlignment="1">
      <alignment horizontal="left" wrapText="1"/>
    </xf>
    <xf numFmtId="0" fontId="1" fillId="0" borderId="4" xfId="0" applyNumberFormat="1" applyFont="1" applyFill="1" applyBorder="1" applyAlignment="1">
      <alignment horizontal="left" wrapText="1"/>
    </xf>
    <xf numFmtId="0" fontId="1" fillId="0" borderId="4" xfId="0" applyNumberFormat="1" applyFont="1" applyFill="1" applyBorder="1" applyAlignment="1">
      <alignment horizontal="left" vertical="center" wrapText="1"/>
    </xf>
    <xf numFmtId="0" fontId="27" fillId="15" borderId="4" xfId="0" applyFont="1" applyFill="1" applyBorder="1" applyAlignment="1">
      <alignment horizontal="left" vertical="center" wrapText="1"/>
    </xf>
    <xf numFmtId="0" fontId="7" fillId="0" borderId="4" xfId="0" applyFont="1" applyFill="1" applyBorder="1" applyAlignment="1">
      <alignment horizontal="left" wrapText="1"/>
    </xf>
    <xf numFmtId="0" fontId="0" fillId="0" borderId="0" xfId="0" applyFill="1"/>
    <xf numFmtId="0" fontId="0" fillId="0" borderId="0" xfId="0" applyFill="1" applyAlignment="1"/>
    <xf numFmtId="0" fontId="6" fillId="17" borderId="0" xfId="0" applyFont="1" applyFill="1" applyAlignment="1">
      <alignment horizontal="left"/>
    </xf>
    <xf numFmtId="0" fontId="9" fillId="17" borderId="0" xfId="0" applyFont="1" applyFill="1" applyAlignment="1">
      <alignment horizontal="left"/>
    </xf>
    <xf numFmtId="0" fontId="9" fillId="17" borderId="0" xfId="0" applyFont="1" applyFill="1" applyBorder="1" applyAlignment="1">
      <alignment horizontal="left" wrapText="1"/>
    </xf>
    <xf numFmtId="0" fontId="9" fillId="0" borderId="0" xfId="0" applyFont="1" applyFill="1" applyBorder="1" applyAlignment="1">
      <alignment horizontal="left" vertical="center"/>
    </xf>
    <xf numFmtId="0" fontId="24" fillId="0" borderId="0" xfId="0" applyFont="1" applyFill="1" applyBorder="1" applyAlignment="1">
      <alignment horizontal="left" vertical="center"/>
    </xf>
    <xf numFmtId="0" fontId="24" fillId="0" borderId="0" xfId="0" applyFont="1" applyBorder="1" applyAlignment="1">
      <alignment horizontal="left"/>
    </xf>
    <xf numFmtId="0" fontId="24" fillId="0" borderId="0" xfId="0" applyFont="1" applyBorder="1" applyAlignment="1">
      <alignment horizontal="left" wrapText="1"/>
    </xf>
    <xf numFmtId="0" fontId="2" fillId="0" borderId="0" xfId="0" applyFont="1" applyFill="1" applyAlignment="1">
      <alignment horizontal="left"/>
    </xf>
    <xf numFmtId="0" fontId="9" fillId="0" borderId="0" xfId="0" applyFont="1" applyFill="1" applyBorder="1" applyAlignment="1">
      <alignment horizontal="left"/>
    </xf>
    <xf numFmtId="0" fontId="10" fillId="0" borderId="0" xfId="0" applyFont="1" applyAlignment="1">
      <alignment horizontal="left"/>
    </xf>
    <xf numFmtId="0" fontId="9" fillId="0" borderId="0" xfId="0" applyFont="1" applyAlignment="1">
      <alignment horizontal="left"/>
    </xf>
    <xf numFmtId="0" fontId="9" fillId="0" borderId="0" xfId="0" applyFont="1" applyAlignment="1">
      <alignment horizontal="left" wrapText="1"/>
    </xf>
    <xf numFmtId="0" fontId="9" fillId="0" borderId="0" xfId="0" applyFont="1" applyFill="1" applyAlignment="1">
      <alignment horizontal="left"/>
    </xf>
    <xf numFmtId="0" fontId="8" fillId="0" borderId="5" xfId="0" applyFont="1" applyFill="1" applyBorder="1" applyAlignment="1">
      <alignment horizontal="left"/>
    </xf>
    <xf numFmtId="0" fontId="8" fillId="0" borderId="15" xfId="0" applyFont="1" applyFill="1" applyBorder="1" applyAlignment="1">
      <alignment horizontal="left"/>
    </xf>
    <xf numFmtId="0" fontId="8" fillId="0" borderId="15" xfId="0" applyFont="1" applyFill="1" applyBorder="1" applyAlignment="1">
      <alignment horizontal="left" wrapText="1"/>
    </xf>
    <xf numFmtId="0" fontId="25" fillId="3" borderId="15" xfId="0" applyFont="1" applyFill="1" applyBorder="1" applyAlignment="1">
      <alignment horizontal="left" wrapText="1"/>
    </xf>
    <xf numFmtId="0" fontId="25" fillId="3" borderId="15" xfId="0" applyFont="1" applyFill="1" applyBorder="1" applyAlignment="1">
      <alignment horizontal="left" vertical="center" wrapText="1"/>
    </xf>
    <xf numFmtId="0" fontId="25" fillId="3" borderId="4" xfId="0" applyFont="1" applyFill="1" applyBorder="1" applyAlignment="1">
      <alignment horizontal="left" wrapText="1"/>
    </xf>
    <xf numFmtId="0" fontId="8" fillId="12" borderId="15" xfId="0" applyFont="1" applyFill="1" applyBorder="1" applyAlignment="1">
      <alignment horizontal="left"/>
    </xf>
    <xf numFmtId="0" fontId="8" fillId="12" borderId="15" xfId="0" applyFont="1" applyFill="1" applyBorder="1" applyAlignment="1">
      <alignment horizontal="left" vertical="center"/>
    </xf>
    <xf numFmtId="0" fontId="8" fillId="12" borderId="16" xfId="0" applyFont="1" applyFill="1" applyBorder="1" applyAlignment="1">
      <alignment horizontal="left" vertical="center"/>
    </xf>
    <xf numFmtId="0" fontId="7" fillId="0" borderId="0" xfId="0" applyFont="1" applyFill="1" applyAlignment="1">
      <alignment horizontal="left"/>
    </xf>
    <xf numFmtId="0" fontId="8" fillId="10" borderId="7" xfId="0" applyFont="1" applyFill="1" applyBorder="1" applyAlignment="1">
      <alignment horizontal="left" wrapText="1"/>
    </xf>
    <xf numFmtId="0" fontId="25" fillId="3" borderId="19" xfId="0" applyFont="1" applyFill="1" applyBorder="1" applyAlignment="1">
      <alignment horizontal="left" vertical="center" wrapText="1"/>
    </xf>
    <xf numFmtId="0" fontId="3" fillId="12" borderId="19" xfId="0" applyFont="1" applyFill="1" applyBorder="1" applyAlignment="1">
      <alignment horizontal="left" vertical="center" wrapText="1"/>
    </xf>
    <xf numFmtId="0" fontId="8" fillId="2" borderId="9" xfId="0" applyFont="1" applyFill="1" applyBorder="1" applyAlignment="1">
      <alignment horizontal="left" vertical="center" wrapText="1"/>
    </xf>
    <xf numFmtId="0" fontId="27" fillId="0" borderId="4" xfId="0" applyFont="1" applyFill="1" applyBorder="1" applyAlignment="1">
      <alignment horizontal="left" vertical="center" wrapText="1"/>
    </xf>
    <xf numFmtId="0" fontId="14" fillId="0" borderId="4" xfId="0" applyFont="1" applyFill="1" applyBorder="1" applyAlignment="1">
      <alignment horizontal="left" vertical="center" wrapText="1"/>
    </xf>
    <xf numFmtId="0" fontId="7" fillId="10" borderId="4" xfId="0" applyFont="1" applyFill="1" applyBorder="1" applyAlignment="1">
      <alignment horizontal="left"/>
    </xf>
    <xf numFmtId="0" fontId="1" fillId="0" borderId="4" xfId="0" applyFont="1" applyFill="1" applyBorder="1" applyAlignment="1">
      <alignment horizontal="left"/>
    </xf>
    <xf numFmtId="0" fontId="11" fillId="0" borderId="4" xfId="0" applyFont="1" applyFill="1" applyBorder="1" applyAlignment="1">
      <alignment horizontal="left" wrapText="1"/>
    </xf>
    <xf numFmtId="0" fontId="7" fillId="0" borderId="4" xfId="0" applyFont="1" applyFill="1" applyBorder="1" applyAlignment="1">
      <alignment horizontal="left"/>
    </xf>
    <xf numFmtId="0" fontId="7" fillId="0" borderId="0" xfId="0" applyFont="1" applyFill="1" applyBorder="1" applyAlignment="1">
      <alignment horizontal="left"/>
    </xf>
    <xf numFmtId="0" fontId="7" fillId="0" borderId="0" xfId="0" applyFont="1" applyFill="1" applyBorder="1" applyAlignment="1">
      <alignment horizontal="left" wrapText="1"/>
    </xf>
    <xf numFmtId="0" fontId="16" fillId="0" borderId="4" xfId="0" applyFont="1" applyFill="1" applyBorder="1" applyAlignment="1">
      <alignment horizontal="left" wrapText="1"/>
    </xf>
    <xf numFmtId="0" fontId="19" fillId="0" borderId="4" xfId="0" applyFont="1" applyFill="1" applyBorder="1" applyAlignment="1">
      <alignment horizontal="left" wrapText="1"/>
    </xf>
    <xf numFmtId="0" fontId="7" fillId="15" borderId="4" xfId="0" applyFont="1" applyFill="1" applyBorder="1" applyAlignment="1">
      <alignment horizontal="left" wrapText="1"/>
    </xf>
    <xf numFmtId="0" fontId="19" fillId="0" borderId="4" xfId="0" applyFont="1" applyFill="1" applyBorder="1" applyAlignment="1">
      <alignment horizontal="left" vertical="center" wrapText="1"/>
    </xf>
    <xf numFmtId="0" fontId="0" fillId="0" borderId="4" xfId="0" applyFill="1" applyBorder="1" applyAlignment="1">
      <alignment horizontal="left" vertical="center" wrapText="1"/>
    </xf>
    <xf numFmtId="0" fontId="0" fillId="0" borderId="4" xfId="0" applyFill="1" applyBorder="1" applyAlignment="1">
      <alignment horizontal="left" wrapText="1"/>
    </xf>
    <xf numFmtId="0" fontId="11" fillId="15" borderId="4" xfId="0" applyFont="1" applyFill="1" applyBorder="1" applyAlignment="1">
      <alignment horizontal="left" vertical="center" wrapText="1"/>
    </xf>
    <xf numFmtId="0" fontId="3" fillId="0" borderId="4" xfId="0" applyFont="1" applyBorder="1" applyAlignment="1">
      <alignment horizontal="left" vertical="center"/>
    </xf>
    <xf numFmtId="0" fontId="2" fillId="0" borderId="4" xfId="1" applyFont="1" applyBorder="1" applyAlignment="1">
      <alignment horizontal="left" vertical="center"/>
    </xf>
    <xf numFmtId="0" fontId="2" fillId="0" borderId="4" xfId="1" quotePrefix="1" applyNumberFormat="1" applyFont="1" applyFill="1" applyBorder="1" applyAlignment="1">
      <alignment horizontal="left"/>
    </xf>
    <xf numFmtId="0" fontId="2" fillId="0" borderId="4" xfId="1" applyFont="1" applyFill="1" applyBorder="1" applyAlignment="1">
      <alignment horizontal="left" wrapText="1"/>
    </xf>
    <xf numFmtId="0" fontId="2" fillId="0" borderId="4" xfId="1" applyFont="1" applyBorder="1" applyAlignment="1">
      <alignment horizontal="left"/>
    </xf>
    <xf numFmtId="0" fontId="2" fillId="0" borderId="4" xfId="1" applyFont="1" applyFill="1" applyBorder="1" applyAlignment="1">
      <alignment horizontal="left"/>
    </xf>
    <xf numFmtId="0" fontId="2" fillId="0" borderId="4" xfId="0" applyFont="1" applyBorder="1" applyAlignment="1">
      <alignment horizontal="left" vertical="center"/>
    </xf>
    <xf numFmtId="0" fontId="2" fillId="0" borderId="4" xfId="0" quotePrefix="1" applyNumberFormat="1" applyFont="1" applyFill="1" applyBorder="1" applyAlignment="1">
      <alignment horizontal="left"/>
    </xf>
    <xf numFmtId="0" fontId="14" fillId="0" borderId="4" xfId="0" applyFont="1" applyFill="1" applyBorder="1" applyAlignment="1">
      <alignment horizontal="left" wrapText="1"/>
    </xf>
    <xf numFmtId="0" fontId="7" fillId="17" borderId="4" xfId="0" applyFont="1" applyFill="1" applyBorder="1" applyAlignment="1">
      <alignment horizontal="left"/>
    </xf>
    <xf numFmtId="0" fontId="14" fillId="5" borderId="4" xfId="0" applyFont="1" applyFill="1" applyBorder="1" applyAlignment="1">
      <alignment horizontal="left" vertical="center" wrapText="1"/>
    </xf>
    <xf numFmtId="0" fontId="2" fillId="0" borderId="4" xfId="0" applyFont="1" applyBorder="1" applyAlignment="1">
      <alignment horizontal="left"/>
    </xf>
    <xf numFmtId="0" fontId="2" fillId="0" borderId="4" xfId="1" applyNumberFormat="1" applyFont="1" applyFill="1" applyBorder="1" applyAlignment="1">
      <alignment horizontal="left"/>
    </xf>
    <xf numFmtId="0" fontId="11" fillId="5" borderId="4" xfId="0" applyFont="1" applyFill="1" applyBorder="1" applyAlignment="1">
      <alignment horizontal="left" vertical="center" wrapText="1"/>
    </xf>
    <xf numFmtId="0" fontId="19" fillId="5" borderId="4" xfId="0" applyFont="1" applyFill="1" applyBorder="1" applyAlignment="1">
      <alignment horizontal="left" wrapText="1"/>
    </xf>
    <xf numFmtId="0" fontId="2" fillId="0" borderId="4" xfId="0" applyNumberFormat="1" applyFont="1" applyFill="1" applyBorder="1" applyAlignment="1">
      <alignment horizontal="left"/>
    </xf>
    <xf numFmtId="0" fontId="3" fillId="0" borderId="4" xfId="0" applyFont="1" applyBorder="1" applyAlignment="1">
      <alignment horizontal="left"/>
    </xf>
    <xf numFmtId="0" fontId="0" fillId="0" borderId="4" xfId="0" quotePrefix="1" applyNumberFormat="1" applyFill="1" applyBorder="1" applyAlignment="1">
      <alignment horizontal="left"/>
    </xf>
    <xf numFmtId="0" fontId="2" fillId="0" borderId="4" xfId="0" quotePrefix="1" applyNumberFormat="1" applyFont="1" applyBorder="1" applyAlignment="1">
      <alignment horizontal="left"/>
    </xf>
    <xf numFmtId="0" fontId="2" fillId="0" borderId="4" xfId="0" quotePrefix="1" applyNumberFormat="1" applyFont="1" applyBorder="1" applyAlignment="1">
      <alignment horizontal="left" vertical="center"/>
    </xf>
    <xf numFmtId="0" fontId="2" fillId="0" borderId="4" xfId="0" quotePrefix="1" applyNumberFormat="1" applyFont="1" applyBorder="1" applyAlignment="1">
      <alignment horizontal="left" wrapText="1"/>
    </xf>
    <xf numFmtId="0" fontId="2" fillId="0" borderId="4" xfId="0" applyNumberFormat="1" applyFont="1" applyBorder="1" applyAlignment="1">
      <alignment horizontal="left" wrapText="1"/>
    </xf>
    <xf numFmtId="0" fontId="13" fillId="0" borderId="4" xfId="0" applyFont="1" applyFill="1" applyBorder="1" applyAlignment="1">
      <alignment horizontal="left" vertical="center" wrapText="1"/>
    </xf>
    <xf numFmtId="0" fontId="17" fillId="0" borderId="4" xfId="0" applyFont="1" applyFill="1" applyBorder="1" applyAlignment="1">
      <alignment horizontal="left" vertical="center" wrapText="1"/>
    </xf>
    <xf numFmtId="0" fontId="0" fillId="0" borderId="4" xfId="0" applyFill="1" applyBorder="1" applyAlignment="1">
      <alignment horizontal="left" vertical="center"/>
    </xf>
    <xf numFmtId="0" fontId="20" fillId="0" borderId="4" xfId="0" applyFont="1" applyFill="1" applyBorder="1" applyAlignment="1">
      <alignment horizontal="left" vertical="center" wrapText="1"/>
    </xf>
    <xf numFmtId="0" fontId="8" fillId="10" borderId="4" xfId="0" applyFont="1" applyFill="1" applyBorder="1" applyAlignment="1">
      <alignment horizontal="left" vertical="center"/>
    </xf>
    <xf numFmtId="0" fontId="8" fillId="10" borderId="7" xfId="0" applyFont="1" applyFill="1" applyBorder="1" applyAlignment="1">
      <alignment horizontal="left" vertical="center" wrapText="1"/>
    </xf>
    <xf numFmtId="16" fontId="0" fillId="0" borderId="0" xfId="0" applyNumberFormat="1"/>
    <xf numFmtId="0" fontId="7" fillId="20" borderId="4" xfId="0" applyFont="1" applyFill="1" applyBorder="1" applyAlignment="1">
      <alignment horizontal="left" vertical="center" wrapText="1"/>
    </xf>
    <xf numFmtId="0" fontId="7" fillId="20" borderId="4" xfId="0" applyFont="1" applyFill="1" applyBorder="1" applyAlignment="1">
      <alignment horizontal="left" wrapText="1"/>
    </xf>
    <xf numFmtId="0" fontId="26" fillId="0" borderId="4" xfId="0" applyFont="1" applyFill="1" applyBorder="1" applyAlignment="1">
      <alignment horizontal="left" vertical="center" wrapText="1"/>
    </xf>
    <xf numFmtId="0" fontId="26" fillId="20" borderId="4" xfId="0" applyFont="1" applyFill="1" applyBorder="1" applyAlignment="1">
      <alignment horizontal="left" wrapText="1"/>
    </xf>
    <xf numFmtId="0" fontId="1" fillId="0" borderId="4" xfId="0" applyFont="1" applyFill="1" applyBorder="1" applyAlignment="1">
      <alignment horizontal="left" vertical="center" wrapText="1"/>
    </xf>
    <xf numFmtId="0" fontId="7" fillId="10" borderId="4" xfId="0" applyFont="1" applyFill="1" applyBorder="1" applyAlignment="1">
      <alignment horizontal="center" vertical="center"/>
    </xf>
    <xf numFmtId="0" fontId="7" fillId="0" borderId="0" xfId="0" applyFont="1" applyFill="1" applyBorder="1" applyAlignment="1">
      <alignment horizontal="center" vertical="center"/>
    </xf>
    <xf numFmtId="0" fontId="9" fillId="0" borderId="0" xfId="0" applyFont="1" applyFill="1" applyBorder="1" applyAlignment="1">
      <alignment horizontal="center" vertical="center"/>
    </xf>
    <xf numFmtId="0" fontId="3" fillId="12" borderId="7" xfId="0" applyFont="1" applyFill="1" applyBorder="1" applyAlignment="1">
      <alignment horizontal="center" vertical="center" wrapText="1"/>
    </xf>
    <xf numFmtId="0" fontId="8" fillId="12" borderId="4" xfId="0" applyFont="1" applyFill="1" applyBorder="1" applyAlignment="1">
      <alignment horizontal="left" vertical="center"/>
    </xf>
    <xf numFmtId="0" fontId="9" fillId="17" borderId="0" xfId="0" applyFont="1" applyFill="1" applyBorder="1" applyAlignment="1">
      <alignment horizontal="left" vertical="center" wrapText="1"/>
    </xf>
    <xf numFmtId="0" fontId="7" fillId="0" borderId="7" xfId="0" applyFont="1" applyFill="1" applyBorder="1" applyAlignment="1">
      <alignment horizontal="left" vertical="center" wrapText="1"/>
    </xf>
    <xf numFmtId="0" fontId="29" fillId="15" borderId="4" xfId="0" applyFont="1" applyFill="1" applyBorder="1" applyAlignment="1">
      <alignment horizontal="left" vertical="center" wrapText="1"/>
    </xf>
    <xf numFmtId="0" fontId="27" fillId="15" borderId="4" xfId="0" applyFont="1" applyFill="1" applyBorder="1" applyAlignment="1">
      <alignment horizontal="left" wrapText="1"/>
    </xf>
    <xf numFmtId="0" fontId="8" fillId="15" borderId="4" xfId="0" applyFont="1" applyFill="1" applyBorder="1" applyAlignment="1">
      <alignment horizontal="left" vertical="center" wrapText="1"/>
    </xf>
    <xf numFmtId="0" fontId="8" fillId="0" borderId="4" xfId="0" applyFont="1" applyFill="1" applyBorder="1" applyAlignment="1">
      <alignment horizontal="left" vertical="center" wrapText="1"/>
    </xf>
    <xf numFmtId="0" fontId="7" fillId="15" borderId="16" xfId="0" applyFont="1" applyFill="1" applyBorder="1" applyAlignment="1">
      <alignment horizontal="left" vertical="center" wrapText="1"/>
    </xf>
    <xf numFmtId="0" fontId="25" fillId="3" borderId="7" xfId="0" applyFont="1" applyFill="1" applyBorder="1" applyAlignment="1">
      <alignment horizontal="left" vertical="center" wrapText="1"/>
    </xf>
    <xf numFmtId="0" fontId="30" fillId="0" borderId="4" xfId="0" applyFont="1" applyBorder="1" applyAlignment="1">
      <alignment vertical="center" wrapText="1"/>
    </xf>
    <xf numFmtId="0" fontId="2" fillId="18" borderId="4" xfId="0" applyFont="1" applyFill="1" applyBorder="1" applyAlignment="1">
      <alignment horizontal="left" vertical="center" wrapText="1"/>
    </xf>
    <xf numFmtId="0" fontId="8" fillId="17" borderId="7" xfId="0" applyFont="1" applyFill="1" applyBorder="1" applyAlignment="1">
      <alignment horizontal="left" vertical="center" wrapText="1"/>
    </xf>
    <xf numFmtId="0" fontId="1" fillId="0" borderId="4" xfId="1" applyFont="1" applyFill="1" applyBorder="1" applyAlignment="1">
      <alignment horizontal="left" vertical="center" wrapText="1"/>
    </xf>
    <xf numFmtId="0" fontId="1" fillId="0" borderId="4" xfId="0" quotePrefix="1" applyNumberFormat="1" applyFont="1" applyFill="1" applyBorder="1" applyAlignment="1">
      <alignment horizontal="left" vertical="center"/>
    </xf>
    <xf numFmtId="0" fontId="0" fillId="0" borderId="0" xfId="0" applyAlignment="1">
      <alignment wrapText="1"/>
    </xf>
    <xf numFmtId="0" fontId="0" fillId="0" borderId="4" xfId="0" applyBorder="1" applyAlignment="1">
      <alignment horizontal="left"/>
    </xf>
    <xf numFmtId="9" fontId="0" fillId="0" borderId="4" xfId="6" applyFont="1" applyBorder="1"/>
    <xf numFmtId="9" fontId="28" fillId="21" borderId="4" xfId="6" applyFont="1" applyFill="1" applyBorder="1"/>
    <xf numFmtId="0" fontId="0" fillId="0" borderId="18" xfId="0" applyBorder="1" applyAlignment="1">
      <alignment horizontal="center" vertical="center" wrapText="1"/>
    </xf>
    <xf numFmtId="0" fontId="32" fillId="0" borderId="18" xfId="0" applyFont="1" applyBorder="1" applyAlignment="1">
      <alignment horizontal="center" vertical="center" wrapText="1"/>
    </xf>
    <xf numFmtId="0" fontId="0" fillId="0" borderId="16" xfId="0" applyFill="1" applyBorder="1" applyAlignment="1">
      <alignment horizontal="center" vertical="center" wrapText="1"/>
    </xf>
    <xf numFmtId="0" fontId="0" fillId="15" borderId="12" xfId="0" applyFill="1" applyBorder="1" applyAlignment="1">
      <alignment horizontal="center" vertical="center" wrapText="1"/>
    </xf>
    <xf numFmtId="0" fontId="3" fillId="12" borderId="20" xfId="0" applyFont="1" applyFill="1" applyBorder="1" applyAlignment="1">
      <alignment horizontal="left" vertical="center" wrapText="1"/>
    </xf>
    <xf numFmtId="0" fontId="8" fillId="2" borderId="7" xfId="0" applyFont="1" applyFill="1" applyBorder="1" applyAlignment="1">
      <alignment horizontal="left" vertical="center" wrapText="1"/>
    </xf>
    <xf numFmtId="0" fontId="8" fillId="2" borderId="10" xfId="0" applyFont="1" applyFill="1" applyBorder="1" applyAlignment="1">
      <alignment horizontal="left" vertical="center" wrapText="1"/>
    </xf>
    <xf numFmtId="0" fontId="7" fillId="0" borderId="0" xfId="0" applyFont="1" applyFill="1" applyAlignment="1">
      <alignment horizontal="left" vertical="center" wrapText="1"/>
    </xf>
    <xf numFmtId="0" fontId="1" fillId="0" borderId="4" xfId="0" applyNumberFormat="1" applyFont="1" applyFill="1" applyBorder="1" applyAlignment="1"/>
    <xf numFmtId="0" fontId="1" fillId="0" borderId="4" xfId="0" applyNumberFormat="1" applyFont="1" applyFill="1" applyBorder="1" applyAlignment="1">
      <alignment horizontal="center"/>
    </xf>
    <xf numFmtId="0" fontId="1" fillId="0" borderId="4" xfId="0" applyFont="1" applyFill="1" applyBorder="1" applyAlignment="1">
      <alignment horizontal="left" wrapText="1"/>
    </xf>
    <xf numFmtId="0" fontId="1" fillId="0" borderId="4" xfId="0" applyFont="1" applyBorder="1" applyAlignment="1">
      <alignment horizontal="left" wrapText="1"/>
    </xf>
    <xf numFmtId="0" fontId="1" fillId="0" borderId="4" xfId="0" applyFont="1" applyBorder="1" applyAlignment="1">
      <alignment horizontal="center" wrapText="1"/>
    </xf>
    <xf numFmtId="0" fontId="33" fillId="0" borderId="4" xfId="7" quotePrefix="1" applyFill="1" applyBorder="1" applyAlignment="1">
      <alignment horizontal="left" vertical="center" wrapText="1"/>
    </xf>
    <xf numFmtId="0" fontId="0" fillId="0" borderId="0" xfId="0" applyAlignment="1">
      <alignment vertical="center" wrapText="1"/>
    </xf>
    <xf numFmtId="0" fontId="0" fillId="0" borderId="15" xfId="0" applyBorder="1" applyAlignment="1">
      <alignment vertical="center" wrapText="1"/>
    </xf>
    <xf numFmtId="0" fontId="0" fillId="0" borderId="16" xfId="0" applyBorder="1" applyAlignment="1">
      <alignment vertical="center" wrapText="1"/>
    </xf>
    <xf numFmtId="0" fontId="0" fillId="0" borderId="17" xfId="0" applyBorder="1" applyAlignment="1">
      <alignment vertical="center" wrapText="1"/>
    </xf>
    <xf numFmtId="0" fontId="34" fillId="11" borderId="4" xfId="0" applyFont="1" applyFill="1" applyBorder="1" applyAlignment="1">
      <alignment vertical="center" wrapText="1"/>
    </xf>
    <xf numFmtId="0" fontId="0" fillId="11" borderId="4" xfId="0" applyFill="1" applyBorder="1" applyAlignment="1">
      <alignment vertical="center" wrapText="1"/>
    </xf>
    <xf numFmtId="0" fontId="0" fillId="0" borderId="17" xfId="0" applyBorder="1" applyAlignment="1">
      <alignment vertical="center"/>
    </xf>
    <xf numFmtId="0" fontId="0" fillId="0" borderId="17" xfId="0" applyBorder="1" applyAlignment="1">
      <alignment vertical="center" wrapText="1"/>
    </xf>
    <xf numFmtId="0" fontId="0" fillId="0" borderId="0" xfId="0" applyAlignment="1">
      <alignment vertical="center"/>
    </xf>
    <xf numFmtId="0" fontId="0" fillId="0" borderId="22" xfId="0" applyBorder="1" applyAlignment="1">
      <alignment vertical="center"/>
    </xf>
    <xf numFmtId="0" fontId="0" fillId="0" borderId="22" xfId="0" applyBorder="1" applyAlignment="1">
      <alignment vertical="center" wrapText="1"/>
    </xf>
    <xf numFmtId="0" fontId="0" fillId="0" borderId="22"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0" borderId="0" xfId="0" applyBorder="1" applyAlignment="1">
      <alignment vertical="center" wrapText="1"/>
    </xf>
    <xf numFmtId="0" fontId="0" fillId="0" borderId="8" xfId="0" applyBorder="1" applyAlignment="1">
      <alignment vertical="center"/>
    </xf>
    <xf numFmtId="0" fontId="0" fillId="0" borderId="14" xfId="0" applyBorder="1" applyAlignment="1">
      <alignment vertical="center"/>
    </xf>
    <xf numFmtId="0" fontId="0" fillId="0" borderId="5" xfId="0" applyBorder="1" applyAlignment="1">
      <alignment vertical="center"/>
    </xf>
    <xf numFmtId="0" fontId="0" fillId="0" borderId="15" xfId="0" applyBorder="1" applyAlignment="1">
      <alignment vertical="center"/>
    </xf>
    <xf numFmtId="0" fontId="0" fillId="0" borderId="13" xfId="0" applyBorder="1" applyAlignment="1">
      <alignment vertical="center"/>
    </xf>
    <xf numFmtId="0" fontId="7" fillId="13" borderId="4" xfId="0" applyFont="1" applyFill="1" applyBorder="1" applyAlignment="1">
      <alignment horizontal="left" vertical="center" wrapText="1"/>
    </xf>
    <xf numFmtId="0" fontId="0" fillId="17" borderId="4" xfId="0" applyFill="1" applyBorder="1" applyAlignment="1">
      <alignment wrapText="1"/>
    </xf>
    <xf numFmtId="0" fontId="0" fillId="0" borderId="4" xfId="0" applyFill="1" applyBorder="1" applyAlignment="1">
      <alignment wrapText="1"/>
    </xf>
    <xf numFmtId="0" fontId="0" fillId="0" borderId="4" xfId="0" applyBorder="1"/>
    <xf numFmtId="0" fontId="35" fillId="0" borderId="4" xfId="0" applyFont="1" applyBorder="1" applyAlignment="1">
      <alignment wrapText="1"/>
    </xf>
    <xf numFmtId="0" fontId="9" fillId="0" borderId="0" xfId="0" applyFont="1" applyFill="1" applyAlignment="1">
      <alignment horizontal="left" wrapText="1"/>
    </xf>
    <xf numFmtId="0" fontId="7" fillId="0" borderId="0" xfId="0" applyFont="1" applyFill="1" applyAlignment="1">
      <alignment horizontal="left" wrapText="1"/>
    </xf>
    <xf numFmtId="0" fontId="33" fillId="15" borderId="4" xfId="7" quotePrefix="1" applyFill="1" applyBorder="1" applyAlignment="1">
      <alignment horizontal="left" vertical="center" wrapText="1"/>
    </xf>
    <xf numFmtId="0" fontId="33" fillId="0" borderId="4" xfId="7" quotePrefix="1" applyFill="1" applyBorder="1" applyAlignment="1">
      <alignment horizontal="left" vertical="center"/>
    </xf>
    <xf numFmtId="0" fontId="8" fillId="22" borderId="5" xfId="0" applyFont="1" applyFill="1" applyBorder="1" applyAlignment="1">
      <alignment horizontal="left"/>
    </xf>
    <xf numFmtId="0" fontId="8" fillId="22" borderId="15" xfId="0" applyFont="1" applyFill="1" applyBorder="1" applyAlignment="1">
      <alignment horizontal="left"/>
    </xf>
    <xf numFmtId="0" fontId="8" fillId="22" borderId="15" xfId="0" applyFont="1" applyFill="1" applyBorder="1" applyAlignment="1">
      <alignment horizontal="left" vertical="center" wrapText="1"/>
    </xf>
    <xf numFmtId="0" fontId="1" fillId="0" borderId="4" xfId="0" applyFont="1" applyFill="1" applyBorder="1" applyAlignment="1">
      <alignment horizontal="left" vertical="center"/>
    </xf>
    <xf numFmtId="0" fontId="11" fillId="15" borderId="4" xfId="0" applyFont="1" applyFill="1" applyBorder="1" applyAlignment="1">
      <alignment horizontal="left" wrapText="1"/>
    </xf>
    <xf numFmtId="0" fontId="7" fillId="15" borderId="0" xfId="0" applyFont="1" applyFill="1" applyBorder="1" applyAlignment="1">
      <alignment horizontal="left" vertical="center"/>
    </xf>
    <xf numFmtId="0" fontId="36" fillId="0" borderId="4" xfId="8" quotePrefix="1" applyNumberFormat="1" applyFill="1" applyBorder="1" applyAlignment="1">
      <alignment vertical="center"/>
    </xf>
    <xf numFmtId="0" fontId="26" fillId="15" borderId="4" xfId="8" applyNumberFormat="1" applyFont="1" applyFill="1" applyBorder="1" applyAlignment="1">
      <alignment horizontal="left" vertical="center" wrapText="1"/>
    </xf>
    <xf numFmtId="0" fontId="1" fillId="0" borderId="4" xfId="8" applyNumberFormat="1" applyFont="1" applyFill="1" applyBorder="1" applyAlignment="1">
      <alignment horizontal="center" vertical="center" wrapText="1"/>
    </xf>
    <xf numFmtId="0" fontId="1" fillId="0" borderId="4" xfId="8" applyFont="1" applyFill="1" applyBorder="1" applyAlignment="1">
      <alignment horizontal="center" vertical="center" wrapText="1"/>
    </xf>
    <xf numFmtId="0" fontId="1" fillId="0" borderId="4" xfId="0" quotePrefix="1" applyNumberFormat="1" applyFont="1" applyBorder="1" applyAlignment="1">
      <alignment horizontal="left" vertical="center"/>
    </xf>
    <xf numFmtId="0" fontId="1" fillId="0" borderId="4" xfId="8" quotePrefix="1" applyNumberFormat="1" applyFont="1" applyFill="1" applyBorder="1" applyAlignment="1">
      <alignment vertical="center"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applyNumberFormat="1" applyFont="1" applyFill="1" applyBorder="1" applyAlignment="1">
      <alignment horizontal="left" wrapText="1"/>
    </xf>
    <xf numFmtId="0" fontId="26" fillId="15" borderId="4" xfId="8" applyFont="1" applyFill="1" applyBorder="1" applyAlignment="1">
      <alignment horizontal="left" wrapText="1"/>
    </xf>
    <xf numFmtId="0" fontId="26" fillId="15" borderId="4" xfId="8" applyFont="1" applyFill="1" applyBorder="1" applyAlignment="1">
      <alignment horizontal="center"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26" fillId="15" borderId="4" xfId="8" quotePrefix="1" applyNumberFormat="1" applyFont="1" applyFill="1" applyBorder="1" applyAlignment="1">
      <alignment horizontal="left" vertical="center" wrapText="1"/>
    </xf>
    <xf numFmtId="0" fontId="1" fillId="0" borderId="4" xfId="8" applyFont="1" applyFill="1" applyBorder="1" applyAlignment="1">
      <alignment horizontal="center" vertical="center"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26" fillId="15" borderId="4" xfId="8" applyFont="1" applyFill="1" applyBorder="1" applyAlignment="1">
      <alignment horizontal="left" wrapText="1"/>
    </xf>
    <xf numFmtId="0" fontId="26" fillId="15" borderId="4" xfId="8" applyFont="1" applyFill="1" applyBorder="1" applyAlignment="1">
      <alignment horizontal="center"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Font="1" applyFill="1" applyBorder="1" applyAlignment="1">
      <alignment horizontal="center"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0" borderId="4" xfId="8" applyNumberFormat="1" applyFont="1" applyFill="1" applyBorder="1" applyAlignment="1">
      <alignment horizontal="center" wrapText="1"/>
    </xf>
    <xf numFmtId="0" fontId="26" fillId="15" borderId="4" xfId="8" quotePrefix="1" applyNumberFormat="1" applyFont="1" applyFill="1" applyBorder="1" applyAlignment="1">
      <alignment horizontal="left" wrapText="1"/>
    </xf>
    <xf numFmtId="0" fontId="1" fillId="15" borderId="4" xfId="8" applyFont="1" applyFill="1" applyBorder="1" applyAlignment="1"/>
    <xf numFmtId="0" fontId="1" fillId="15" borderId="4" xfId="8" applyFont="1" applyFill="1" applyBorder="1" applyAlignment="1">
      <alignment horizontal="left" wrapText="1"/>
    </xf>
    <xf numFmtId="0" fontId="0" fillId="0" borderId="17" xfId="0" applyBorder="1" applyAlignment="1">
      <alignment vertical="center" wrapText="1"/>
    </xf>
    <xf numFmtId="0" fontId="0" fillId="0" borderId="22" xfId="0" applyBorder="1" applyAlignment="1">
      <alignment vertical="center" wrapText="1"/>
    </xf>
    <xf numFmtId="0" fontId="1" fillId="20" borderId="4" xfId="0" applyFont="1" applyFill="1" applyBorder="1" applyAlignment="1">
      <alignment horizontal="left" vertical="center" wrapText="1"/>
    </xf>
    <xf numFmtId="0" fontId="28" fillId="17" borderId="0" xfId="0" applyFont="1" applyFill="1"/>
    <xf numFmtId="0" fontId="0" fillId="17" borderId="0" xfId="0" applyFill="1"/>
    <xf numFmtId="0" fontId="0" fillId="0" borderId="17" xfId="0" applyBorder="1" applyAlignment="1">
      <alignment vertical="center" wrapText="1"/>
    </xf>
    <xf numFmtId="0" fontId="0" fillId="0" borderId="22" xfId="0" applyBorder="1" applyAlignment="1">
      <alignment vertical="center" wrapText="1"/>
    </xf>
    <xf numFmtId="0" fontId="7" fillId="0" borderId="0" xfId="13"/>
    <xf numFmtId="0" fontId="37" fillId="0" borderId="0" xfId="13" applyFont="1"/>
    <xf numFmtId="0" fontId="7" fillId="0" borderId="0" xfId="13" applyAlignment="1">
      <alignment horizontal="left" indent="1"/>
    </xf>
    <xf numFmtId="0" fontId="7" fillId="0" borderId="0" xfId="13" applyAlignment="1">
      <alignment horizontal="left"/>
    </xf>
    <xf numFmtId="0" fontId="8" fillId="0" borderId="0" xfId="13" applyFont="1" applyAlignment="1">
      <alignment horizontal="left"/>
    </xf>
    <xf numFmtId="0" fontId="0" fillId="0" borderId="0" xfId="0" quotePrefix="1"/>
    <xf numFmtId="0" fontId="8" fillId="0" borderId="0" xfId="13" applyFont="1" applyFill="1" applyAlignment="1">
      <alignment horizontal="left"/>
    </xf>
    <xf numFmtId="0" fontId="38" fillId="0" borderId="0" xfId="13" applyFont="1" applyFill="1" applyAlignment="1">
      <alignment horizontal="left"/>
    </xf>
    <xf numFmtId="0" fontId="39" fillId="0" borderId="0" xfId="0" applyFont="1"/>
    <xf numFmtId="0" fontId="28" fillId="0" borderId="0" xfId="0" applyFont="1"/>
    <xf numFmtId="0" fontId="8" fillId="0" borderId="0" xfId="0" applyFont="1"/>
    <xf numFmtId="0" fontId="8" fillId="17" borderId="4" xfId="0" applyFont="1" applyFill="1" applyBorder="1"/>
    <xf numFmtId="0" fontId="9" fillId="0" borderId="0" xfId="0" applyFont="1"/>
    <xf numFmtId="0" fontId="8" fillId="0" borderId="0" xfId="0" applyFont="1" applyFill="1"/>
    <xf numFmtId="0" fontId="0" fillId="0" borderId="0" xfId="0" applyFill="1" applyAlignment="1">
      <alignment wrapText="1"/>
    </xf>
    <xf numFmtId="0" fontId="33" fillId="0" borderId="4" xfId="7" applyFill="1" applyBorder="1" applyAlignment="1">
      <alignment horizontal="left" vertical="center" wrapText="1"/>
    </xf>
    <xf numFmtId="0" fontId="0" fillId="15" borderId="4" xfId="0" applyFill="1" applyBorder="1"/>
    <xf numFmtId="0" fontId="1" fillId="0" borderId="4" xfId="10" applyNumberFormat="1" applyFont="1" applyFill="1" applyBorder="1" applyAlignment="1">
      <alignment vertical="center"/>
    </xf>
    <xf numFmtId="0" fontId="1" fillId="0" borderId="4" xfId="10" applyFont="1" applyFill="1" applyBorder="1" applyAlignment="1">
      <alignment vertical="center"/>
    </xf>
    <xf numFmtId="0" fontId="1" fillId="0" borderId="4" xfId="10" applyFont="1" applyFill="1" applyBorder="1" applyAlignment="1">
      <alignment horizontal="left" vertical="center" wrapText="1"/>
    </xf>
    <xf numFmtId="0" fontId="28" fillId="17" borderId="4" xfId="0" applyFont="1" applyFill="1" applyBorder="1" applyAlignment="1">
      <alignment wrapText="1"/>
    </xf>
    <xf numFmtId="0" fontId="1" fillId="0" borderId="4" xfId="18" applyNumberFormat="1" applyFont="1" applyFill="1" applyBorder="1" applyAlignment="1">
      <alignment vertical="center"/>
    </xf>
    <xf numFmtId="0" fontId="1" fillId="0" borderId="4" xfId="27" applyNumberFormat="1" applyFont="1" applyFill="1" applyBorder="1" applyAlignment="1">
      <alignment vertical="center"/>
    </xf>
    <xf numFmtId="0" fontId="1" fillId="0" borderId="4" xfId="27" applyNumberFormat="1" applyFont="1" applyFill="1" applyBorder="1" applyAlignment="1"/>
    <xf numFmtId="0" fontId="28" fillId="15" borderId="0" xfId="0" applyFont="1" applyFill="1"/>
    <xf numFmtId="0" fontId="1" fillId="15" borderId="4" xfId="0" applyNumberFormat="1" applyFont="1" applyFill="1" applyBorder="1" applyAlignment="1">
      <alignment horizontal="left" vertical="center" wrapText="1"/>
    </xf>
    <xf numFmtId="0" fontId="35" fillId="0" borderId="4" xfId="0" applyFont="1" applyBorder="1" applyAlignment="1">
      <alignment vertical="center" wrapText="1"/>
    </xf>
    <xf numFmtId="0" fontId="11" fillId="0" borderId="4" xfId="0" applyFont="1" applyFill="1" applyBorder="1" applyAlignment="1">
      <alignment horizontal="left" vertical="center" wrapText="1"/>
    </xf>
    <xf numFmtId="0" fontId="11" fillId="0" borderId="4" xfId="0" applyFont="1" applyFill="1" applyBorder="1" applyAlignment="1">
      <alignment horizontal="left" vertical="center" wrapText="1"/>
    </xf>
    <xf numFmtId="0" fontId="0" fillId="0" borderId="4" xfId="0" applyFill="1" applyBorder="1" applyAlignment="1">
      <alignment vertical="center" wrapText="1"/>
    </xf>
    <xf numFmtId="0" fontId="11" fillId="0" borderId="4" xfId="0" applyFont="1" applyFill="1" applyBorder="1" applyAlignment="1">
      <alignment horizontal="left" vertical="center" wrapText="1"/>
    </xf>
    <xf numFmtId="0" fontId="0" fillId="0" borderId="4" xfId="0" applyBorder="1" applyAlignment="1">
      <alignment vertical="center"/>
    </xf>
    <xf numFmtId="0" fontId="0" fillId="0" borderId="4" xfId="0" applyBorder="1" applyAlignment="1">
      <alignment wrapText="1"/>
    </xf>
    <xf numFmtId="0" fontId="7" fillId="0" borderId="0" xfId="0" applyFont="1" applyFill="1" applyAlignment="1">
      <alignment horizontal="left" vertical="center"/>
    </xf>
    <xf numFmtId="0" fontId="7" fillId="0" borderId="4" xfId="0" applyFont="1" applyFill="1" applyBorder="1" applyAlignment="1">
      <alignment horizontal="left" wrapText="1"/>
    </xf>
    <xf numFmtId="0" fontId="0" fillId="0" borderId="4" xfId="0" pivotButton="1" applyBorder="1" applyAlignment="1">
      <alignment wrapText="1"/>
    </xf>
    <xf numFmtId="0" fontId="0" fillId="0" borderId="4" xfId="0" applyBorder="1" applyAlignment="1">
      <alignment horizontal="left"/>
    </xf>
    <xf numFmtId="0" fontId="0" fillId="0" borderId="4" xfId="0" applyNumberFormat="1" applyBorder="1"/>
    <xf numFmtId="0" fontId="7" fillId="0" borderId="0" xfId="0" applyFont="1" applyFill="1" applyAlignment="1">
      <alignment horizontal="left" vertical="center" wrapText="1"/>
    </xf>
    <xf numFmtId="0" fontId="0" fillId="0" borderId="4" xfId="0" applyBorder="1"/>
    <xf numFmtId="0" fontId="0" fillId="0" borderId="4" xfId="0" applyNumberFormat="1" applyBorder="1" applyAlignment="1">
      <alignment wrapText="1"/>
    </xf>
    <xf numFmtId="0" fontId="0" fillId="15" borderId="0" xfId="0" applyFill="1"/>
    <xf numFmtId="0" fontId="28" fillId="0" borderId="4" xfId="0" applyFont="1" applyBorder="1" applyAlignment="1">
      <alignment wrapText="1"/>
    </xf>
    <xf numFmtId="0" fontId="43" fillId="0" borderId="4" xfId="0" applyFont="1" applyBorder="1" applyAlignment="1">
      <alignment wrapText="1"/>
    </xf>
    <xf numFmtId="0" fontId="42" fillId="0" borderId="4" xfId="0" applyFont="1" applyBorder="1" applyAlignment="1">
      <alignment wrapText="1"/>
    </xf>
    <xf numFmtId="0" fontId="0" fillId="0" borderId="4" xfId="0" applyFont="1" applyBorder="1"/>
    <xf numFmtId="0" fontId="44" fillId="17" borderId="0" xfId="0" applyFont="1" applyFill="1"/>
    <xf numFmtId="0" fontId="0" fillId="17" borderId="0" xfId="0" applyFill="1" applyAlignment="1">
      <alignment wrapText="1"/>
    </xf>
    <xf numFmtId="18" fontId="0" fillId="0" borderId="0" xfId="0" applyNumberFormat="1"/>
    <xf numFmtId="0" fontId="0" fillId="15" borderId="4" xfId="0" applyFill="1" applyBorder="1" applyAlignment="1">
      <alignment wrapText="1"/>
    </xf>
    <xf numFmtId="0" fontId="40" fillId="0" borderId="0" xfId="0" applyFont="1" applyAlignment="1">
      <alignment vertical="center"/>
    </xf>
    <xf numFmtId="0" fontId="3" fillId="15" borderId="4" xfId="0" applyFont="1" applyFill="1" applyBorder="1" applyAlignment="1">
      <alignment horizontal="center" vertical="center"/>
    </xf>
    <xf numFmtId="0" fontId="1" fillId="0" borderId="4" xfId="33" applyNumberFormat="1" applyFont="1" applyFill="1" applyBorder="1" applyAlignment="1">
      <alignment horizontal="left" wrapText="1"/>
    </xf>
    <xf numFmtId="0" fontId="1" fillId="0" borderId="4" xfId="33" applyNumberFormat="1" applyFont="1" applyFill="1" applyBorder="1" applyAlignment="1">
      <alignment horizontal="center"/>
    </xf>
    <xf numFmtId="0" fontId="1" fillId="0" borderId="4" xfId="33" applyNumberFormat="1" applyFont="1" applyFill="1" applyBorder="1" applyAlignment="1"/>
    <xf numFmtId="0" fontId="1" fillId="0" borderId="4" xfId="33" quotePrefix="1" applyNumberFormat="1" applyFont="1" applyFill="1" applyBorder="1" applyAlignment="1">
      <alignment horizontal="left" wrapText="1"/>
    </xf>
    <xf numFmtId="0" fontId="1" fillId="0" borderId="4" xfId="33" applyFont="1" applyFill="1" applyBorder="1" applyAlignment="1">
      <alignment horizontal="center" wrapText="1"/>
    </xf>
    <xf numFmtId="0" fontId="1" fillId="0" borderId="4" xfId="33" quotePrefix="1" applyNumberFormat="1" applyFont="1" applyFill="1" applyBorder="1" applyAlignment="1"/>
    <xf numFmtId="0" fontId="1" fillId="0" borderId="4" xfId="27" applyNumberFormat="1" applyFont="1" applyFill="1" applyBorder="1" applyAlignment="1">
      <alignment horizontal="left" wrapText="1"/>
    </xf>
    <xf numFmtId="0" fontId="1" fillId="0" borderId="4" xfId="27" applyFont="1" applyFill="1" applyBorder="1" applyAlignment="1">
      <alignment horizontal="center" wrapText="1"/>
    </xf>
    <xf numFmtId="0" fontId="1" fillId="0" borderId="4" xfId="27" quotePrefix="1" applyNumberFormat="1" applyFont="1" applyFill="1" applyBorder="1" applyAlignment="1"/>
    <xf numFmtId="0" fontId="1" fillId="0" borderId="4" xfId="27" applyNumberFormat="1" applyFont="1" applyFill="1" applyBorder="1" applyAlignment="1">
      <alignment horizontal="left" wrapText="1"/>
    </xf>
    <xf numFmtId="0" fontId="1" fillId="0" borderId="4" xfId="27" applyFont="1" applyFill="1" applyBorder="1" applyAlignment="1">
      <alignment horizontal="center" wrapText="1"/>
    </xf>
    <xf numFmtId="0" fontId="1" fillId="0" borderId="4" xfId="27" quotePrefix="1" applyNumberFormat="1" applyFont="1" applyFill="1" applyBorder="1" applyAlignment="1"/>
    <xf numFmtId="0" fontId="1" fillId="0" borderId="4" xfId="27" applyFont="1" applyBorder="1" applyAlignment="1">
      <alignment horizontal="left" wrapText="1"/>
    </xf>
    <xf numFmtId="0" fontId="1" fillId="0" borderId="4" xfId="27" applyFont="1" applyBorder="1" applyAlignment="1">
      <alignment horizontal="center" wrapText="1"/>
    </xf>
    <xf numFmtId="0" fontId="1" fillId="0" borderId="4" xfId="27" applyFont="1" applyFill="1" applyBorder="1" applyAlignment="1">
      <alignment horizontal="center" wrapText="1"/>
    </xf>
    <xf numFmtId="0" fontId="1" fillId="0" borderId="4" xfId="27" applyNumberFormat="1" applyFont="1" applyFill="1" applyBorder="1" applyAlignment="1">
      <alignment horizontal="left" wrapText="1"/>
    </xf>
    <xf numFmtId="0" fontId="1" fillId="0" borderId="4" xfId="27" applyFont="1" applyFill="1" applyBorder="1" applyAlignment="1">
      <alignment horizontal="center" wrapText="1"/>
    </xf>
    <xf numFmtId="0" fontId="1" fillId="0" borderId="4" xfId="27" quotePrefix="1" applyNumberFormat="1" applyFont="1" applyFill="1" applyBorder="1" applyAlignment="1"/>
    <xf numFmtId="0" fontId="1" fillId="0" borderId="4" xfId="27" applyFont="1" applyFill="1" applyBorder="1" applyAlignment="1">
      <alignment horizontal="left" wrapText="1"/>
    </xf>
    <xf numFmtId="0" fontId="1" fillId="0" borderId="4" xfId="27" applyNumberFormat="1" applyFont="1" applyFill="1" applyBorder="1" applyAlignment="1">
      <alignment horizontal="left" wrapText="1"/>
    </xf>
    <xf numFmtId="0" fontId="1" fillId="0" borderId="4" xfId="27" applyFont="1" applyFill="1" applyBorder="1" applyAlignment="1"/>
    <xf numFmtId="0" fontId="1" fillId="0" borderId="4" xfId="27" applyFont="1" applyFill="1" applyBorder="1" applyAlignment="1">
      <alignment horizontal="center" wrapText="1"/>
    </xf>
    <xf numFmtId="0" fontId="1" fillId="0" borderId="4" xfId="27" applyFont="1" applyFill="1" applyBorder="1" applyAlignment="1">
      <alignment horizontal="center" vertical="center"/>
    </xf>
    <xf numFmtId="0" fontId="0" fillId="0" borderId="0" xfId="0"/>
    <xf numFmtId="0" fontId="0" fillId="17" borderId="4" xfId="0" applyFill="1" applyBorder="1"/>
    <xf numFmtId="0" fontId="0" fillId="22" borderId="4" xfId="0" applyFill="1" applyBorder="1" applyAlignment="1">
      <alignment wrapText="1"/>
    </xf>
    <xf numFmtId="0" fontId="0" fillId="23" borderId="4" xfId="0" applyFill="1" applyBorder="1" applyAlignment="1">
      <alignment wrapText="1"/>
    </xf>
    <xf numFmtId="0" fontId="0" fillId="24" borderId="4" xfId="0" applyFill="1" applyBorder="1"/>
    <xf numFmtId="0" fontId="46" fillId="0" borderId="0" xfId="0" applyFont="1" applyFill="1" applyBorder="1" applyAlignment="1">
      <alignment horizontal="left"/>
    </xf>
    <xf numFmtId="0" fontId="42" fillId="0" borderId="4" xfId="0" applyFont="1" applyFill="1" applyBorder="1"/>
    <xf numFmtId="0" fontId="1" fillId="15" borderId="4" xfId="0" applyFont="1" applyFill="1" applyBorder="1" applyAlignment="1">
      <alignment horizontal="left" vertical="center"/>
    </xf>
    <xf numFmtId="0" fontId="1" fillId="0" borderId="4" xfId="27" applyFont="1" applyFill="1" applyBorder="1" applyAlignment="1">
      <alignment vertical="center"/>
    </xf>
    <xf numFmtId="0" fontId="28" fillId="12" borderId="4" xfId="0" applyFont="1" applyFill="1" applyBorder="1"/>
    <xf numFmtId="0" fontId="0" fillId="0" borderId="4" xfId="0" applyBorder="1"/>
    <xf numFmtId="0" fontId="0" fillId="0" borderId="0" xfId="0"/>
    <xf numFmtId="0" fontId="0" fillId="0" borderId="4" xfId="0" applyBorder="1"/>
    <xf numFmtId="0" fontId="0" fillId="0" borderId="0" xfId="0"/>
    <xf numFmtId="0" fontId="25" fillId="3" borderId="20" xfId="0" applyFont="1" applyFill="1" applyBorder="1" applyAlignment="1">
      <alignment vertical="center" wrapText="1"/>
    </xf>
    <xf numFmtId="0" fontId="7" fillId="0" borderId="4" xfId="0" applyFont="1" applyBorder="1" applyAlignment="1">
      <alignment vertical="center" wrapText="1"/>
    </xf>
    <xf numFmtId="0" fontId="1" fillId="0" borderId="4" xfId="0" quotePrefix="1" applyNumberFormat="1" applyFont="1" applyFill="1" applyBorder="1" applyAlignment="1">
      <alignment vertical="center"/>
    </xf>
    <xf numFmtId="0" fontId="7" fillId="0" borderId="4" xfId="0" applyFont="1" applyFill="1" applyBorder="1" applyAlignment="1">
      <alignment vertical="center" wrapText="1"/>
    </xf>
    <xf numFmtId="0" fontId="1" fillId="0" borderId="4" xfId="0" applyFont="1" applyFill="1" applyBorder="1" applyAlignment="1">
      <alignment vertical="center"/>
    </xf>
    <xf numFmtId="0" fontId="7" fillId="0" borderId="4" xfId="0" applyFont="1" applyFill="1" applyBorder="1" applyAlignment="1">
      <alignment vertical="center"/>
    </xf>
    <xf numFmtId="0" fontId="7" fillId="15" borderId="4" xfId="0" applyFont="1" applyFill="1" applyBorder="1" applyAlignment="1">
      <alignment vertical="center" wrapText="1"/>
    </xf>
    <xf numFmtId="0" fontId="3" fillId="0" borderId="4" xfId="0" applyFont="1" applyFill="1" applyBorder="1" applyAlignment="1">
      <alignment vertical="center"/>
    </xf>
    <xf numFmtId="0" fontId="7" fillId="0" borderId="0" xfId="0" applyFont="1" applyFill="1" applyBorder="1" applyAlignment="1">
      <alignment vertical="center" wrapText="1"/>
    </xf>
    <xf numFmtId="0" fontId="1" fillId="0" borderId="4" xfId="0" applyNumberFormat="1" applyFont="1" applyFill="1" applyBorder="1" applyAlignment="1">
      <alignment vertical="center"/>
    </xf>
    <xf numFmtId="0" fontId="1" fillId="0" borderId="4" xfId="10" applyNumberFormat="1" applyFont="1" applyFill="1" applyBorder="1" applyAlignment="1">
      <alignment horizontal="left" vertical="center"/>
    </xf>
    <xf numFmtId="0" fontId="0" fillId="0" borderId="19" xfId="0" applyFill="1" applyBorder="1" applyAlignment="1">
      <alignment wrapText="1"/>
    </xf>
    <xf numFmtId="0" fontId="0" fillId="0" borderId="0" xfId="0" applyFill="1" applyBorder="1" applyAlignment="1">
      <alignment wrapText="1"/>
    </xf>
    <xf numFmtId="0" fontId="0" fillId="0" borderId="4" xfId="0" applyFont="1" applyFill="1" applyBorder="1" applyAlignment="1">
      <alignment horizontal="left" wrapText="1"/>
    </xf>
    <xf numFmtId="0" fontId="0" fillId="0" borderId="0" xfId="0" applyFill="1" applyBorder="1" applyAlignment="1">
      <alignment horizontal="left" wrapText="1"/>
    </xf>
    <xf numFmtId="0" fontId="1" fillId="0" borderId="4" xfId="27" quotePrefix="1" applyNumberFormat="1" applyFont="1" applyFill="1" applyBorder="1" applyAlignment="1">
      <alignment vertical="center"/>
    </xf>
    <xf numFmtId="0" fontId="1" fillId="0" borderId="4" xfId="27" applyFont="1" applyBorder="1" applyAlignment="1">
      <alignment horizontal="left" vertical="center" wrapText="1"/>
    </xf>
    <xf numFmtId="0" fontId="7" fillId="25" borderId="4" xfId="13" applyFill="1" applyBorder="1"/>
    <xf numFmtId="0" fontId="0" fillId="25" borderId="4" xfId="0" applyFill="1" applyBorder="1" applyAlignment="1">
      <alignment horizontal="left"/>
    </xf>
    <xf numFmtId="0" fontId="7" fillId="0" borderId="4" xfId="13" applyBorder="1"/>
    <xf numFmtId="0" fontId="0" fillId="25" borderId="4" xfId="0" applyFill="1" applyBorder="1"/>
    <xf numFmtId="49" fontId="1" fillId="0" borderId="4" xfId="1" applyNumberFormat="1" applyFont="1" applyFill="1" applyBorder="1" applyAlignment="1">
      <alignment horizontal="left" vertical="center" wrapText="1"/>
    </xf>
    <xf numFmtId="0" fontId="3" fillId="0" borderId="4" xfId="0" applyFont="1" applyFill="1" applyBorder="1" applyAlignment="1">
      <alignment horizontal="left" vertical="center" wrapText="1"/>
    </xf>
    <xf numFmtId="0" fontId="1" fillId="0" borderId="4" xfId="0" quotePrefix="1" applyNumberFormat="1" applyFont="1" applyFill="1" applyBorder="1" applyAlignment="1">
      <alignment horizontal="left" vertical="center" wrapText="1"/>
    </xf>
    <xf numFmtId="0" fontId="9" fillId="0" borderId="0" xfId="0" applyFont="1" applyFill="1" applyBorder="1" applyAlignment="1">
      <alignment vertical="center"/>
    </xf>
    <xf numFmtId="0" fontId="3" fillId="0" borderId="0" xfId="0" applyFont="1" applyFill="1" applyBorder="1" applyAlignment="1">
      <alignment horizontal="center" vertical="center"/>
    </xf>
    <xf numFmtId="0" fontId="7" fillId="0" borderId="4" xfId="0" applyFont="1" applyFill="1" applyBorder="1" applyAlignment="1">
      <alignment horizontal="center" vertical="center"/>
    </xf>
    <xf numFmtId="0" fontId="2" fillId="0" borderId="4" xfId="1" applyFont="1" applyFill="1" applyBorder="1" applyAlignment="1">
      <alignment horizontal="center" vertical="center" wrapText="1"/>
    </xf>
    <xf numFmtId="0" fontId="3" fillId="15" borderId="4" xfId="0" applyFont="1" applyFill="1" applyBorder="1" applyAlignment="1">
      <alignment vertical="center"/>
    </xf>
    <xf numFmtId="0" fontId="24" fillId="0" borderId="0" xfId="0" applyFont="1" applyBorder="1" applyAlignment="1">
      <alignment horizontal="center" vertical="center"/>
    </xf>
    <xf numFmtId="0" fontId="25" fillId="3" borderId="15" xfId="0" applyFont="1" applyFill="1" applyBorder="1" applyAlignment="1">
      <alignment wrapText="1"/>
    </xf>
    <xf numFmtId="0" fontId="1" fillId="15" borderId="4" xfId="0" applyFont="1" applyFill="1" applyBorder="1" applyAlignment="1">
      <alignment vertical="center" wrapText="1"/>
    </xf>
    <xf numFmtId="0" fontId="1" fillId="0" borderId="4" xfId="0" applyFont="1" applyFill="1" applyBorder="1" applyAlignment="1">
      <alignment horizontal="center" vertical="center"/>
    </xf>
    <xf numFmtId="0" fontId="2" fillId="0" borderId="4" xfId="0" applyNumberFormat="1" applyFont="1" applyFill="1" applyBorder="1" applyAlignment="1">
      <alignment horizontal="center" vertical="center"/>
    </xf>
    <xf numFmtId="0" fontId="2" fillId="0" borderId="4" xfId="0" applyFont="1" applyBorder="1" applyAlignment="1">
      <alignment horizontal="center" vertical="center" wrapText="1"/>
    </xf>
    <xf numFmtId="0" fontId="9" fillId="0" borderId="0" xfId="0" applyFont="1" applyFill="1" applyBorder="1" applyAlignment="1">
      <alignment vertical="center" wrapText="1"/>
    </xf>
    <xf numFmtId="0" fontId="25" fillId="3" borderId="19"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4" xfId="0" applyFont="1" applyFill="1" applyBorder="1" applyAlignment="1">
      <alignment horizontal="center" vertical="center"/>
    </xf>
    <xf numFmtId="0" fontId="25" fillId="3" borderId="15" xfId="0" applyFont="1" applyFill="1" applyBorder="1" applyAlignment="1">
      <alignment horizontal="center" vertical="center" wrapText="1"/>
    </xf>
    <xf numFmtId="0" fontId="3" fillId="0" borderId="4" xfId="0" applyFont="1" applyFill="1" applyBorder="1" applyAlignment="1">
      <alignment horizontal="center" vertical="center"/>
    </xf>
    <xf numFmtId="0" fontId="3" fillId="0" borderId="0" xfId="0" applyFont="1" applyFill="1" applyBorder="1" applyAlignment="1">
      <alignment horizontal="left" vertical="center"/>
    </xf>
    <xf numFmtId="0" fontId="1" fillId="15" borderId="4" xfId="0" applyFont="1" applyFill="1" applyBorder="1" applyAlignment="1">
      <alignment vertical="center"/>
    </xf>
    <xf numFmtId="0" fontId="7" fillId="0" borderId="0" xfId="0" applyFont="1" applyFill="1" applyBorder="1" applyAlignment="1">
      <alignment vertical="center"/>
    </xf>
    <xf numFmtId="0" fontId="1" fillId="0" borderId="4" xfId="0" applyFont="1" applyFill="1" applyBorder="1" applyAlignment="1">
      <alignment vertical="center" wrapText="1"/>
    </xf>
    <xf numFmtId="0" fontId="1" fillId="0" borderId="4" xfId="27" applyFont="1" applyFill="1" applyBorder="1" applyAlignment="1">
      <alignment vertical="center" wrapText="1"/>
    </xf>
    <xf numFmtId="0" fontId="1" fillId="0" borderId="4" xfId="27" applyNumberFormat="1" applyFont="1" applyFill="1" applyBorder="1" applyAlignment="1">
      <alignment horizontal="left" vertical="center" wrapText="1"/>
    </xf>
    <xf numFmtId="0" fontId="1" fillId="0" borderId="4" xfId="0" applyNumberFormat="1" applyFont="1" applyFill="1" applyBorder="1" applyAlignment="1">
      <alignment horizontal="center" vertical="center"/>
    </xf>
    <xf numFmtId="0" fontId="1" fillId="15" borderId="4" xfId="27" applyNumberFormat="1" applyFont="1" applyFill="1" applyBorder="1" applyAlignment="1">
      <alignment vertical="center"/>
    </xf>
    <xf numFmtId="0" fontId="35" fillId="0" borderId="4" xfId="0" applyFont="1" applyFill="1" applyBorder="1" applyAlignment="1">
      <alignment horizontal="left" vertical="center" wrapText="1"/>
    </xf>
    <xf numFmtId="0" fontId="1" fillId="15" borderId="4" xfId="0" quotePrefix="1" applyNumberFormat="1" applyFont="1" applyFill="1" applyBorder="1" applyAlignment="1">
      <alignment horizontal="left" vertical="center"/>
    </xf>
    <xf numFmtId="0" fontId="26" fillId="15" borderId="4" xfId="8" quotePrefix="1" applyNumberFormat="1" applyFont="1" applyFill="1" applyBorder="1" applyAlignment="1">
      <alignment vertical="center"/>
    </xf>
    <xf numFmtId="0" fontId="0" fillId="0" borderId="4" xfId="0" pivotButton="1" applyBorder="1" applyAlignment="1">
      <alignment horizontal="center" vertical="center" wrapText="1"/>
    </xf>
    <xf numFmtId="0" fontId="28" fillId="21" borderId="4" xfId="0" applyFont="1" applyFill="1" applyBorder="1" applyAlignment="1">
      <alignment horizontal="center" vertical="center" wrapText="1"/>
    </xf>
    <xf numFmtId="0" fontId="0" fillId="0" borderId="4" xfId="0" applyBorder="1" applyAlignment="1">
      <alignment horizontal="center" vertical="center"/>
    </xf>
    <xf numFmtId="0" fontId="1" fillId="19" borderId="4" xfId="1" applyFont="1" applyFill="1" applyBorder="1" applyAlignment="1">
      <alignment horizontal="left" vertical="center" wrapText="1"/>
    </xf>
    <xf numFmtId="0" fontId="2" fillId="19" borderId="4" xfId="1" applyFont="1" applyFill="1" applyBorder="1" applyAlignment="1">
      <alignment horizontal="left" vertical="center" wrapText="1"/>
    </xf>
    <xf numFmtId="0" fontId="7" fillId="19" borderId="4" xfId="0" applyFont="1" applyFill="1" applyBorder="1" applyAlignment="1">
      <alignment horizontal="left" vertical="center"/>
    </xf>
    <xf numFmtId="0" fontId="47" fillId="0" borderId="4" xfId="0" applyFont="1" applyBorder="1"/>
    <xf numFmtId="0" fontId="48" fillId="0" borderId="4" xfId="0" applyFont="1" applyBorder="1" applyAlignment="1">
      <alignment wrapText="1"/>
    </xf>
    <xf numFmtId="0" fontId="47" fillId="0" borderId="4" xfId="0" applyFont="1" applyBorder="1" applyAlignment="1">
      <alignment wrapText="1"/>
    </xf>
    <xf numFmtId="0" fontId="47" fillId="0" borderId="0" xfId="0" applyFont="1"/>
    <xf numFmtId="0" fontId="7" fillId="0" borderId="18" xfId="0" applyFont="1" applyFill="1" applyBorder="1" applyAlignment="1">
      <alignment horizontal="left" vertical="center" wrapText="1"/>
    </xf>
    <xf numFmtId="0" fontId="2" fillId="0" borderId="18" xfId="0" quotePrefix="1" applyNumberFormat="1" applyFont="1" applyBorder="1" applyAlignment="1">
      <alignment horizontal="left" vertical="center"/>
    </xf>
    <xf numFmtId="0" fontId="7" fillId="0" borderId="18" xfId="0" applyFont="1" applyFill="1" applyBorder="1" applyAlignment="1">
      <alignment horizontal="left" vertical="center"/>
    </xf>
    <xf numFmtId="0" fontId="36" fillId="0" borderId="18" xfId="8" quotePrefix="1" applyNumberFormat="1" applyFill="1" applyBorder="1" applyAlignment="1">
      <alignment vertical="center"/>
    </xf>
    <xf numFmtId="0" fontId="1" fillId="0" borderId="4" xfId="8" quotePrefix="1" applyNumberFormat="1" applyFont="1" applyFill="1" applyBorder="1" applyAlignment="1">
      <alignment vertical="center"/>
    </xf>
    <xf numFmtId="0" fontId="7" fillId="0" borderId="5" xfId="0" applyFont="1" applyFill="1" applyBorder="1" applyAlignment="1">
      <alignment horizontal="left" vertical="center" wrapText="1"/>
    </xf>
    <xf numFmtId="0" fontId="2" fillId="0" borderId="5" xfId="0" applyFont="1" applyFill="1" applyBorder="1" applyAlignment="1">
      <alignment horizontal="left"/>
    </xf>
    <xf numFmtId="0" fontId="8" fillId="11" borderId="1" xfId="0" applyFont="1" applyFill="1" applyBorder="1" applyAlignment="1">
      <alignment horizontal="left"/>
    </xf>
    <xf numFmtId="0" fontId="8" fillId="11" borderId="11" xfId="0" applyFont="1" applyFill="1" applyBorder="1" applyAlignment="1">
      <alignment horizontal="left" vertical="center"/>
    </xf>
    <xf numFmtId="0" fontId="8" fillId="11" borderId="2" xfId="0" applyFont="1" applyFill="1" applyBorder="1" applyAlignment="1">
      <alignment horizontal="left"/>
    </xf>
    <xf numFmtId="0" fontId="8" fillId="11" borderId="6" xfId="0" applyFont="1" applyFill="1" applyBorder="1" applyAlignment="1">
      <alignment horizontal="left" vertical="center"/>
    </xf>
    <xf numFmtId="0" fontId="8" fillId="11" borderId="6" xfId="0" applyFont="1" applyFill="1" applyBorder="1" applyAlignment="1">
      <alignment horizontal="left"/>
    </xf>
    <xf numFmtId="0" fontId="8" fillId="11" borderId="3" xfId="0" applyFont="1" applyFill="1" applyBorder="1" applyAlignment="1">
      <alignment horizontal="left"/>
    </xf>
    <xf numFmtId="0" fontId="13" fillId="8" borderId="5" xfId="0" applyFont="1" applyFill="1" applyBorder="1" applyAlignment="1">
      <alignment horizontal="center" vertical="center"/>
    </xf>
    <xf numFmtId="0" fontId="13" fillId="8" borderId="17" xfId="0" applyFont="1" applyFill="1" applyBorder="1" applyAlignment="1">
      <alignment vertical="center"/>
    </xf>
    <xf numFmtId="0" fontId="13" fillId="8" borderId="17" xfId="0" applyFont="1" applyFill="1" applyBorder="1" applyAlignment="1">
      <alignment horizontal="center" vertical="center"/>
    </xf>
    <xf numFmtId="0" fontId="13" fillId="8" borderId="16" xfId="0" applyFont="1" applyFill="1" applyBorder="1" applyAlignment="1">
      <alignment horizontal="center" vertical="center"/>
    </xf>
    <xf numFmtId="0" fontId="0" fillId="0" borderId="8"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2" xfId="0" applyBorder="1" applyAlignment="1">
      <alignment vertical="center" wrapText="1"/>
    </xf>
    <xf numFmtId="0" fontId="0" fillId="0" borderId="12" xfId="0" applyBorder="1" applyAlignment="1">
      <alignment vertical="center" wrapText="1"/>
    </xf>
    <xf numFmtId="0" fontId="0" fillId="0" borderId="21" xfId="0" applyBorder="1" applyAlignment="1">
      <alignment vertical="center" wrapText="1"/>
    </xf>
    <xf numFmtId="0" fontId="0" fillId="0" borderId="8" xfId="0"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13" xfId="0" applyBorder="1" applyAlignment="1">
      <alignment horizontal="center" vertical="center" wrapText="1"/>
    </xf>
    <xf numFmtId="0" fontId="0" fillId="0" borderId="7" xfId="0" applyBorder="1" applyAlignment="1">
      <alignment horizontal="center" vertical="center" wrapText="1"/>
    </xf>
    <xf numFmtId="0" fontId="0" fillId="0" borderId="19" xfId="0" applyBorder="1" applyAlignment="1">
      <alignment horizontal="center" vertical="center" wrapText="1"/>
    </xf>
    <xf numFmtId="0" fontId="0" fillId="0" borderId="18" xfId="0" applyBorder="1" applyAlignment="1">
      <alignment horizontal="center" vertical="center" wrapText="1"/>
    </xf>
    <xf numFmtId="0" fontId="0" fillId="0" borderId="8"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7" xfId="0" quotePrefix="1" applyBorder="1" applyAlignment="1">
      <alignment vertical="center" wrapText="1"/>
    </xf>
    <xf numFmtId="0" fontId="0" fillId="0" borderId="0" xfId="0" quotePrefix="1" applyBorder="1" applyAlignment="1">
      <alignment vertical="center" wrapText="1"/>
    </xf>
    <xf numFmtId="0" fontId="0" fillId="0" borderId="22" xfId="0" quotePrefix="1" applyBorder="1" applyAlignment="1">
      <alignment vertical="center" wrapText="1"/>
    </xf>
    <xf numFmtId="0" fontId="0" fillId="0" borderId="0" xfId="0" applyBorder="1" applyAlignment="1">
      <alignment vertical="center" wrapText="1"/>
    </xf>
    <xf numFmtId="0" fontId="0" fillId="0" borderId="7" xfId="0" applyBorder="1" applyAlignment="1">
      <alignment vertical="center" wrapText="1"/>
    </xf>
    <xf numFmtId="0" fontId="0" fillId="0" borderId="19" xfId="0" applyBorder="1" applyAlignment="1">
      <alignment vertical="center" wrapText="1"/>
    </xf>
    <xf numFmtId="0" fontId="0" fillId="0" borderId="18" xfId="0" applyBorder="1" applyAlignment="1">
      <alignmen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12" xfId="0" applyBorder="1" applyAlignment="1">
      <alignment horizontal="left" vertical="center" wrapText="1"/>
    </xf>
    <xf numFmtId="0" fontId="0" fillId="0" borderId="21" xfId="0" applyBorder="1" applyAlignment="1">
      <alignment horizontal="left" vertical="center" wrapText="1"/>
    </xf>
    <xf numFmtId="0" fontId="0" fillId="0" borderId="8" xfId="0" applyBorder="1" applyAlignment="1">
      <alignment horizontal="left" vertical="center" wrapText="1"/>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7" xfId="0" applyBorder="1" applyAlignment="1">
      <alignment horizontal="left" vertical="center"/>
    </xf>
    <xf numFmtId="0" fontId="0" fillId="0" borderId="0" xfId="0" applyBorder="1" applyAlignment="1">
      <alignment horizontal="left" vertical="center"/>
    </xf>
    <xf numFmtId="0" fontId="0" fillId="0" borderId="22" xfId="0" applyBorder="1" applyAlignment="1">
      <alignment horizontal="left" vertical="center"/>
    </xf>
    <xf numFmtId="0" fontId="0" fillId="0" borderId="20" xfId="0" applyBorder="1" applyAlignment="1">
      <alignment vertical="center" wrapText="1"/>
    </xf>
    <xf numFmtId="0" fontId="0" fillId="0" borderId="13" xfId="0" applyBorder="1" applyAlignment="1">
      <alignment vertical="center" wrapText="1"/>
    </xf>
    <xf numFmtId="0" fontId="0" fillId="0" borderId="0" xfId="0" applyAlignment="1">
      <alignment horizontal="left"/>
    </xf>
    <xf numFmtId="0" fontId="0" fillId="0" borderId="7" xfId="0" applyBorder="1" applyAlignment="1">
      <alignment horizontal="left" vertical="center" wrapText="1"/>
    </xf>
    <xf numFmtId="0" fontId="0" fillId="0" borderId="18" xfId="0" applyBorder="1" applyAlignment="1">
      <alignment horizontal="left" vertical="center" wrapText="1"/>
    </xf>
    <xf numFmtId="0" fontId="0" fillId="0" borderId="7" xfId="0" applyBorder="1" applyAlignment="1">
      <alignment horizontal="left" vertical="center"/>
    </xf>
    <xf numFmtId="0" fontId="0" fillId="0" borderId="18" xfId="0" applyBorder="1" applyAlignment="1">
      <alignment horizontal="left" vertical="center"/>
    </xf>
  </cellXfs>
  <cellStyles count="52">
    <cellStyle name="Comma 2" xfId="2"/>
    <cellStyle name="Comma 2 2" xfId="15"/>
    <cellStyle name="Comma 3" xfId="9"/>
    <cellStyle name="Hyperlink" xfId="7" builtinId="8"/>
    <cellStyle name="Normal" xfId="0" builtinId="0"/>
    <cellStyle name="Normal 10" xfId="18"/>
    <cellStyle name="Normal 10 2" xfId="27"/>
    <cellStyle name="Normal 10 3" xfId="33"/>
    <cellStyle name="Normal 10 3 2" xfId="35"/>
    <cellStyle name="Normal 11" xfId="23"/>
    <cellStyle name="Normal 11 2" xfId="44"/>
    <cellStyle name="Normal 12" xfId="32"/>
    <cellStyle name="Normal 12 2" xfId="34"/>
    <cellStyle name="Normal 13" xfId="36"/>
    <cellStyle name="Normal 2" xfId="3"/>
    <cellStyle name="Normal 2 2" xfId="10"/>
    <cellStyle name="Normal 3" xfId="1"/>
    <cellStyle name="Normal 4" xfId="8"/>
    <cellStyle name="Normal 4 2" xfId="17"/>
    <cellStyle name="Normal 5" xfId="4"/>
    <cellStyle name="Normal 5 2" xfId="11"/>
    <cellStyle name="Normal 6" xfId="5"/>
    <cellStyle name="Normal 6 2" xfId="12"/>
    <cellStyle name="Normal 7" xfId="13"/>
    <cellStyle name="Normal 8" xfId="14"/>
    <cellStyle name="Normal 8 2" xfId="21"/>
    <cellStyle name="Normal 8 2 2" xfId="30"/>
    <cellStyle name="Normal 8 2 2 2" xfId="50"/>
    <cellStyle name="Normal 8 2 3" xfId="42"/>
    <cellStyle name="Normal 8 3" xfId="25"/>
    <cellStyle name="Normal 8 3 2" xfId="46"/>
    <cellStyle name="Normal 8 4" xfId="38"/>
    <cellStyle name="Normal 9" xfId="19"/>
    <cellStyle name="Normal 9 2" xfId="28"/>
    <cellStyle name="Normal 9 2 2" xfId="48"/>
    <cellStyle name="Normal 9 3" xfId="40"/>
    <cellStyle name="Percent" xfId="6" builtinId="5"/>
    <cellStyle name="Percent 2" xfId="16"/>
    <cellStyle name="Percent 2 2" xfId="22"/>
    <cellStyle name="Percent 2 2 2" xfId="31"/>
    <cellStyle name="Percent 2 2 2 2" xfId="51"/>
    <cellStyle name="Percent 2 2 3" xfId="43"/>
    <cellStyle name="Percent 2 3" xfId="26"/>
    <cellStyle name="Percent 2 3 2" xfId="47"/>
    <cellStyle name="Percent 2 4" xfId="39"/>
    <cellStyle name="Percent 3" xfId="20"/>
    <cellStyle name="Percent 3 2" xfId="29"/>
    <cellStyle name="Percent 3 2 2" xfId="49"/>
    <cellStyle name="Percent 3 3" xfId="41"/>
    <cellStyle name="Percent 4" xfId="24"/>
    <cellStyle name="Percent 4 2" xfId="45"/>
    <cellStyle name="Percent 5" xfId="37"/>
  </cellStyles>
  <dxfs count="78">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vertical="center" readingOrder="0"/>
    </dxf>
    <dxf>
      <alignment vertical="center" readingOrder="0"/>
    </dxf>
    <dxf>
      <alignment wrapText="1"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vertical="top" readingOrder="0"/>
    </dxf>
    <dxf>
      <alignment wrapText="1" readingOrder="0"/>
    </dxf>
    <dxf>
      <alignment wrapText="1" readingOrder="0"/>
    </dxf>
    <dxf>
      <alignment wrapText="1" readingOrder="0"/>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alignment wrapText="1" readingOrder="0"/>
    </dxf>
    <dxf>
      <alignment wrapText="1" readingOrder="0"/>
    </dxf>
    <dxf>
      <alignment wrapText="1" readingOrder="0"/>
    </dxf>
  </dxfs>
  <tableStyles count="0" defaultTableStyle="TableStyleMedium2" defaultPivotStyle="PivotStyleLight16"/>
  <colors>
    <mruColors>
      <color rgb="FFFFCCFF"/>
      <color rgb="FF66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48</xdr:row>
      <xdr:rowOff>85726</xdr:rowOff>
    </xdr:from>
    <xdr:to>
      <xdr:col>5</xdr:col>
      <xdr:colOff>1381125</xdr:colOff>
      <xdr:row>64</xdr:row>
      <xdr:rowOff>132826</xdr:rowOff>
    </xdr:to>
    <xdr:pic>
      <xdr:nvPicPr>
        <xdr:cNvPr id="3" name="Picture 2"/>
        <xdr:cNvPicPr>
          <a:picLocks noChangeAspect="1"/>
        </xdr:cNvPicPr>
      </xdr:nvPicPr>
      <xdr:blipFill>
        <a:blip xmlns:r="http://schemas.openxmlformats.org/officeDocument/2006/relationships" r:embed="rId1"/>
        <a:stretch>
          <a:fillRect/>
        </a:stretch>
      </xdr:blipFill>
      <xdr:spPr>
        <a:xfrm>
          <a:off x="419100" y="10258426"/>
          <a:ext cx="7477125" cy="3095100"/>
        </a:xfrm>
        <a:prstGeom prst="rect">
          <a:avLst/>
        </a:prstGeom>
      </xdr:spPr>
    </xdr:pic>
    <xdr:clientData/>
  </xdr:twoCellAnchor>
  <xdr:twoCellAnchor editAs="oneCell">
    <xdr:from>
      <xdr:col>1</xdr:col>
      <xdr:colOff>19051</xdr:colOff>
      <xdr:row>20</xdr:row>
      <xdr:rowOff>123825</xdr:rowOff>
    </xdr:from>
    <xdr:to>
      <xdr:col>5</xdr:col>
      <xdr:colOff>1422804</xdr:colOff>
      <xdr:row>48</xdr:row>
      <xdr:rowOff>28575</xdr:rowOff>
    </xdr:to>
    <xdr:pic>
      <xdr:nvPicPr>
        <xdr:cNvPr id="5" name="Picture 4"/>
        <xdr:cNvPicPr>
          <a:picLocks noChangeAspect="1"/>
        </xdr:cNvPicPr>
      </xdr:nvPicPr>
      <xdr:blipFill>
        <a:blip xmlns:r="http://schemas.openxmlformats.org/officeDocument/2006/relationships" r:embed="rId2"/>
        <a:stretch>
          <a:fillRect/>
        </a:stretch>
      </xdr:blipFill>
      <xdr:spPr>
        <a:xfrm>
          <a:off x="628651" y="2028825"/>
          <a:ext cx="7499753" cy="5238750"/>
        </a:xfrm>
        <a:prstGeom prst="rect">
          <a:avLst/>
        </a:prstGeom>
      </xdr:spPr>
    </xdr:pic>
    <xdr:clientData/>
  </xdr:twoCellAnchor>
  <xdr:twoCellAnchor editAs="oneCell">
    <xdr:from>
      <xdr:col>1</xdr:col>
      <xdr:colOff>0</xdr:colOff>
      <xdr:row>108</xdr:row>
      <xdr:rowOff>190499</xdr:rowOff>
    </xdr:from>
    <xdr:to>
      <xdr:col>7</xdr:col>
      <xdr:colOff>38100</xdr:colOff>
      <xdr:row>139</xdr:row>
      <xdr:rowOff>0</xdr:rowOff>
    </xdr:to>
    <xdr:pic>
      <xdr:nvPicPr>
        <xdr:cNvPr id="2" name="Picture 1"/>
        <xdr:cNvPicPr>
          <a:picLocks noChangeAspect="1"/>
        </xdr:cNvPicPr>
      </xdr:nvPicPr>
      <xdr:blipFill>
        <a:blip xmlns:r="http://schemas.openxmlformats.org/officeDocument/2006/relationships" r:embed="rId3"/>
        <a:stretch>
          <a:fillRect/>
        </a:stretch>
      </xdr:blipFill>
      <xdr:spPr>
        <a:xfrm>
          <a:off x="419100" y="22821899"/>
          <a:ext cx="9715500" cy="5715001"/>
        </a:xfrm>
        <a:prstGeom prst="rect">
          <a:avLst/>
        </a:prstGeom>
      </xdr:spPr>
    </xdr:pic>
    <xdr:clientData/>
  </xdr:twoCellAnchor>
  <xdr:twoCellAnchor editAs="oneCell">
    <xdr:from>
      <xdr:col>1</xdr:col>
      <xdr:colOff>1</xdr:colOff>
      <xdr:row>65</xdr:row>
      <xdr:rowOff>0</xdr:rowOff>
    </xdr:from>
    <xdr:to>
      <xdr:col>5</xdr:col>
      <xdr:colOff>1381125</xdr:colOff>
      <xdr:row>83</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638176" y="12639675"/>
          <a:ext cx="7477124" cy="3429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1</xdr:row>
      <xdr:rowOff>57150</xdr:rowOff>
    </xdr:from>
    <xdr:to>
      <xdr:col>12</xdr:col>
      <xdr:colOff>83741</xdr:colOff>
      <xdr:row>17</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7700" y="247650"/>
          <a:ext cx="6751241" cy="3038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28575</xdr:colOff>
      <xdr:row>22</xdr:row>
      <xdr:rowOff>19050</xdr:rowOff>
    </xdr:to>
    <xdr:pic>
      <xdr:nvPicPr>
        <xdr:cNvPr id="2" name="Picture 1" descr="C:\Users\mpurohit\AppData\Local\Temp\SNAGHTML2a6e60f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001375" cy="421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1513.45722152778" createdVersion="4" refreshedVersion="4" minRefreshableVersion="3" recordCount="1236">
  <cacheSource type="worksheet">
    <worksheetSource ref="A3:AS1239" sheet="Data mapping"/>
  </cacheSource>
  <cacheFields count="45">
    <cacheField name="Field is Analyzed ?" numFmtId="0">
      <sharedItems/>
    </cacheField>
    <cacheField name="Issue Status" numFmtId="0">
      <sharedItems containsBlank="1" count="5">
        <s v="Resolved"/>
        <s v="n/a"/>
        <s v="Open"/>
        <s v="-"/>
        <m u="1"/>
      </sharedItems>
    </cacheField>
    <cacheField name="Issue Type" numFmtId="0">
      <sharedItems containsBlank="1"/>
    </cacheField>
    <cacheField name="Innotrust Database version #" numFmtId="0">
      <sharedItems containsBlank="1"/>
    </cacheField>
    <cacheField name="Migrate To Innotrust (Y/N)" numFmtId="0">
      <sharedItems containsBlank="1"/>
    </cacheField>
    <cacheField name="Innotrust Srcreen/Tab" numFmtId="0">
      <sharedItems containsBlank="1"/>
    </cacheField>
    <cacheField name="Innotrust Field Label" numFmtId="0">
      <sharedItems containsBlank="1"/>
    </cacheField>
    <cacheField name="InnoTrust Field Definition" numFmtId="0">
      <sharedItems containsBlank="1" longText="1"/>
    </cacheField>
    <cacheField name="InnoTrust Table Name" numFmtId="0">
      <sharedItems containsBlank="1"/>
    </cacheField>
    <cacheField name="Optional Field" numFmtId="0">
      <sharedItems containsBlank="1"/>
    </cacheField>
    <cacheField name="InnoTrust Column" numFmtId="0">
      <sharedItems containsBlank="1"/>
    </cacheField>
    <cacheField name="Data Type" numFmtId="0">
      <sharedItems containsBlank="1"/>
    </cacheField>
    <cacheField name="PII Masking" numFmtId="0">
      <sharedItems containsBlank="1"/>
    </cacheField>
    <cacheField name="ETL to Excelsior (Y/N)" numFmtId="0">
      <sharedItems containsBlank="1"/>
    </cacheField>
    <cacheField name="Field ID" numFmtId="0">
      <sharedItems containsMixedTypes="1" containsNumber="1" containsInteger="1" minValue="999" maxValue="999"/>
    </cacheField>
    <cacheField name="Excelsior Field Label" numFmtId="0">
      <sharedItems/>
    </cacheField>
    <cacheField name="Tab/ Section" numFmtId="0">
      <sharedItems containsBlank="1"/>
    </cacheField>
    <cacheField name="Module" numFmtId="0">
      <sharedItems containsBlank="1" count="11">
        <s v="Account"/>
        <s v="Client"/>
        <s v="Global Contact"/>
        <s v="Investment Management"/>
        <s v="-"/>
        <s v="Donor/Bene"/>
        <s v="Program"/>
        <s v="Gift"/>
        <m u="1"/>
        <s v="N/A" u="1"/>
        <e v="#REF!" u="1"/>
      </sharedItems>
    </cacheField>
    <cacheField name="Definition" numFmtId="0">
      <sharedItems containsBlank="1" longText="1"/>
    </cacheField>
    <cacheField name="Source" numFmtId="0">
      <sharedItems containsBlank="1"/>
    </cacheField>
    <cacheField name="Excelsior Values" numFmtId="0">
      <sharedItems containsBlank="1" longText="1"/>
    </cacheField>
    <cacheField name="Table " numFmtId="0">
      <sharedItems containsBlank="1"/>
    </cacheField>
    <cacheField name="Column" numFmtId="0">
      <sharedItems containsBlank="1"/>
    </cacheField>
    <cacheField name="Data Type / Length" numFmtId="0">
      <sharedItems containsBlank="1"/>
    </cacheField>
    <cacheField name="Allow NULL?" numFmtId="0">
      <sharedItems containsBlank="1"/>
    </cacheField>
    <cacheField name="Default Value" numFmtId="0">
      <sharedItems containsBlank="1"/>
    </cacheField>
    <cacheField name="Primary Key ?" numFmtId="0">
      <sharedItems containsBlank="1"/>
    </cacheField>
    <cacheField name="Database Contraints ?" numFmtId="0">
      <sharedItems containsBlank="1"/>
    </cacheField>
    <cacheField name="Comments" numFmtId="0">
      <sharedItems containsBlank="1" containsMixedTypes="1" containsNumber="1" containsInteger="1" minValue="0" maxValue="0"/>
    </cacheField>
    <cacheField name="Is required later?" numFmtId="0">
      <sharedItems containsBlank="1"/>
    </cacheField>
    <cacheField name="Is mandatory - Excelsior?" numFmtId="0">
      <sharedItems containsBlank="1"/>
    </cacheField>
    <cacheField name="Is required for TAX - ?" numFmtId="0">
      <sharedItems containsBlank="1"/>
    </cacheField>
    <cacheField name="Is required for EDW ?" numFmtId="0">
      <sharedItems containsBlank="1"/>
    </cacheField>
    <cacheField name="Display Only?" numFmtId="0">
      <sharedItems containsBlank="1"/>
    </cacheField>
    <cacheField name="Mapping Strategy" numFmtId="0">
      <sharedItems containsBlank="1" count="11">
        <s v="Moving to Innotrust"/>
        <s v="Remains in Excelsior"/>
        <s v="New field in Innotrust"/>
        <s v="Obsolete"/>
        <s v="obsolete2"/>
        <s v="Moving to Paragon"/>
        <s v="Obsolete4"/>
        <s v="Obsolete3"/>
        <s v="-"/>
        <m/>
        <s v="Copy to Innotrust" u="1"/>
      </sharedItems>
    </cacheField>
    <cacheField name="Mapping Type" numFmtId="0">
      <sharedItems containsBlank="1"/>
    </cacheField>
    <cacheField name="Excelsior to Innotrust mapping rule" numFmtId="0">
      <sharedItems containsBlank="1"/>
    </cacheField>
    <cacheField name="Innotrust to Excelsior mapping rule" numFmtId="0">
      <sharedItems containsBlank="1"/>
    </cacheField>
    <cacheField name="Excelsior Data Scrub required" numFmtId="0">
      <sharedItems containsBlank="1"/>
    </cacheField>
    <cacheField name="Create UDF" numFmtId="0">
      <sharedItems containsBlank="1" count="6">
        <s v="N/A"/>
        <s v="Yes"/>
        <m/>
        <s v="-"/>
        <s v="Yes?" u="1"/>
        <s v="?" u="1"/>
      </sharedItems>
    </cacheField>
    <cacheField name="UDF Category" numFmtId="0">
      <sharedItems containsBlank="1"/>
    </cacheField>
    <cacheField name="Business Decision / Comments" numFmtId="0">
      <sharedItems containsBlank="1" longText="1"/>
    </cacheField>
    <cacheField name="Issues" numFmtId="0">
      <sharedItems containsBlank="1" longText="1"/>
    </cacheField>
    <cacheField name="Issues resolution" numFmtId="0">
      <sharedItems containsBlank="1" longText="1"/>
    </cacheField>
    <cacheField name="PMC #_x000a_(Kaspick internal - used for tracking)" numFmtId="0">
      <sharedItems containsBlank="1" containsMixedTypes="1" containsNumber="1" containsInteger="1" minValue="188" maxValue="2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36">
  <r>
    <s v="Yes"/>
    <x v="0"/>
    <s v="Data value mistmatch"/>
    <s v="DB3.0"/>
    <s v="Y"/>
    <s v="Account Master / Characteristics"/>
    <s v="Date Funded"/>
    <s v="Date account was first funded"/>
    <s v="AccountMaster"/>
    <s v="Yes"/>
    <s v="AccountFundedDate"/>
    <s v="datetime"/>
    <m/>
    <s v="Y"/>
    <s v="A085"/>
    <s v="Creation Date"/>
    <s v="General/Life of Trust"/>
    <x v="0"/>
    <s v="The date the Trust was created.  For Transfer accounts, use the &quot;Date the Trust was Created&quot; field from the Tax Form 5227.  For new trusts, use the date the trust is first funded.  "/>
    <s v="User determined"/>
    <s v="Date"/>
    <s v="DEFERREDGIFTACCOUNT"/>
    <s v="creationdate"/>
    <s v="datetime"/>
    <s v="NULL"/>
    <m/>
    <m/>
    <m/>
    <m/>
    <s v="Yes"/>
    <s v="No"/>
    <m/>
    <m/>
    <m/>
    <x v="0"/>
    <s v="Direct Mapping"/>
    <s v="one-to-one mapping"/>
    <s v="one-to-one mapping"/>
    <s v="N/A"/>
    <x v="0"/>
    <s v="N/A"/>
    <s v="N/A"/>
    <s v="We do not know what are the implications at Innotrust. Needs to be validated. "/>
    <s v="Creation date is a required later field. Date must be provided before final DB delivery date"/>
    <s v="N/A"/>
  </r>
  <r>
    <s v="Yes"/>
    <x v="0"/>
    <s v="Other (see Issues column)"/>
    <s v="N/A"/>
    <s v="N"/>
    <s v="N/A"/>
    <s v="N/A"/>
    <s v="N/A"/>
    <s v="N/A"/>
    <s v="N/A"/>
    <s v="N/A"/>
    <s v="N/A"/>
    <s v="N/A"/>
    <s v="N"/>
    <s v="A066"/>
    <s v="Status"/>
    <s v="General"/>
    <x v="0"/>
    <s v="The status of an account is defaulted to Transition, and changed to Active when all mandatory and required later fields are entered and the program is transition or active. An account can be made Inactive only by entering the Mature Date or when the Program or Client are closed."/>
    <s v="System-driven"/>
    <s v="Read Only_x000a_Active_x000a_Inactive_x000a_Transition"/>
    <s v="TBL_EIS_EX_DEFERREDGIFTACCOUNT_SUPPLEMENT"/>
    <s v="status_id"/>
    <s v="int"/>
    <s v="Not Analysed (field not moved to Innotrust)"/>
    <m/>
    <m/>
    <m/>
    <s v="Read Only"/>
    <s v="No"/>
    <s v="No"/>
    <s v="Yes"/>
    <m/>
    <m/>
    <x v="1"/>
    <s v="N/A"/>
    <s v="N/A"/>
    <s v="N/A"/>
    <s v="N/A"/>
    <x v="0"/>
    <s v="N/A"/>
    <s v="If Excelsior A/C status = Active or Transition set this flag to True; False otherwise"/>
    <s v="Does this flag gets de-activated when account is closed?"/>
    <s v="InnoTrust account active flag could be checked while still waiting for additional fields. The missing fields may affect downstream applications._x000a__x000a_The account active fields in InnoTrust and Excelsior are independent and will not be mapped._x000a_"/>
    <n v="269"/>
  </r>
  <r>
    <s v="Yes"/>
    <x v="0"/>
    <m/>
    <s v="DB2.0"/>
    <s v="Y"/>
    <s v="Account Master / Characteristics"/>
    <s v="Alliance / Dept"/>
    <s v="A secondary level of account grouping/indentification codes.  For reporting purposes only, no processing implications."/>
    <s v="AccountMaster"/>
    <s v="No"/>
    <s v="Allianceumber"/>
    <s v="char(15)"/>
    <m/>
    <s v="Y"/>
    <s v="A104"/>
    <s v="Program Brief Name"/>
    <s v="General"/>
    <x v="0"/>
    <s v="populated from program module"/>
    <m/>
    <s v="text"/>
    <s v="Program"/>
    <s v="Briefname"/>
    <m/>
    <s v="NULL"/>
    <m/>
    <m/>
    <m/>
    <m/>
    <s v="No"/>
    <s v="No"/>
    <m/>
    <m/>
    <m/>
    <x v="0"/>
    <s v="Direct Mapping"/>
    <s v="one-to-one mapping"/>
    <s v="one-to-one mapping"/>
    <s v="Yes"/>
    <x v="0"/>
    <s v="N/A"/>
    <s v="Codeset document captures more details on mapping program name to Alliance"/>
    <s v="Excelsior field length is 20 Vs Innotrust is 15. As of now program bief name is not exceeding 15 charcters. Data should be scrubbed before one time conversion"/>
    <s v="As of now program bief name is not exceeding 15 charcters. Data should be scrubbed before one time conversion"/>
    <s v="N/A"/>
  </r>
  <r>
    <s v="Yes"/>
    <x v="0"/>
    <m/>
    <s v="DB2.0"/>
    <s v="Y"/>
    <s v="Account Master / Description"/>
    <s v="Anonymous"/>
    <s v="For Charitable Trusts - Is this charitable trust account to be anonymous? -1 =Yes, 0=No"/>
    <s v="AccountMaster"/>
    <s v="Yes"/>
    <s v="Anonymous Flag"/>
    <s v="smallint"/>
    <m/>
    <s v="Y"/>
    <s v="A101"/>
    <s v="Anonymous Account"/>
    <s v="General"/>
    <x v="0"/>
    <s v="A “Yes” value indicates that the client should remain anonymous to the beneficiaries of this account. Name is not displayed in the reports"/>
    <s v="Client"/>
    <s v="Yes_x000a_No"/>
    <s v="TBL_EIS_EX_DEFERREDGIFTACCOUNT_SUPPLEMENT "/>
    <s v="AnonymousAccount"/>
    <s v="bit"/>
    <s v="NULL"/>
    <m/>
    <m/>
    <m/>
    <m/>
    <s v="No"/>
    <s v="No"/>
    <m/>
    <m/>
    <m/>
    <x v="0"/>
    <s v="Direct Mapping"/>
    <s v="Yes=-1,No=0"/>
    <s v=" -1 =Yes, 0=No"/>
    <s v="N/A"/>
    <x v="0"/>
    <s v="N/A"/>
    <s v="Applicable only for CGA accounts. Website uses this field for controling display on websire"/>
    <s v="N/A"/>
    <s v="N/A"/>
    <s v="N/A"/>
  </r>
  <r>
    <s v="Yes"/>
    <x v="0"/>
    <m/>
    <s v="DB5.1"/>
    <s v="Y"/>
    <s v="Account Master  / User Defined Fields"/>
    <s v="Mature Date"/>
    <m/>
    <s v="UDF_AccountMaster"/>
    <m/>
    <s v="UDFAMColumn030"/>
    <s v="date"/>
    <s v="No"/>
    <s v="Y"/>
    <s v="A089"/>
    <s v="Mature Date"/>
    <s v="General/Life of Trust"/>
    <x v="0"/>
    <s v="Use this field to enter the date the trust/account matures or is closed. NOTE: entering a date here will close the account and inactivate its Donors and Beneficiaries. Do not enter a date until the account actually closes."/>
    <s v="Client, Termination WorkFlow, or Trust Agreement (if fixed date)"/>
    <s v="Date"/>
    <s v="DEFERREDGIFTACCOUNT"/>
    <s v="Maturedate"/>
    <s v="datetime"/>
    <s v="NULL"/>
    <m/>
    <m/>
    <m/>
    <m/>
    <s v="No"/>
    <s v="No"/>
    <m/>
    <m/>
    <m/>
    <x v="0"/>
    <s v="Direct Mapping"/>
    <s v="one-to-one mapping"/>
    <s v="one-to-one mapping"/>
    <s v="N/A"/>
    <x v="1"/>
    <s v="N/A"/>
    <s v="Need to to understand account closing process. Does Close Date gets populated as a Final Step in Account close routine in Innotrust? CAT should be able to perform Final Payment Processing. May be a UDF??"/>
    <s v="Need to to understand account closing process. Does Close Date gets populated as a Final Step in Account close routine in Innotrust? CAT should be able to perform Final Payment Processing. May be a UDF??"/>
    <s v="Since AccountClosed Date in Innotrust is a hard closed date it is decided to create an UDF at Account Master. This will enable CAT to proceed with business routine such as  Final Payment Processing etc."/>
    <n v="264"/>
  </r>
  <r>
    <s v="Yes"/>
    <x v="0"/>
    <s v="Data value mistmatch"/>
    <s v="N/A"/>
    <s v="N"/>
    <m/>
    <m/>
    <s v="Flag indicating if account is closed. -1 = Yes, 0 = No"/>
    <s v="AccountMaster"/>
    <s v="No"/>
    <s v="ClosedFlag"/>
    <s v="smallint"/>
    <m/>
    <s v="N"/>
    <n v="999"/>
    <s v="N/A"/>
    <s v="N/A"/>
    <x v="0"/>
    <s v="N/A"/>
    <s v="N/A"/>
    <s v="N/A"/>
    <s v="N/A"/>
    <s v="N/A"/>
    <s v="N/A"/>
    <m/>
    <s v="N/A"/>
    <s v="N/A"/>
    <s v="N/A"/>
    <s v="N/A"/>
    <s v="N/A"/>
    <s v="N/A"/>
    <s v="N/A"/>
    <s v="N/A"/>
    <s v="N/A"/>
    <x v="2"/>
    <s v="N/A"/>
    <s v="N/A"/>
    <s v="N/A"/>
    <s v="N/A"/>
    <x v="0"/>
    <s v="N/A"/>
    <s v="Need to to understand account closing process. Does Close Date gets populated as a Final Step in Account close routine in Innotrust? CAT should be able to perform Final Payment Processing. May be a UDF??"/>
    <s v="Need to to understand when this field should be populated. What is the process of Account Closing"/>
    <s v="7/22: _x000a_Identify accounts which are in process of Closing based on Notification Date in IVAN_DB_x000a_Put a soft close date on them while conversion._x000a__x000a_This field will be updated mannualy in Innotrust. Is part of Account  Closing process."/>
    <s v="Added to Issues List"/>
  </r>
  <r>
    <s v="Yes"/>
    <x v="0"/>
    <m/>
    <s v="DB2.0"/>
    <s v="Y"/>
    <s v="Account Master / Description"/>
    <s v="Account #"/>
    <m/>
    <s v="AccountMaster"/>
    <s v="No"/>
    <s v="CustomerAccountNumber"/>
    <s v="char(14)"/>
    <m/>
    <s v="Y"/>
    <s v="A060"/>
    <s v="Advent ID"/>
    <s v="General"/>
    <x v="0"/>
    <s v="The advent portfolio code for the account. The Advent ID should always be entered in uppercase characters."/>
    <s v="CM/TA"/>
    <s v="text"/>
    <s v="DEFERREDGIFTACCOUNT"/>
    <s v="Adventid"/>
    <s v="varchar(8)"/>
    <s v="NULL"/>
    <m/>
    <m/>
    <m/>
    <m/>
    <s v="No"/>
    <s v="Yes"/>
    <m/>
    <m/>
    <m/>
    <x v="0"/>
    <s v="Direct Mapping"/>
    <s v="one-to-one mapping"/>
    <s v="one-to-one mapping"/>
    <s v="N/A"/>
    <x v="0"/>
    <s v="N/A"/>
    <s v="No changes to existing naming convention; 8 character limit even though IT allows more than 8."/>
    <s v="N/A"/>
    <s v="N/A"/>
    <s v="N/A"/>
  </r>
  <r>
    <s v="Yes"/>
    <x v="0"/>
    <s v="Data length mismatch"/>
    <s v="DB5.0"/>
    <s v="Y"/>
    <s v="Account Master / Description"/>
    <s v="Long Description"/>
    <m/>
    <s v="AccountMaster"/>
    <s v="Yes"/>
    <s v="CustomerDescriptionLine1"/>
    <s v="varchar(40)"/>
    <s v="masked"/>
    <s v="Y"/>
    <s v="A058"/>
    <s v="Account Name"/>
    <s v="General"/>
    <x v="0"/>
    <s v="The full legal name of the account."/>
    <s v="Trust Agreement"/>
    <s v="text"/>
    <s v="DEFERREDGIFTACCOUNT"/>
    <s v="Fullname"/>
    <s v="varchar(100)"/>
    <s v="NULL"/>
    <m/>
    <m/>
    <m/>
    <n v="0"/>
    <s v="No"/>
    <s v="Yes"/>
    <m/>
    <m/>
    <m/>
    <x v="0"/>
    <s v="Tranformation required"/>
    <s v="100 charracter Excelsior fields should flow over 4 fields in Innotrust (160 characters)"/>
    <s v="Data length mismatch"/>
    <s v="N/A"/>
    <x v="0"/>
    <s v="N/A"/>
    <s v="N/A"/>
    <s v="100 charracter Excelsior fields should flow over 4 fields in Innotrust (160 characters)_x000a__x000a_Issue with Excelsior. What should be done in reverse mapping."/>
    <s v="[MAY-20-13 Robert Spivey] Mapping delivered on 4/30. Deployment of new Reporting Short Name field in Excelsior is ongoing as part of Stanford enhancements. _x000a__x000a_"/>
    <n v="191"/>
  </r>
  <r>
    <s v="Yes"/>
    <x v="0"/>
    <s v="Data length mismatch"/>
    <s v="DB5.0"/>
    <s v="Y"/>
    <s v="Account Master / Description"/>
    <s v="Long Description"/>
    <m/>
    <s v="AccountMaster"/>
    <s v="Yes"/>
    <s v="CustomerDescriptionLine2"/>
    <s v="varchar(40)"/>
    <s v="masked"/>
    <s v="Y"/>
    <s v="A058"/>
    <s v="Account Name"/>
    <s v="General"/>
    <x v="0"/>
    <s v="The full legal name of the account."/>
    <s v="Trust Agreement"/>
    <s v="text"/>
    <s v="DEFERREDGIFTACCOUNT"/>
    <s v="Fullname"/>
    <s v="varchar(100)"/>
    <s v="NULL"/>
    <m/>
    <m/>
    <m/>
    <n v="0"/>
    <s v="No"/>
    <s v="Yes"/>
    <m/>
    <m/>
    <m/>
    <x v="0"/>
    <s v="Tranformation required"/>
    <s v="100 charracter Excelsior fields should flow over 4 fields in Innotrust (160 characters)"/>
    <s v="Data length mismatch"/>
    <s v="N/A"/>
    <x v="0"/>
    <s v="N/A"/>
    <s v="N/A"/>
    <s v="100 charracter Excelsior fields should flow over 4 fields in Innotrust (160 characters)_x000a__x000a_Issue with Excelsior. What should be done in reverse mapping."/>
    <s v="[MAY-20-13 Robert Spivey] Mapping delivered on 4/30. Deployment of new Reporting Short Name field in Excelsior is ongoing as part of Stanford enhancements. _x000a__x000a_"/>
    <n v="191"/>
  </r>
  <r>
    <s v="Yes"/>
    <x v="0"/>
    <s v="Data length mismatch"/>
    <s v="DB5.0"/>
    <s v="Y"/>
    <s v="Account Master / Description"/>
    <s v="Long Description"/>
    <m/>
    <s v="AccountMaster"/>
    <s v="Yes"/>
    <s v="CustomerDescriptionLine3"/>
    <s v="varchar(40)"/>
    <s v="masked"/>
    <s v="Y"/>
    <s v="A058"/>
    <s v="Account Name"/>
    <s v="General"/>
    <x v="0"/>
    <s v="The full legal name of the account."/>
    <s v="Trust Agreement"/>
    <s v="text"/>
    <s v="DEFERREDGIFTACCOUNT"/>
    <s v="Fullname"/>
    <s v="varchar(100)"/>
    <s v="NULL"/>
    <m/>
    <m/>
    <m/>
    <n v="0"/>
    <s v="No"/>
    <s v="Yes"/>
    <m/>
    <m/>
    <m/>
    <x v="0"/>
    <s v="Tranformation required"/>
    <s v="100 charracter Excelsior fields should flow over 4 fields in Innotrust (160 characters)"/>
    <s v="Data length mismatch"/>
    <s v="N/A"/>
    <x v="0"/>
    <s v="N/A"/>
    <s v="N/A"/>
    <s v="100 charracter Excelsior fields should flow over 4 fields in Innotrust (160 characters)_x000a__x000a_Issue with Excelsior. What should be done in reverse mapping."/>
    <s v="[MAY-20-13 Robert Spivey] Mapping delivered on 4/30. Deployment of new Reporting Short Name field in Excelsior is ongoing as part of Stanford enhancements. _x000a__x000a_"/>
    <n v="191"/>
  </r>
  <r>
    <s v="Yes"/>
    <x v="0"/>
    <s v="Data length mismatch"/>
    <s v="DB5.0"/>
    <s v="Y"/>
    <s v="Account Master / Description"/>
    <s v="Long Description"/>
    <m/>
    <s v="AccountMaster"/>
    <s v="Yes"/>
    <s v="CustomerDescriptionLine4"/>
    <s v="varchar(40)"/>
    <s v="masked"/>
    <s v="Y"/>
    <s v="A058"/>
    <s v="Account Name"/>
    <s v="General"/>
    <x v="0"/>
    <s v="The full legal name of the account."/>
    <s v="Trust Agreement"/>
    <s v="text"/>
    <s v="DEFERREDGIFTACCOUNT"/>
    <s v="Fullname"/>
    <s v="varchar(100)"/>
    <s v="NULL"/>
    <m/>
    <m/>
    <m/>
    <n v="0"/>
    <s v="No"/>
    <s v="Yes"/>
    <m/>
    <m/>
    <m/>
    <x v="0"/>
    <s v="Tranformation required"/>
    <s v="100 charracter Excelsior fields should flow over 4 fields in Innotrust (160 characters)"/>
    <s v="Data length mismatch"/>
    <s v="N/A"/>
    <x v="0"/>
    <s v="N/A"/>
    <s v="N/A"/>
    <s v="100 charracter Excelsior fields should flow over 4 fields in Innotrust (160 characters)_x000a__x000a_Issue with Excelsior. What should be done in reverse mapping."/>
    <s v="[MAY-20-13 Robert Spivey] Mapping delivered on 4/30. Deployment of new Reporting Short Name field in Excelsior is ongoing as part of Stanford enhancements. _x000a__x000a_Account Name Mapping"/>
    <n v="191"/>
  </r>
  <r>
    <s v="Yes"/>
    <x v="0"/>
    <s v="Other (see Issues column)"/>
    <m/>
    <s v="Y"/>
    <s v="Account Master / Characteristics"/>
    <s v="Short Description"/>
    <m/>
    <s v="AccountMaster"/>
    <s v="No"/>
    <s v="CustomerShortName"/>
    <s v="varchar(40)"/>
    <s v="masked"/>
    <s v="Y"/>
    <n v="999"/>
    <s v="Reporting Short Name"/>
    <s v="General"/>
    <x v="0"/>
    <m/>
    <s v="Client"/>
    <m/>
    <s v="TBL_EIS_EX_DEFERREDGIFTACCOUNT_SUPPLEMENT"/>
    <s v="Reporting_ShortName"/>
    <s v="varchar (40)"/>
    <s v="NULL"/>
    <m/>
    <m/>
    <m/>
    <m/>
    <s v="No"/>
    <s v="Yes"/>
    <m/>
    <m/>
    <m/>
    <x v="0"/>
    <s v="Direct Mapping"/>
    <m/>
    <m/>
    <s v="Yes"/>
    <x v="0"/>
    <s v="N/A"/>
    <s v="7/22:_x000a_Map to Reporting Short Name. Scrub all existing accounts to populate data in this field."/>
    <s v="_x000a_Data mapping team:_x000a_For now map it to Account Name in Excelsior. Needs more discussion which field should be mapped. Is it AXYS account name?"/>
    <s v="7/22:_x000a_Map to Reporting Short Name. Scrub all existing accounts to populate data in this field._x000a__x000a_Account Name Mapping"/>
    <n v="191"/>
  </r>
  <r>
    <s v="Yes"/>
    <x v="0"/>
    <s v="Other (see Issues column)"/>
    <m/>
    <s v="Y"/>
    <s v="Account Master / Characteristics"/>
    <s v="DateOpened"/>
    <s v="Represents date the account was established"/>
    <s v="AccountMaster"/>
    <s v="Yes"/>
    <s v="DateOpened"/>
    <s v="datetime"/>
    <m/>
    <s v="Y"/>
    <s v="A085"/>
    <s v="Creation Date"/>
    <s v="General/Life of Trust"/>
    <x v="0"/>
    <s v="The date the Trust was created.  For Transfer accounts, use the &quot;Date the Trust was Created&quot; field from the Tax Form 5227.  For new trusts, use the date the trust is first funded.  "/>
    <s v="User determined"/>
    <s v="Date"/>
    <s v="DEFERREDGIFTACCOUNT"/>
    <s v="creationdate"/>
    <s v="datetime"/>
    <s v="NULL"/>
    <m/>
    <m/>
    <m/>
    <m/>
    <s v="Yes"/>
    <s v="No"/>
    <m/>
    <m/>
    <m/>
    <x v="0"/>
    <s v="Direct Mapping"/>
    <s v="one-to-one mapping"/>
    <s v="one-to-one mapping"/>
    <s v="Yes"/>
    <x v="0"/>
    <m/>
    <s v="Default to Creation date in Excelsior. Scrub Initial fund date and override if required"/>
    <s v="We do not know what are the implications at Innotrust. Needs to be validated. "/>
    <s v="Creation date is a required later field. Date must be provided before final DB delivery date"/>
    <s v="Added to Issues List"/>
  </r>
  <r>
    <s v="Yes"/>
    <x v="0"/>
    <m/>
    <m/>
    <s v="Y"/>
    <s v="Account Master / Description"/>
    <s v="External Ref"/>
    <s v="External account # or ID cross-reference for interface purposes."/>
    <s v="AccountMaster"/>
    <s v="Yes"/>
    <s v="ExternalCustomerID"/>
    <s v="varchar(15)"/>
    <s v="masked"/>
    <s v="Y"/>
    <s v="A191"/>
    <s v="Account Number"/>
    <s v="Operations"/>
    <x v="0"/>
    <s v="The custodial account number for the selected trust. For accounts custodied at Charles Schwab, this is the account number used for trading. Omit dashes (‘-‘) when entering account numbers."/>
    <s v="Schwab (via Schwab Alert) or other custodian if managed outside of Schwab"/>
    <s v="Numeric"/>
    <s v="Deferredgiftaccount / TBL_EIS_EX_PROFILE_OPERATIONS"/>
    <s v="CustodialAccount / ACCOUNT_NUMBER"/>
    <s v="varchar(20)"/>
    <s v="NULL"/>
    <m/>
    <m/>
    <m/>
    <m/>
    <s v="Yes"/>
    <s v="No"/>
    <m/>
    <m/>
    <m/>
    <x v="0"/>
    <s v="Direct Mapping"/>
    <s v="N/A"/>
    <s v="N/A"/>
    <s v="N/A"/>
    <x v="0"/>
    <s v="N/A"/>
    <s v="N/A"/>
    <s v="N/A"/>
    <s v="Operations Tab data Mapping'!A1"/>
    <s v="N/A"/>
  </r>
  <r>
    <s v="Yes"/>
    <x v="0"/>
    <m/>
    <s v="DB2.0"/>
    <s v="Y"/>
    <s v="Contact Master / General"/>
    <s v="Manager Code"/>
    <s v="Manager/Branch assigned to the account"/>
    <s v="AccountManagerCodes"/>
    <s v="No"/>
    <s v="ManagerCode"/>
    <s v="char(4)"/>
    <m/>
    <s v="Y"/>
    <s v="C099"/>
    <s v="Client Brief Name"/>
    <s v="General"/>
    <x v="1"/>
    <s v="The abbreviation (or Client ID) used to identify the Client. In most cases, the Brief Name should correspond to the Advent group code used to group trusts for the client."/>
    <s v="Assigned by Transitions Mgr, CM, RM"/>
    <s v="text"/>
    <s v="CLIENT"/>
    <s v="Briefname"/>
    <m/>
    <s v="NULL"/>
    <m/>
    <m/>
    <m/>
    <n v="0"/>
    <s v="No"/>
    <s v="Yes"/>
    <m/>
    <m/>
    <m/>
    <x v="0"/>
    <s v="Direct Mapping"/>
    <s v="Get associted Client Brief Name by joining Program and Client tables. V_EIS_EX_Account will get Client_BriefName for given AdventID (CustomerAccountNumber)"/>
    <s v="N/A_x000a__x000a_Alliance set up will identify correct Program ID"/>
    <m/>
    <x v="0"/>
    <m/>
    <s v="Desired to be in CRM"/>
    <m/>
    <m/>
    <m/>
  </r>
  <r>
    <s v="Yes"/>
    <x v="0"/>
    <m/>
    <s v="DB2.0"/>
    <s v="Y"/>
    <s v="Account Master / Characteristics"/>
    <s v="Proj. Date Closed"/>
    <m/>
    <s v="AccountMaster"/>
    <s v="Yes"/>
    <s v="ProjectedAccountCloseDate"/>
    <s v="datetime"/>
    <m/>
    <s v="Y"/>
    <s v="A087"/>
    <s v="Fixed Termination Date"/>
    <s v="General/Life of Trust"/>
    <x v="0"/>
    <s v="If Termination Rule involves a fixed date, then a Fixed Termination Date must be entered."/>
    <s v="Calculate using language in the Trust Agreement."/>
    <s v="Date Format"/>
    <s v="DEFERREDGIFTACCOUNT"/>
    <s v="ExpectedMatureDate"/>
    <s v="datetime"/>
    <s v="NULL"/>
    <m/>
    <m/>
    <m/>
    <m/>
    <s v="No"/>
    <s v="No"/>
    <m/>
    <m/>
    <m/>
    <x v="0"/>
    <s v="Direct Mapping"/>
    <s v="one-to-one mapping"/>
    <s v="one-to-one mapping"/>
    <s v="N/A"/>
    <x v="0"/>
    <s v="N/A"/>
    <s v="N/A"/>
    <s v="N/A"/>
    <s v="N/A"/>
    <s v="N/A"/>
  </r>
  <r>
    <s v="Yes"/>
    <x v="0"/>
    <s v="Data value mistmatch"/>
    <m/>
    <s v="Y"/>
    <s v="Account Master / Characteristics"/>
    <s v="ProxyVoting Authority"/>
    <s v="Get values from AM. Confirm mapping from Connie"/>
    <s v="AccountMaster"/>
    <s v="Yes"/>
    <s v="ProxyVotingAuthority"/>
    <s v="char(1)"/>
    <m/>
    <s v="Y"/>
    <s v="A016"/>
    <s v="Kco Vote Proxy Policy"/>
    <s v="Administration/ Investment"/>
    <x v="0"/>
    <s v="Client policy on whether KCo can vote via proxy on the client's behalf, for mutual funds and/or individual securities shareholder meetings."/>
    <s v="IMA document"/>
    <s v="Vote entire client-mutual funds and individual securities Vote entire client-mutual funds only Vote client with exceptions-mutual funds and individual securities,  Vote client with exceptions-mutual funds only_x000a_Do Not Vote Client"/>
    <s v="Policyitem"/>
    <s v="KCo Vote Proxy"/>
    <s v="PolicydropdownID"/>
    <s v="NULL"/>
    <m/>
    <m/>
    <m/>
    <s v="Policy Dimension Id = 247"/>
    <s v="Yes"/>
    <s v="No"/>
    <m/>
    <m/>
    <m/>
    <x v="0"/>
    <s v="Tranformation required"/>
    <s v="?"/>
    <s v="?"/>
    <s v="Yes"/>
    <x v="0"/>
    <s v="N/A"/>
    <s v="Data scrub is required. Mapping decesion to be made."/>
    <s v="N/A"/>
    <s v="N/A"/>
    <s v="Added to Issues List"/>
  </r>
  <r>
    <s v="Yes"/>
    <x v="0"/>
    <m/>
    <m/>
    <s v="Y"/>
    <s v="Account Master / Description"/>
    <s v="Tax ID"/>
    <s v="Social security number or tax identification"/>
    <s v="AccountMaster"/>
    <s v="Yes"/>
    <s v="TaxIDNumber"/>
    <s v="char(9)"/>
    <s v="masked"/>
    <s v="Y"/>
    <s v="A067"/>
    <s v="Tax ID"/>
    <s v="General"/>
    <x v="0"/>
    <s v="The federal EIN number for the trust."/>
    <s v="Assigned by Asset Transfer Coordinator or provided by client."/>
    <s v="Numeric - Manually Input"/>
    <s v="DEFERREDGIFTACCOUNT"/>
    <s v="Taxid"/>
    <s v="varchar(12)"/>
    <s v="NULL"/>
    <m/>
    <m/>
    <m/>
    <n v="0"/>
    <s v="No"/>
    <s v="Yes"/>
    <m/>
    <m/>
    <m/>
    <x v="0"/>
    <s v="Direct Mapping"/>
    <s v="one-to-one mapping"/>
    <s v="one-to-one mapping"/>
    <s v="Yes_x000a_(AdventID) bcendoma - 91-0708577 -Omark Fund"/>
    <x v="0"/>
    <s v="N/A"/>
    <s v="Yes_x000a_(AdventID) bcendoma - 91-0708577 -Omark Fund"/>
    <s v="See if Excelsior has Alpha-numeric Tax ID"/>
    <s v="N/A"/>
    <s v="N/A"/>
  </r>
  <r>
    <s v="Yes"/>
    <x v="0"/>
    <m/>
    <m/>
    <s v="Y"/>
    <s v="Account Master / Tax Information"/>
    <s v="Tax State_x000a_Secondary State Tax"/>
    <s v="State for tax reporting purposes"/>
    <s v="1. AccountMaster_x000a_2. UDF_AccountMaster"/>
    <s v="Yes"/>
    <s v="1. TaxState_x000a_2. UDFAMColumn048"/>
    <s v="char(2)_x000a_char(3)"/>
    <s v="masked"/>
    <s v="Y"/>
    <s v="A064"/>
    <s v="State Tax Form"/>
    <s v="General"/>
    <x v="0"/>
    <s v="Select a state based on state requirements and account type. Refer to State Tax Form tab in this document for full instructions"/>
    <s v="CM, as instructed by Tax Team"/>
    <m/>
    <s v="TBL_EIS_EX_DEFERREDGIFTACCOUNT_SUPPLEMENT"/>
    <s v="StateTaxReturn"/>
    <s v="varchar(20)"/>
    <m/>
    <m/>
    <m/>
    <m/>
    <s v="List_Type_id=183(IVAN_Value)"/>
    <s v="No"/>
    <s v="Yes"/>
    <s v="Yes"/>
    <m/>
    <m/>
    <x v="0"/>
    <s v="Direct Mapping"/>
    <s v="one-to-one mapping"/>
    <s v="one-to-one mapping"/>
    <s v="N/A"/>
    <x v="0"/>
    <s v="N/A"/>
    <s v="N/A"/>
    <s v="Combined states is a potential conflict"/>
    <s v="If Secondary Tax State UDF= CA,and StateTax Code = OR then populate Excelsior value as CA / OR_x000a__x000a_If Secondary Tax State UDF= MA,and StateTax Code = PA then populate Excelsior value as PA / MA_x000a__x000a_Discuss with TAX team for CA vs. CA External_x000a_"/>
    <s v="Added to Issues List"/>
  </r>
  <r>
    <s v="Yes"/>
    <x v="0"/>
    <s v="Data length mismatch"/>
    <m/>
    <s v="Y"/>
    <s v="Account Master / Description"/>
    <s v="Trust Account Number"/>
    <s v="Field is commonly used by converting clients to track source legacy system account number when account numbering convention is modified in conjunction with conversion"/>
    <s v="AccountMaster"/>
    <s v="Yes"/>
    <s v="TrustAccountNumber"/>
    <s v="varchar(25)"/>
    <m/>
    <s v="Y"/>
    <s v="A061"/>
    <s v="Client Account Code"/>
    <s v="General"/>
    <x v="0"/>
    <s v="The account ID used to identify this trust in the system. By default, this field is populated by Client's brief name (?) which can be overrode with account ID allocated by client."/>
    <s v="Client/ New Trust Form"/>
    <s v="text"/>
    <s v="DEFERREDGIFTACCOUNT"/>
    <s v="Briefname"/>
    <s v="varchar(20)"/>
    <s v="NULL"/>
    <m/>
    <m/>
    <m/>
    <m/>
    <s v="No"/>
    <s v="Yes"/>
    <m/>
    <m/>
    <m/>
    <x v="0"/>
    <s v="Direct Mapping"/>
    <s v="one-to-one mapping"/>
    <s v="one-to-one mapping"/>
    <s v="N/A"/>
    <x v="0"/>
    <s v="N/A"/>
    <s v="Innotrust has 25 characters where as Excelsior has 20"/>
    <s v="Data length mismatch"/>
    <s v="Account Name Mapping"/>
    <s v="Technology issue"/>
  </r>
  <r>
    <s v="Yes"/>
    <x v="0"/>
    <m/>
    <s v="DB2.0"/>
    <s v="Y"/>
    <s v="Account Master / Charitable Trust"/>
    <s v="Initial Market Value"/>
    <m/>
    <s v="CTAccountDetails"/>
    <s v="Y"/>
    <s v="InitialMV"/>
    <s v="money"/>
    <m/>
    <s v="Y"/>
    <s v="A071"/>
    <s v="Initial FMV"/>
    <s v="General/ Distribution Rules"/>
    <x v="0"/>
    <s v="The fair market value of the initial gift (at the time it was created). If Calculation Method is &quot;Fixed&quot;, then specify Annuity Amount ($) and Initial FMV."/>
    <s v="Confirmed by Client, (may be generated by client or Operations)"/>
    <s v="$ Numeric field"/>
    <s v="DEFERREDGIFTACCOUNT"/>
    <s v="InitialMarketValue"/>
    <s v="money"/>
    <s v="NULL"/>
    <m/>
    <m/>
    <m/>
    <m/>
    <s v="No"/>
    <s v="No"/>
    <m/>
    <m/>
    <m/>
    <x v="0"/>
    <s v="Direct Mappping"/>
    <s v="one-to-one mapping"/>
    <s v="one-to-one mapping"/>
    <s v="N/A"/>
    <x v="0"/>
    <s v="N/A"/>
    <s v="N/A"/>
    <s v="N/A"/>
    <s v="N/A"/>
    <s v="N/A"/>
  </r>
  <r>
    <s v="Yes"/>
    <x v="0"/>
    <s v="Other (see Issues column)"/>
    <s v="DB2.0"/>
    <s v="Y"/>
    <s v="Account Master / Charitable Trust"/>
    <s v="Payout Percentage"/>
    <m/>
    <s v="CTAccountDetails"/>
    <s v="Y"/>
    <s v="PayoutPercentage"/>
    <s v="decimal(19,6)"/>
    <m/>
    <s v="Y"/>
    <s v="A073"/>
    <s v="Unitrust %"/>
    <s v="General/ Distribution Rules"/>
    <x v="0"/>
    <s v="The unitrust percentage for CRUTs, CRUTNIs, CRUTMUs, and other unitrust-type accounts. Is Mandatory if Calculation Method is Percent"/>
    <s v="Trust Agreement"/>
    <s v="% field(Two Digit) "/>
    <s v="DEFERREDGIFTACCOUNT"/>
    <s v="UnitrustPercentage"/>
    <s v="float"/>
    <s v="NULL"/>
    <m/>
    <m/>
    <m/>
    <m/>
    <s v="No"/>
    <s v="Yes"/>
    <m/>
    <m/>
    <m/>
    <x v="0"/>
    <s v="Direct Mappping"/>
    <s v="one-to-one mapping"/>
    <s v="one-to-one mapping"/>
    <s v="Yes"/>
    <x v="0"/>
    <s v="N/A"/>
    <s v="N/A"/>
    <s v="Build payout % for all CRATs. GUI may not allow data entry. Update data from back-end??_x000a_Can be a formula."/>
    <s v="N/A"/>
    <s v="Data cleanup issue"/>
  </r>
  <r>
    <s v="Yes"/>
    <x v="0"/>
    <m/>
    <s v="DB2.0"/>
    <s v="Y"/>
    <s v="Account Master / Charitable Trust"/>
    <s v="CY Distribution Amount"/>
    <m/>
    <s v="CTAccountDetails"/>
    <s v="Y"/>
    <s v="CYDistAmount"/>
    <s v="money"/>
    <m/>
    <s v="Y"/>
    <s v="A069"/>
    <s v="Annuity Amount ($)"/>
    <s v="General/ Distribution Rules"/>
    <x v="0"/>
    <s v="The fixed dollar amount to be paid out annually for annuity trusts. Mandatory if Calculation Method is &quot;Fixed&quot;. "/>
    <s v="Trust Agreement"/>
    <s v="Numeric $ field"/>
    <s v="DEFERREDGIFTACCOUNT"/>
    <s v="AnnuityAmount"/>
    <s v="money"/>
    <s v="NULL"/>
    <m/>
    <m/>
    <m/>
    <m/>
    <s v="No"/>
    <s v="No"/>
    <m/>
    <m/>
    <m/>
    <x v="0"/>
    <s v="Direct Mappping"/>
    <s v="one-to-one mapping"/>
    <s v="one-to-one mapping"/>
    <s v="N/A"/>
    <x v="0"/>
    <s v="N/A"/>
    <s v="N/A"/>
    <s v="N/A"/>
    <s v="N/A"/>
    <s v="N/A"/>
  </r>
  <r>
    <s v="Yes"/>
    <x v="0"/>
    <s v="Data value mistmatch"/>
    <s v="DB3.0"/>
    <s v="Y"/>
    <s v="Account Master / Charitable Trust"/>
    <s v="Trust Type"/>
    <s v="Trust Type of the account.  The field is for reporting purposes only and has no processing implication.  It is currently is only referenced by Custom Query.  _x000a_Values: NICRUT, CRUT, NIMCRUT, CRAT, CGA, CLUT, CLAT, Blank_x000a_"/>
    <s v="CTAccountDetails"/>
    <s v="Y"/>
    <s v="TrustTypeCode"/>
    <s v="varchar(8)"/>
    <m/>
    <s v="Y"/>
    <s v="A059"/>
    <s v="Account Type"/>
    <m/>
    <x v="0"/>
    <m/>
    <m/>
    <m/>
    <s v="DEFERREDGIFTACCOUNT"/>
    <s v="Accounttype"/>
    <s v="varchar(20)"/>
    <s v="NULL"/>
    <m/>
    <m/>
    <m/>
    <m/>
    <m/>
    <m/>
    <m/>
    <m/>
    <m/>
    <x v="0"/>
    <s v="N/A"/>
    <s v="N/A"/>
    <s v="N/A"/>
    <s v="N/A"/>
    <x v="0"/>
    <s v="N/A"/>
    <s v="N/A"/>
    <s v="N/A"/>
    <s v="N/A"/>
    <s v="N/A"/>
  </r>
  <r>
    <s v="Yes"/>
    <x v="0"/>
    <s v="Other (see Issues column)"/>
    <s v="DB2.0"/>
    <s v="Y"/>
    <s v="Account Master / Charitable Trust"/>
    <s v="Payment Frequency"/>
    <s v="Payment Frequency for calculation of Periodic Payments_x000a__x000a_Values: Monthly(12), Quarterly(4), Semi-Annual(2) &amp; Annual(1)_x000a__x000a_Should be set to the same frequency of the scheduled remittance."/>
    <s v="CTAccountDetails"/>
    <s v="Y"/>
    <s v="PaymentFrequency"/>
    <s v="smallint"/>
    <m/>
    <s v="Y"/>
    <s v="A217"/>
    <s v="Annual Frequency"/>
    <s v="Payment Payment Frequency"/>
    <x v="0"/>
    <m/>
    <m/>
    <s v="Annually_x000a_Monthly_x000a_Other_x000a_Quarterly_x000a_Semi-Annually"/>
    <s v="Cyclicevent"/>
    <s v="AnnualFrequency"/>
    <s v="int"/>
    <s v="NULL"/>
    <m/>
    <m/>
    <m/>
    <m/>
    <s v="No"/>
    <s v="Yes"/>
    <m/>
    <m/>
    <m/>
    <x v="0"/>
    <s v="Transformation required"/>
    <s v="?"/>
    <s v="?"/>
    <s v="Yes"/>
    <x v="0"/>
    <m/>
    <m/>
    <s v="List accounts with odd frequency. Find out how these odd frequencies should be mapped. May be we can ask Innovest to add another option."/>
    <s v="Payment Frequency Mapping'!A1"/>
    <s v="datascrub required."/>
  </r>
  <r>
    <s v="Yes"/>
    <x v="0"/>
    <s v="Data value mistmatch"/>
    <s v="DB2.0"/>
    <s v="Y"/>
    <s v="Account Master / Description"/>
    <s v="Account Type"/>
    <s v="A primary level of account grouping/indentification codes.  For reporting purposes only, no processing implications."/>
    <s v="AccountMaster"/>
    <s v="No"/>
    <s v="AccountTypeCode"/>
    <s v="char(4)"/>
    <m/>
    <s v="Y"/>
    <s v="A059"/>
    <s v="Account Type"/>
    <s v="General"/>
    <x v="0"/>
    <s v="The trust type determines how disbursements and tax returns are processed for the account."/>
    <s v="Trust Agreement"/>
    <m/>
    <s v="DEFERREDGIFTACCOUNT"/>
    <s v="Accounttype"/>
    <s v="varchar(20)"/>
    <s v="NULL"/>
    <m/>
    <m/>
    <m/>
    <n v="0"/>
    <s v="No"/>
    <s v="Yes"/>
    <m/>
    <m/>
    <m/>
    <x v="0"/>
    <s v="Tranformation required"/>
    <s v="N/A"/>
    <s v="N/A"/>
    <s v="N/A"/>
    <x v="0"/>
    <s v="N/A"/>
    <s v="Account type mapps to multiple places in Excelsior. This field mapping needs more diiscussion. Required for DB version 3 (scott)"/>
    <s v="Account type mapps to multiple places in Excelsior. This field mapping needs more diiscussion. Required for DB version 3 (scott)"/>
    <s v="Account Type mapping'!A1"/>
    <n v="188"/>
  </r>
  <r>
    <s v="Yes"/>
    <x v="0"/>
    <m/>
    <s v="DB5.0"/>
    <s v="Y"/>
    <s v="Account Master  / User Defined Fields"/>
    <s v="Reporting Name"/>
    <m/>
    <s v="UDF_AccountMaster"/>
    <m/>
    <s v="UDFAMColumn045"/>
    <m/>
    <s v="No"/>
    <s v="Y"/>
    <s v="A063"/>
    <s v="Reporting Name"/>
    <s v="General"/>
    <x v="0"/>
    <s v="Name displayed on reports produced by reporting unit. Defaulted to Account Name field with maximum 100 characters allowed, with ability to override."/>
    <s v="CM/TA"/>
    <s v="text"/>
    <s v="TBL_EIS_EX_DEFERREDGIFTACCOUNT_SUPPLEMENT"/>
    <s v="Reporting_Name"/>
    <s v="varchar(100)"/>
    <s v="NULL"/>
    <m/>
    <m/>
    <m/>
    <m/>
    <s v="No"/>
    <s v="Yes"/>
    <m/>
    <m/>
    <m/>
    <x v="0"/>
    <s v="Direct Mapping"/>
    <s v="N/A"/>
    <s v="N/A"/>
    <s v="N/A"/>
    <x v="1"/>
    <s v="?"/>
    <s v="We have many &quot;Name&quot; fields in Excelsior. Needs dicussion on mappping this data."/>
    <s v="Create Account Master UDF"/>
    <s v="Account Name Mapping"/>
    <n v="191"/>
  </r>
  <r>
    <s v="Yes"/>
    <x v="0"/>
    <s v="Other (see Issues column)"/>
    <m/>
    <s v="Y"/>
    <s v="N/A"/>
    <s v="N/A"/>
    <s v="N/A"/>
    <s v="N/A"/>
    <s v="N/A"/>
    <s v="N/A"/>
    <s v="N/A"/>
    <s v="N/A"/>
    <s v="Y"/>
    <s v="A070"/>
    <s v="Calculation Method"/>
    <s v="General/ Distribution Rules"/>
    <x v="0"/>
    <s v="The method used to determine the unitrust payment amount. This is either Fixed Amount or Percentage. If Calculation Method is &quot;Fixed&quot;, then specify Annuity Amount ($) and Initial FMV"/>
    <s v="Determined by CM/TA"/>
    <s v="Fixed_x000a_Percent_x000a_Income Estimate_x000a_Income Actual_x000a_Other"/>
    <s v="TBL_EIS_EX_DEFERREDGIFTACCOUNT_SUPPLEMENT"/>
    <s v="Calculation_Method_ID"/>
    <s v="int"/>
    <s v="NULL"/>
    <m/>
    <m/>
    <m/>
    <n v="0"/>
    <s v="No"/>
    <s v="No"/>
    <m/>
    <m/>
    <m/>
    <x v="0"/>
    <s v="Transformation required"/>
    <s v="Refer to Calculation Method mapping"/>
    <s v="Refer to Calculation Method mapping"/>
    <s v="N/A"/>
    <x v="0"/>
    <s v="N/A"/>
    <s v="N/A"/>
    <s v="This field along with account type needs to be mapped to Payment Computation. Needs more discussion"/>
    <s v="As per Adams proposal, this field will be combination of Requires Net Income, Pay Actual NI and Payment Computation"/>
    <s v="Added to Issues List"/>
  </r>
  <r>
    <s v="Yes"/>
    <x v="0"/>
    <m/>
    <s v="DB3.0"/>
    <s v="Y"/>
    <s v="Account Master  / User Defined Fields"/>
    <s v="Flip Event"/>
    <m/>
    <s v="UDF_AccountMaster"/>
    <m/>
    <s v="UDFAMColumn002"/>
    <m/>
    <s v="No"/>
    <s v="Y"/>
    <s v="A100"/>
    <s v="Flip Event"/>
    <s v="General/Flip Section"/>
    <x v="0"/>
    <s v="Flip Event is needed only if Flip provision is &quot;Yes&quot;"/>
    <s v="Client"/>
    <s v="Death of Donor_x000a_Fixed Date_x000a_Sale of Assets"/>
    <s v="DEFERREDGIFTACCOUNT"/>
    <s v="Flipevent"/>
    <s v="varchar(20)"/>
    <s v="NULL"/>
    <m/>
    <m/>
    <m/>
    <m/>
    <s v="No"/>
    <s v="No"/>
    <m/>
    <m/>
    <m/>
    <x v="0"/>
    <s v="Direct Mappping"/>
    <s v="one-to-one mapping"/>
    <s v="one-to-one mapping"/>
    <s v="N/A"/>
    <x v="1"/>
    <s v="Flip Section"/>
    <s v="N/A"/>
    <s v="N/A"/>
    <s v="Create a Account Master UDF "/>
    <s v="N/A"/>
  </r>
  <r>
    <s v="Yes"/>
    <x v="0"/>
    <m/>
    <m/>
    <s v="Y"/>
    <s v="Account Master / Accounting"/>
    <s v="Accrete / Amort"/>
    <s v="Values: _x000a__x000a_'Accretion : U_x000a_Amortization : D_x000a_Both Amort &amp; Accrete : B_x000a_No Amort or Accrete : N"/>
    <s v="AccountMaster"/>
    <s v="No"/>
    <s v="AmortizationMethod"/>
    <s v="char(1)"/>
    <m/>
    <s v="Y"/>
    <s v="A001"/>
    <s v="Accretion"/>
    <s v="Accounting"/>
    <x v="0"/>
    <s v="Determines if an account accrete bond discounts"/>
    <s v="IRL document"/>
    <s v="Yes_x000a_No"/>
    <s v="Policyitem"/>
    <s v="LogicalValue"/>
    <s v="bit"/>
    <s v="NOT NULL"/>
    <m/>
    <m/>
    <m/>
    <s v="Policy Dimension Id = 198_x000a_PolicyLevel=300 _x000a_OwenerID=AccountID"/>
    <s v="No"/>
    <s v="No"/>
    <m/>
    <m/>
    <m/>
    <x v="0"/>
    <s v="Tranformation required"/>
    <s v="N/A"/>
    <s v="AmortizationMethod = 'U' or 'B' populate 'Yes' in Excelsior field."/>
    <s v="N/A"/>
    <x v="0"/>
    <s v="N/A"/>
    <s v="Use Client Level policy to build Account Model in Innotrust._x000a__x000a_Can be mapped to Accrete / Amort filed on Accountinfg tab. This field will be manually build in Inotrsut."/>
    <s v="N/A"/>
    <s v="N/A"/>
    <s v="N/A"/>
  </r>
  <r>
    <s v="Yes"/>
    <x v="0"/>
    <m/>
    <m/>
    <s v="Y"/>
    <s v="Account Master / Accounting"/>
    <s v="Accrete / Amort"/>
    <s v="Values: _x000a__x000a_'Accretion : U_x000a_Amortization : D_x000a_Both Amort &amp; Accrete : B_x000a_No Amort or Accrete : N"/>
    <s v="AccountMaster"/>
    <s v="No"/>
    <s v="AmortizationMethod"/>
    <s v="char(1)"/>
    <m/>
    <s v="Y"/>
    <s v="A002"/>
    <s v="Amortization policy"/>
    <s v="Accounting"/>
    <x v="0"/>
    <s v="Determines if an account amortizes bond premiums"/>
    <s v="IRL document"/>
    <s v="Yes and No"/>
    <s v="Policyitem"/>
    <s v="LogicalValue"/>
    <s v="bit"/>
    <s v="NOT NULL"/>
    <m/>
    <m/>
    <m/>
    <s v="Policy Dimension Id = 150_x000a_PolicyLevel=300 _x000a_OwenerID=AccountID"/>
    <s v="No"/>
    <s v="No"/>
    <m/>
    <m/>
    <m/>
    <x v="0"/>
    <s v="Tranformation required"/>
    <s v="N/A"/>
    <s v="AmortizationMethod = 'D' or 'B' populate 'Yes' in Excelsior field."/>
    <s v="N/A"/>
    <x v="0"/>
    <s v="N/A"/>
    <s v="Use Client Level policy to build Account Model in Innotrust._x000a__x000a_Can be mapped to Accrete / Amort filed on Accountinfg tab. This field will be manually build in Inotrsut."/>
    <s v="N/A"/>
    <s v="N/A"/>
    <s v="N/A"/>
  </r>
  <r>
    <s v="Yes"/>
    <x v="0"/>
    <m/>
    <s v="DB3.0"/>
    <s v="Y"/>
    <s v="Account Master  / User Defined Fields"/>
    <s v="Income Accrual Policy"/>
    <m/>
    <s v="UDF_AccountMaster"/>
    <m/>
    <s v="UDFAMColumn003"/>
    <m/>
    <s v="No"/>
    <s v="Y"/>
    <s v="A003"/>
    <s v="Income Accrual Policy"/>
    <s v="Accounting"/>
    <x v="0"/>
    <s v="Determines if the accounts pay out accrued income"/>
    <s v="IRL document"/>
    <s v="Yes_x000a_No"/>
    <s v="Policyitem"/>
    <s v="LogicalValue"/>
    <s v="bit"/>
    <s v="NOT NULL"/>
    <m/>
    <m/>
    <m/>
    <s v="Policy Dimension Id = 151_x000a_PolicyLevel=300 _x000a_OwenerID=AccountID"/>
    <s v="No"/>
    <s v="No"/>
    <m/>
    <m/>
    <m/>
    <x v="0"/>
    <s v="Direct Mapping"/>
    <s v="on-to-one mapping"/>
    <s v="on-to-one mapping"/>
    <s v="N/A"/>
    <x v="1"/>
    <s v="Trust Accounting Income"/>
    <s v="N/A"/>
    <s v="Create UDF at Account Master"/>
    <s v="N/A"/>
    <s v="N/A"/>
  </r>
  <r>
    <s v="Yes"/>
    <x v="0"/>
    <m/>
    <s v="DB5.1"/>
    <s v="Y"/>
    <s v="Account Master  / User Defined Fields"/>
    <s v="Promissory Note Amortization"/>
    <m/>
    <s v="UDF_AccountMaster"/>
    <m/>
    <s v="UDFAMColumn031"/>
    <m/>
    <s v="No"/>
    <s v="Y"/>
    <s v="A004"/>
    <s v="Promissory Note Amortization"/>
    <s v="Accounting"/>
    <x v="0"/>
    <s v="Denotes the policy of how an account with a promissory note is amortized."/>
    <s v="Client (provided in the &quot;Client Policies&quot; letter denoting polices on Amortization, Promissory Notes, Real Estate Expenses and Accruals)"/>
    <s v="Recalc w/Paydown, N/A, and Other"/>
    <s v="Policyitem"/>
    <s v="DropDownID"/>
    <s v="int"/>
    <s v="NULL"/>
    <m/>
    <m/>
    <m/>
    <s v="Policy Dimension Id = 164_x000a_PolicyLevel=300 _x000a_OwenerID=AccountID"/>
    <s v="No"/>
    <s v="No"/>
    <m/>
    <m/>
    <m/>
    <x v="0"/>
    <m/>
    <s v="on-to-one mapping"/>
    <s v="on-to-one mapping"/>
    <s v="N/A"/>
    <x v="1"/>
    <s v="Trust Accounting Income"/>
    <s v="Review with TAX_x000a_Can be added at Security Master UDF._x000a__x000a_(Manjiri 4/16/2013) -Later in a separate meeting it is decided that for data maintainance it will be easy if we add tgis field as Account Master UDF."/>
    <s v="Create UDF at Account Master"/>
    <s v="N/A"/>
    <s v="N/A"/>
  </r>
  <r>
    <s v="Yes"/>
    <x v="0"/>
    <s v="Other (see Issues column)"/>
    <s v="N/A"/>
    <s v="N"/>
    <s v="N/A"/>
    <s v="N/A"/>
    <s v="N/A"/>
    <s v="N/A"/>
    <s v="N/A"/>
    <s v="N/A"/>
    <s v="N/A"/>
    <s v="N/A"/>
    <s v="N"/>
    <s v="A005"/>
    <s v="Promissory Note Penalty"/>
    <s v="Accounting"/>
    <x v="0"/>
    <s v="Denotes if the policy is to apply penalties to late promissory note payments"/>
    <s v="Client (provided in the &quot;Client Policies&quot; letter denoting polices on Amortization, Promissory Notes, Real Estate Expenses and Accruals)"/>
    <s v="Client Provisions, Note Provisions and N/A"/>
    <s v="Policyitem"/>
    <s v="DropDownID"/>
    <s v="int"/>
    <m/>
    <m/>
    <m/>
    <m/>
    <s v="Policy Dimension Id = 163_x000a_PolicyLevel=300 _x000a_OwenerID=AccountID"/>
    <s v="No"/>
    <s v="No"/>
    <m/>
    <m/>
    <m/>
    <x v="3"/>
    <s v="N/A"/>
    <s v="N/A"/>
    <s v="N/A"/>
    <s v="N/A"/>
    <x v="0"/>
    <s v="N/A"/>
    <s v="Review with TAX_x000a_Can be added at Security Master UDF"/>
    <s v="Need to review list of Obsolete fields with business owner."/>
    <m/>
    <s v="N/A"/>
  </r>
  <r>
    <s v="Yes"/>
    <x v="0"/>
    <s v="Other (see Issues column)"/>
    <s v="N/A"/>
    <s v="N"/>
    <s v="N/A"/>
    <s v="N/A"/>
    <s v="N/A"/>
    <s v="N/A"/>
    <s v="N/A"/>
    <s v="N/A"/>
    <s v="N/A"/>
    <s v="N/A"/>
    <s v="N"/>
    <s v="A006"/>
    <s v="FYE Market Value as of - DD"/>
    <s v="Accounting/ FASB"/>
    <x v="0"/>
    <s v="The last day of the client/program/account's fiscal year: Used together with &quot;FYE Market Value as of - MM&quot; to determine the Financial Year End date the client/program/account uses when calculating Market Value for FASB reporting. "/>
    <s v="IRL document"/>
    <s v="List of All months"/>
    <s v="Policyitem"/>
    <s v="TextValue"/>
    <s v="varchar(100)"/>
    <m/>
    <m/>
    <m/>
    <m/>
    <s v="The MM/DD format shall be saved as text values in the database;Policy Dimension Id = 155_x000a_PolicyLevel=300 _x000a_OwenerID=AccountID"/>
    <s v="No"/>
    <s v="No"/>
    <m/>
    <m/>
    <m/>
    <x v="3"/>
    <s v="N/A"/>
    <s v="N/A"/>
    <s v="N/A"/>
    <s v="N/A"/>
    <x v="0"/>
    <s v="N/A"/>
    <s v="Will be moved to FASB module in Reporting Tab in Excelsior. Data will be migrated at the time of launch"/>
    <s v="Need to review list of Obsolete fields with business owner."/>
    <m/>
    <s v="N/A"/>
  </r>
  <r>
    <s v="Yes"/>
    <x v="0"/>
    <s v="Other (see Issues column)"/>
    <s v="N/A"/>
    <s v="N"/>
    <s v="N/A"/>
    <s v="N/A"/>
    <s v="N/A"/>
    <s v="N/A"/>
    <s v="N/A"/>
    <s v="N/A"/>
    <s v="N/A"/>
    <s v="N/A"/>
    <s v="N"/>
    <s v="A007"/>
    <s v="FYE Market Value as of - MM"/>
    <s v="Accounting/ FASB"/>
    <x v="0"/>
    <s v="The last month of the client/program/account's fiscal year: _x000a_Used together with &quot;FYE Market Value as of - DD&quot; to determine the Financial Year End date the client/program/account uses when calculating Market Value for FASB reporting. "/>
    <s v="IRL document"/>
    <s v="List of All months"/>
    <s v="Policyitem"/>
    <s v="TextValue"/>
    <s v="varchar(100)"/>
    <m/>
    <m/>
    <m/>
    <m/>
    <s v="The MM/DD format shall be saved as text values in the database;Policy Dimension Id = 155_x000a_PolicyLevel=300 _x000a_OwenerID=AccountID"/>
    <s v="No"/>
    <s v="No"/>
    <m/>
    <m/>
    <m/>
    <x v="3"/>
    <s v="N/A"/>
    <s v="N/A"/>
    <s v="N/A"/>
    <s v="N/A"/>
    <x v="0"/>
    <s v="N/A"/>
    <s v="Will be moved to FASB module in Reporting Tab in Excelsior. Data will be migrated at the time of launch"/>
    <s v="Need to review list of Obsolete fields with business owner."/>
    <m/>
    <s v="N/A"/>
  </r>
  <r>
    <s v="Yes"/>
    <x v="0"/>
    <s v="Other (see Issues column)"/>
    <s v="N/A"/>
    <s v="N"/>
    <s v="N/A"/>
    <s v="N/A"/>
    <s v="N/A"/>
    <s v="N/A"/>
    <s v="N/A"/>
    <s v="N/A"/>
    <s v="N/A"/>
    <s v="N/A"/>
    <s v="N"/>
    <s v="A008"/>
    <s v="Mortality Table"/>
    <s v="Accounting/ FASB"/>
    <x v="0"/>
    <s v="The specific mortality table to use when calculating annual liability calculations for a client/program/account."/>
    <s v="Client (Report Matrix, email or FASB Requirements Form)"/>
    <s v="90CM, 80CNMST, 1983 A, 2000 Ann, Other and N/A"/>
    <s v="Policyitem"/>
    <s v="DropDownID"/>
    <s v="int"/>
    <m/>
    <m/>
    <m/>
    <m/>
    <s v="Policydimension id = 152_x000a_PolicyLevel=300 _x000a_OwenerID=AccountID"/>
    <s v="No"/>
    <s v="No"/>
    <m/>
    <m/>
    <m/>
    <x v="3"/>
    <s v="N/A"/>
    <s v="N/A"/>
    <s v="N/A"/>
    <s v="N/A"/>
    <x v="0"/>
    <s v="N/A"/>
    <s v="Will be moved to FASB module in Reporting Tab in Excelsior. Data will be migrated at the time of launch"/>
    <s v="Need to review list of Obsolete fields with business owner."/>
    <m/>
    <s v="N/A"/>
  </r>
  <r>
    <s v="Yes"/>
    <x v="0"/>
    <s v="Other (see Issues column)"/>
    <s v="N/A"/>
    <s v="N"/>
    <s v="N/A"/>
    <s v="N/A"/>
    <s v="N/A"/>
    <s v="N/A"/>
    <s v="N/A"/>
    <s v="N/A"/>
    <s v="N/A"/>
    <s v="N/A"/>
    <s v="N"/>
    <s v="A009"/>
    <s v="ROR Type"/>
    <s v="Accounting/ FASB"/>
    <x v="0"/>
    <s v="The specific type of interest rate the client uses for discounting annual liabilities."/>
    <s v="Client (email, Report matrix)"/>
    <s v="Predefined – Floating, Predefined – Fixed, IRS - Period, IRS – Indiv gift and N/A"/>
    <s v="Policyitem"/>
    <s v="DropDownID"/>
    <s v="int"/>
    <m/>
    <m/>
    <m/>
    <m/>
    <s v="Policy Dimension Id = 153_x000a_PolicyLevel=300 _x000a_OwenerID=AccountID"/>
    <s v="No"/>
    <s v="No"/>
    <m/>
    <m/>
    <m/>
    <x v="3"/>
    <s v="N/A"/>
    <s v="N/A"/>
    <s v="N/A"/>
    <s v="N/A"/>
    <x v="0"/>
    <s v="N/A"/>
    <s v="Will be moved to FASB module in Reporting Tab in Excelsior. Data will be migrated at the time of launch"/>
    <s v="Need to review list of Obsolete fields with business owner."/>
    <m/>
    <s v="N/A"/>
  </r>
  <r>
    <s v="Yes"/>
    <x v="0"/>
    <s v="Other (see Issues column)"/>
    <s v="N/A"/>
    <s v="N"/>
    <s v="N/A"/>
    <s v="N/A"/>
    <s v="N/A"/>
    <s v="N/A"/>
    <s v="N/A"/>
    <s v="N/A"/>
    <s v="N/A"/>
    <s v="N/A"/>
    <s v="N"/>
    <s v="A010"/>
    <s v="ROR Value"/>
    <s v="Accounting/ FASB"/>
    <x v="0"/>
    <s v="For ROR Type &quot;Predefined: Fixed&quot;, the ROR Value is a percentage used for discounting annual liabilities."/>
    <s v="Client (email, Report matrix)"/>
    <s v="text"/>
    <s v="Policyitem"/>
    <s v="NumericValue"/>
    <s v="float"/>
    <m/>
    <m/>
    <m/>
    <m/>
    <s v="Policy Dimension Id = 154_x000a_PolicyLevel=300 _x000a_OwenerID=AccountID"/>
    <s v="No"/>
    <s v="No"/>
    <m/>
    <m/>
    <m/>
    <x v="3"/>
    <s v="N/A"/>
    <s v="N/A"/>
    <s v="N/A"/>
    <s v="N/A"/>
    <x v="0"/>
    <s v="N/A"/>
    <s v="Will be moved to FASB module in Reporting Tab in Excelsior. Data will be migrated at the time of launch"/>
    <s v="Need to review list of Obsolete fields with business owner."/>
    <m/>
    <s v="N/A"/>
  </r>
  <r>
    <s v="Yes"/>
    <x v="0"/>
    <s v="Other (see Issues column)"/>
    <s v="N/A"/>
    <s v="N"/>
    <s v="N/A"/>
    <s v="N/A"/>
    <s v="N/A"/>
    <s v="N/A"/>
    <s v="N/A"/>
    <s v="N/A"/>
    <s v="N/A"/>
    <s v="N/A"/>
    <s v="N"/>
    <s v="A011"/>
    <s v="Interest"/>
    <s v="Accounting/ Real Estate Expenses"/>
    <x v="0"/>
    <s v="The client policy for applying mortgage interest on a transaction to principal or income"/>
    <s v="IRL document"/>
    <s v="N/A, Income and Principal"/>
    <s v="Policyitem"/>
    <s v="DropDownID"/>
    <s v="int"/>
    <m/>
    <m/>
    <m/>
    <m/>
    <s v="Policy Dimension Id  = 159_x000a_PolicyLevel=300 _x000a_OwenerID=AccountID"/>
    <s v="No"/>
    <s v="No"/>
    <m/>
    <m/>
    <m/>
    <x v="3"/>
    <s v="N/A"/>
    <s v="N/A"/>
    <s v="N/A"/>
    <s v="N/A"/>
    <x v="0"/>
    <s v="N/A"/>
    <s v="Fields at Client level should be editable in Excelsior until CRM solution is implemented. Information at Account level can be disabled"/>
    <s v="Need to review list of Obsolete fields with business owner."/>
    <m/>
    <s v="N/A"/>
  </r>
  <r>
    <s v="Yes"/>
    <x v="0"/>
    <m/>
    <s v="DB5.1"/>
    <s v="Y"/>
    <s v="Account Master  / User Defined Fields"/>
    <s v="Misc Expenses"/>
    <m/>
    <s v="UDF_AccountMaster"/>
    <m/>
    <s v="UDFAMColumn032"/>
    <m/>
    <s v="No"/>
    <s v="Y"/>
    <s v="A012"/>
    <s v="Misc Expenses"/>
    <s v="Accounting/ Real Estate Expenses"/>
    <x v="0"/>
    <s v="The client policy for applying miscellaneous expenses on real estate transactions to principal or income"/>
    <s v="IRL document"/>
    <s v="N/A, Income and Principal"/>
    <s v="Policyitem"/>
    <s v="DropDownID"/>
    <s v="int"/>
    <s v="NULL"/>
    <m/>
    <m/>
    <m/>
    <s v="Policy Dimension Id = 161_x000a_PolicyLevel=300 _x000a_OwenerID=AccountID"/>
    <s v="No"/>
    <s v="No"/>
    <m/>
    <m/>
    <m/>
    <x v="0"/>
    <m/>
    <s v="on-to-one mapping"/>
    <s v="on-to-one mapping"/>
    <s v="N/A"/>
    <x v="1"/>
    <s v="Trust Accounting Income"/>
    <s v="N/A"/>
    <s v="Create UDF at Account Master"/>
    <s v="N/A"/>
    <s v="N/A"/>
  </r>
  <r>
    <s v="Yes"/>
    <x v="0"/>
    <s v="Other (see Issues column)"/>
    <s v="DB5.1"/>
    <s v="Y"/>
    <s v="Account Master  / User Defined Fields"/>
    <s v="Property Tac"/>
    <m/>
    <s v="UDF_AccountMaster"/>
    <m/>
    <s v="UDFAMColumn033"/>
    <m/>
    <s v="No"/>
    <s v="Y"/>
    <s v="A013"/>
    <s v="Property Tax"/>
    <s v="Accounting/ Real Estate Expenses"/>
    <x v="0"/>
    <s v="The client/program policy for applying the property tax transactions within a trust account"/>
    <s v="IRL document"/>
    <s v="N/A, Income and Principal"/>
    <s v="Policyitem"/>
    <s v="DropDownID"/>
    <s v="int"/>
    <s v="NULL"/>
    <m/>
    <m/>
    <m/>
    <s v="Policy Dimension Id = 158_x000a_PolicyLevel=300 _x000a_OwenerID=AccountID"/>
    <s v="No"/>
    <s v="No"/>
    <m/>
    <m/>
    <m/>
    <x v="0"/>
    <s v="Direct Mapping"/>
    <s v="one-to-one mapping"/>
    <s v="one-to-one mapping"/>
    <s v="N/A"/>
    <x v="1"/>
    <s v="Trust Accounting Income"/>
    <s v="Fields at Client level should be editable in Excelsior until CRM solution is implemented. Information at Account level can be disabled"/>
    <s v="Need to review list of Obsolete fields with business owner."/>
    <s v="(5/28 Manjiri)_x000a_Data mapping team decided to create a UDF at account master after discussing Connie's review commnets on Obsolete fields"/>
    <s v="N/A"/>
  </r>
  <r>
    <s v="Yes"/>
    <x v="0"/>
    <m/>
    <s v="DB5.1"/>
    <s v="Y"/>
    <s v="Account Master  / User Defined Fields"/>
    <s v="Rental Income"/>
    <m/>
    <s v="UDF_AccountMaster"/>
    <m/>
    <s v="UDFAMColumn034"/>
    <m/>
    <s v="No"/>
    <s v="Y"/>
    <s v="A014"/>
    <s v="Rental Income"/>
    <s v="Accounting/ Real Estate Expenses"/>
    <x v="0"/>
    <s v="The client policy for applying rental income to principal or income"/>
    <s v="IRL document"/>
    <s v="N/A, Income and Principal"/>
    <s v="Policyitem"/>
    <s v="DropDownID"/>
    <s v="int"/>
    <s v="NULL"/>
    <m/>
    <m/>
    <m/>
    <s v="Policy Dimension Id = 157_x000a_PolicyLevel=300 _x000a_OwenerID=AccountID"/>
    <s v="No"/>
    <s v="No"/>
    <m/>
    <m/>
    <m/>
    <x v="0"/>
    <m/>
    <s v="on-to-one mapping"/>
    <s v="on-to-one mapping"/>
    <s v="N/A"/>
    <x v="1"/>
    <s v="Trust Accounting Income"/>
    <s v="N/A"/>
    <s v="Create UDF at Account Master"/>
    <s v="N/A"/>
    <s v="N/A"/>
  </r>
  <r>
    <s v="Yes"/>
    <x v="0"/>
    <s v="Other (see Issues column)"/>
    <s v="N/A"/>
    <s v="N"/>
    <s v="N/A"/>
    <s v="N/A"/>
    <s v="N/A"/>
    <s v="N/A"/>
    <s v="N/A"/>
    <s v="N/A"/>
    <s v="N/A"/>
    <s v="N/A"/>
    <s v="N"/>
    <s v="A015"/>
    <s v="Security Deposit"/>
    <s v="Accounting/ Real Estate Expenses"/>
    <x v="0"/>
    <s v="The client policy for applying security deposit amount on applicable real estate transactions to principal or income"/>
    <s v="IRL document"/>
    <s v="N/A, Income and Principal"/>
    <s v="Policyitem"/>
    <s v="DropDownID"/>
    <s v="int"/>
    <m/>
    <m/>
    <m/>
    <m/>
    <s v="Policy Dimension Id = 160_x000a_PolicyLevel=300 _x000a_OwenerID=AccountID"/>
    <s v="No"/>
    <s v="No"/>
    <m/>
    <m/>
    <m/>
    <x v="3"/>
    <s v="N/A"/>
    <s v="N/A"/>
    <s v="N/A"/>
    <s v="N/A"/>
    <x v="0"/>
    <s v="N/A"/>
    <s v="Fields at Client level should be editable in Excelsior until CRM solution is implemented. Information at Account level can be disabled"/>
    <s v="Need to review list of Obsolete fields with business owner."/>
    <m/>
    <s v="N/A"/>
  </r>
  <r>
    <s v="Yes"/>
    <x v="0"/>
    <s v="Other (see Issues column)"/>
    <s v="N/A"/>
    <s v="N"/>
    <s v="N/A"/>
    <s v="N/A"/>
    <s v="N/A"/>
    <s v="N/A"/>
    <s v="N/A"/>
    <s v="N/A"/>
    <s v="N/A"/>
    <s v="N/A"/>
    <s v="N"/>
    <s v="A395"/>
    <s v="Kco Vote Proxy Policy - Required Later Date"/>
    <s v="Administration/ Investment"/>
    <x v="0"/>
    <m/>
    <m/>
    <s v="Date"/>
    <s v="TBL_EIS_EX_REQUIRED_LATER"/>
    <s v="REQUIRED_LATER_DATE"/>
    <s v="datetime"/>
    <m/>
    <m/>
    <m/>
    <m/>
    <s v="FIELD_NAME=Kco Vote Proxy Policy_x000a_Page_name=AccountAdministration.aspx"/>
    <s v="Yes"/>
    <s v="No"/>
    <m/>
    <m/>
    <m/>
    <x v="3"/>
    <s v="N/A"/>
    <s v="N/A"/>
    <s v="N/A"/>
    <s v="N/A"/>
    <x v="0"/>
    <s v="N/A"/>
    <s v="The primary field will have data prior to conversion so this functionality can be relaxed."/>
    <s v="Need to review list of Obsolete fields with business owner."/>
    <m/>
    <s v="N/A"/>
  </r>
  <r>
    <s v="Yes"/>
    <x v="0"/>
    <s v="Other (see Issues column)"/>
    <s v="N/A"/>
    <s v="N"/>
    <s v="N/A"/>
    <s v="N/A"/>
    <s v="N/A"/>
    <s v="N/A"/>
    <s v="N/A"/>
    <s v="N/A"/>
    <s v="N/A"/>
    <s v="N/A"/>
    <s v="N"/>
    <s v="A017"/>
    <s v="Assets Received Date"/>
    <s v="Administration/ Transitions"/>
    <x v="0"/>
    <s v="Denotes the expected date of complete funding (when assets are expected to be received at the custodian). Should be reviewed/updated at each month's end with Transitions Manager. Account level dates may be different if assets are transferred on different dates. This applies to transitioning clients only"/>
    <s v="Client via Transitions Manager"/>
    <s v="Date"/>
    <s v="Policyitem"/>
    <s v="TextValue"/>
    <s v="varchar(100)"/>
    <m/>
    <m/>
    <m/>
    <m/>
    <s v="Policy Dimension Id = 116_x000a_PolicyLevel=300 _x000a_OwenerID=AccountID"/>
    <s v="No"/>
    <s v="No"/>
    <m/>
    <m/>
    <m/>
    <x v="3"/>
    <s v="N/A"/>
    <s v="N/A"/>
    <s v="N/A"/>
    <s v="N/A"/>
    <x v="0"/>
    <s v="N/A"/>
    <s v="Data at client level is used. This field at account level is not used."/>
    <s v="Need to review list of Obsolete fields with business owner."/>
    <m/>
    <s v="N/A"/>
  </r>
  <r>
    <s v="Yes"/>
    <x v="0"/>
    <s v="Other (see Issues column)"/>
    <s v="N/A"/>
    <s v="N"/>
    <s v="N/A"/>
    <s v="N/A"/>
    <s v="N/A"/>
    <s v="N/A"/>
    <s v="N/A"/>
    <s v="N/A"/>
    <s v="N/A"/>
    <s v="N/A"/>
    <s v="N"/>
    <s v="A018"/>
    <s v="First Payment Date"/>
    <s v="Administration/ Transitions"/>
    <x v="0"/>
    <s v="Date of the first official payment issued by KCO."/>
    <s v="IRL document"/>
    <s v="Date"/>
    <s v="Policyitem"/>
    <s v="DateValue"/>
    <m/>
    <m/>
    <m/>
    <m/>
    <m/>
    <s v="Policy Dimension Id = 224_x000a_PolicyLevel=300 _x000a_OwenerID=AccountID"/>
    <s v="No"/>
    <s v="Yes"/>
    <m/>
    <m/>
    <m/>
    <x v="3"/>
    <s v="N/A"/>
    <s v="N/A"/>
    <s v="N/A"/>
    <s v="N/A"/>
    <x v="0"/>
    <s v="N/A"/>
    <s v="Data at client level is used. This field at account level is not used."/>
    <s v="Need to review list of Obsolete fields with business owner."/>
    <m/>
    <s v="N/A"/>
  </r>
  <r>
    <s v="Yes"/>
    <x v="0"/>
    <s v="Other (see Issues column)"/>
    <s v="N/A"/>
    <s v="N"/>
    <s v="N/A"/>
    <s v="N/A"/>
    <s v="N/A"/>
    <s v="N/A"/>
    <s v="N/A"/>
    <s v="N/A"/>
    <s v="N/A"/>
    <s v="N/A"/>
    <s v="N"/>
    <s v="A019"/>
    <s v="Hire Date"/>
    <s v="Administration/ Transitions"/>
    <x v="0"/>
    <s v="Signature Date on the GA contract or Investment Management Agreement, whichever is latter."/>
    <s v="IMA document, GA contract"/>
    <s v="Date"/>
    <s v="Policyitem"/>
    <s v="DateValue"/>
    <m/>
    <m/>
    <m/>
    <m/>
    <m/>
    <s v="Policy Dimension Id = 199_x000a_PolicyLevel=300 _x000a_OwenerID=AccountID"/>
    <s v="No"/>
    <s v="No"/>
    <m/>
    <m/>
    <m/>
    <x v="3"/>
    <s v="N/A"/>
    <s v="N/A"/>
    <s v="N/A"/>
    <s v="N/A"/>
    <x v="0"/>
    <s v="N/A"/>
    <s v="Data at client level is used. This field at account level is not used."/>
    <s v="Need to review list of Obsolete fields with business owner."/>
    <m/>
    <s v="N/A"/>
  </r>
  <r>
    <s v="Yes"/>
    <x v="0"/>
    <s v="Other (see Issues column)"/>
    <s v="N/A"/>
    <s v="N"/>
    <s v="N/A"/>
    <s v="N/A"/>
    <s v="N/A"/>
    <s v="N/A"/>
    <s v="N/A"/>
    <s v="N/A"/>
    <s v="N/A"/>
    <s v="N/A"/>
    <s v="N"/>
    <s v="A020"/>
    <s v="Description"/>
    <s v="Legal Docs"/>
    <x v="0"/>
    <s v="A brief description of the legal document (max 100 characters)"/>
    <s v="TAs and CMs can provide brief descriptions and file locations of various critical legal documents."/>
    <s v="text"/>
    <s v="TBL_EIS_EX_LEGAL_DOCS"/>
    <s v="DESCRIPTION"/>
    <s v="varchar(100)"/>
    <m/>
    <m/>
    <m/>
    <m/>
    <m/>
    <s v="No"/>
    <s v="No"/>
    <m/>
    <m/>
    <m/>
    <x v="3"/>
    <s v="N/A"/>
    <s v="N/A"/>
    <s v="N/A"/>
    <s v="N/A"/>
    <x v="0"/>
    <s v="N/A"/>
    <s v="N/A"/>
    <s v="Need to review list of Obsolete fields with business owner."/>
    <m/>
    <s v="N/A"/>
  </r>
  <r>
    <s v="Yes"/>
    <x v="0"/>
    <s v="Other (see Issues column)"/>
    <s v="N/A"/>
    <s v="N"/>
    <s v="N/A"/>
    <s v="N/A"/>
    <s v="N/A"/>
    <s v="N/A"/>
    <s v="N/A"/>
    <s v="N/A"/>
    <s v="N/A"/>
    <s v="N/A"/>
    <s v="N"/>
    <s v="A021"/>
    <s v="Document Date"/>
    <s v="Legal Docs"/>
    <x v="0"/>
    <s v="The date of the legal document"/>
    <s v="The legal document"/>
    <s v="Date"/>
    <s v="TBL_EIS_EX_LEGAL_DOCS"/>
    <s v="CONTRACT_DATE"/>
    <s v="datetime"/>
    <m/>
    <m/>
    <m/>
    <m/>
    <m/>
    <s v="No"/>
    <s v="Yes"/>
    <m/>
    <m/>
    <m/>
    <x v="3"/>
    <s v="N/A"/>
    <s v="N/A"/>
    <s v="N/A"/>
    <s v="N/A"/>
    <x v="0"/>
    <s v="N/A"/>
    <s v="N/A"/>
    <s v="Need to review list of Obsolete fields with business owner."/>
    <m/>
    <s v="N/A"/>
  </r>
  <r>
    <s v="Yes"/>
    <x v="0"/>
    <s v="Other (see Issues column)"/>
    <s v="N/A"/>
    <s v="N"/>
    <s v="N/A"/>
    <s v="N/A"/>
    <s v="N/A"/>
    <s v="N/A"/>
    <s v="N/A"/>
    <s v="N/A"/>
    <s v="N/A"/>
    <s v="N/A"/>
    <s v="N"/>
    <s v="A022"/>
    <s v="Document Type"/>
    <s v="Legal Docs"/>
    <x v="0"/>
    <s v="Type of Legal Docs record that is being created, for ex: TA &amp; IM contract, contract amendment, authorization matrix, investment guideline, miscellaneous."/>
    <s v="The legal document"/>
    <s v="Agency Agreement_x000a_Codicil_x000a_IBT Contract_x000a_Miscellaneous_x000a_Trust agreement_x000a_Trust Amendment_x000a_Trustee Acceptance_x000a_Trustee Resignation_x000a_Will"/>
    <s v="TBL_EIS_EX_LEGAL_DOCS"/>
    <s v="CONTRACT_TYPE"/>
    <s v="int"/>
    <m/>
    <m/>
    <m/>
    <m/>
    <s v="List_Type_id=88"/>
    <s v="No"/>
    <s v="Yes"/>
    <m/>
    <m/>
    <m/>
    <x v="3"/>
    <s v="N/A"/>
    <s v="N/A"/>
    <s v="N/A"/>
    <s v="N/A"/>
    <x v="0"/>
    <s v="N/A"/>
    <s v="N/A"/>
    <s v="Need to review list of Obsolete fields with business owner."/>
    <m/>
    <s v="N/A"/>
  </r>
  <r>
    <s v="Yes"/>
    <x v="0"/>
    <s v="Other (see Issues column)"/>
    <s v="N/A"/>
    <s v="N"/>
    <s v="N/A"/>
    <s v="N/A"/>
    <s v="N/A"/>
    <s v="N/A"/>
    <s v="N/A"/>
    <s v="N/A"/>
    <s v="N/A"/>
    <s v="N/A"/>
    <s v="N"/>
    <s v="A023"/>
    <s v="File Type"/>
    <s v="Legal Docs"/>
    <x v="0"/>
    <s v="The format of the document saved (Image / PDF / Excel / Word) "/>
    <s v="User defined"/>
    <s v="Image, PDF, Excel, and Word"/>
    <s v="TBL_EIS_EX_LEGAL_DOCS"/>
    <s v="FILE_TYPE"/>
    <s v="int"/>
    <m/>
    <m/>
    <m/>
    <m/>
    <s v="List_Type_id=27"/>
    <s v="No"/>
    <s v="No"/>
    <m/>
    <m/>
    <m/>
    <x v="3"/>
    <s v="N/A"/>
    <s v="N/A"/>
    <s v="N/A"/>
    <s v="N/A"/>
    <x v="0"/>
    <s v="N/A"/>
    <s v="N/A"/>
    <s v="Need to review list of Obsolete fields with business owner."/>
    <m/>
    <s v="N/A"/>
  </r>
  <r>
    <s v="Yes"/>
    <x v="0"/>
    <s v="Other (see Issues column)"/>
    <s v="N/A"/>
    <s v="N"/>
    <s v="N/A"/>
    <s v="N/A"/>
    <s v="N/A"/>
    <s v="N/A"/>
    <s v="N/A"/>
    <s v="N/A"/>
    <s v="N/A"/>
    <s v="N/A"/>
    <s v="N"/>
    <s v="A024"/>
    <s v="User Name"/>
    <s v="Legal Docs"/>
    <x v="0"/>
    <s v="The full name of the user who creates the legal document record."/>
    <s v="User defined"/>
    <s v="text"/>
    <s v="TBL_EIS_EX_LEGAL_DOCS"/>
    <s v="USER_ID"/>
    <s v="int"/>
    <m/>
    <m/>
    <m/>
    <m/>
    <s v="Join this USER_ID to TBL_EIS_User.User_ID"/>
    <s v="No"/>
    <s v="No"/>
    <m/>
    <m/>
    <m/>
    <x v="3"/>
    <s v="N/A"/>
    <s v="N/A"/>
    <s v="N/A"/>
    <s v="N/A"/>
    <x v="0"/>
    <s v="N/A"/>
    <s v="N/A"/>
    <s v="Need to review list of Obsolete fields with business owner."/>
    <m/>
    <s v="N/A"/>
  </r>
  <r>
    <s v="Yes"/>
    <x v="0"/>
    <m/>
    <m/>
    <s v="Y"/>
    <s v="Account Master / Description"/>
    <s v="Clearing ABA"/>
    <m/>
    <s v="ABANumberCodes "/>
    <m/>
    <s v="?"/>
    <m/>
    <m/>
    <s v="Y"/>
    <s v="A025"/>
    <s v="ABA #"/>
    <s v="Operations"/>
    <x v="0"/>
    <s v="The routing number for electronic deposits, used to facilitate electronic transfers"/>
    <s v="NACHA book or Client IRL"/>
    <s v="Numeric"/>
    <s v="Bank"/>
    <s v="ABANumber"/>
    <s v="varchar(15)"/>
    <s v="NULL"/>
    <m/>
    <m/>
    <m/>
    <s v="Fetch CUSTODIAN_ID from TBL_EIS_EX_PROFILE_OPERATIONS table for assciated Account. For the Custodian get record from Bank table."/>
    <s v="No"/>
    <s v="Yes"/>
    <m/>
    <m/>
    <m/>
    <x v="0"/>
    <m/>
    <s v="?"/>
    <s v="?"/>
    <s v="N/A"/>
    <x v="0"/>
    <s v="N/A"/>
    <s v="Part of ABA verification data migration"/>
    <s v="N/A"/>
    <s v="Operations Tab data Mapping'!A1"/>
    <s v="N/A"/>
  </r>
  <r>
    <s v="Yes"/>
    <x v="0"/>
    <s v="Other (see Issues column)"/>
    <s v="N/A"/>
    <s v="N"/>
    <s v="N/A"/>
    <s v="N/A"/>
    <s v="N/A"/>
    <s v="N/A"/>
    <s v="N/A"/>
    <s v="N/A"/>
    <s v="N/A"/>
    <s v="N/A"/>
    <s v="N"/>
    <s v="A026"/>
    <s v="Asset Delivery"/>
    <s v="Operations"/>
    <x v="0"/>
    <s v="The form in which KCO generally receives assets from the client"/>
    <s v="Client IRL"/>
    <s v="In Kind, Proceeds, Various"/>
    <s v="TBL_EIS_EX_PROFILE_OPERATIONS"/>
    <s v="ASSET_DELIVERY_ID"/>
    <s v="int"/>
    <m/>
    <m/>
    <m/>
    <m/>
    <s v="list_type_id=64"/>
    <s v="No"/>
    <s v="No"/>
    <m/>
    <m/>
    <m/>
    <x v="3"/>
    <s v="N/A"/>
    <s v="N/A"/>
    <s v="N/A"/>
    <s v="N/A"/>
    <x v="0"/>
    <s v="N/A"/>
    <s v="Informational purpose only."/>
    <s v="Need to review list of Obsolete fields with business owner."/>
    <m/>
    <s v="N/A"/>
  </r>
  <r>
    <s v="Yes"/>
    <x v="0"/>
    <s v="Other (see Issues column)"/>
    <s v="N/A"/>
    <s v="N"/>
    <s v="N/A"/>
    <s v="N/A"/>
    <s v="N/A"/>
    <s v="N/A"/>
    <s v="N/A"/>
    <s v="N/A"/>
    <s v="N/A"/>
    <s v="N/A"/>
    <s v="N"/>
    <s v="A027"/>
    <s v="Electronic Statements"/>
    <s v="Operations"/>
    <x v="0"/>
    <s v="Denotes whether client is currently receiving periodical statements via CD.  As of 09/2007, all Schwab clients are being converted to receiving CDs only (no paper).  Working on the same arrangement with IBT.  "/>
    <s v="IRL or Schwab, via this document -- L:\GAD.Dept\07.Schwab\Master Acct List from Keith.xls (Denotes which clients are currently receiving CDs as of 08/2007)"/>
    <s v="Yes and No"/>
    <s v="TBL_EIS_EX_PROFILE_OPERATIONS"/>
    <s v="CD_STATEMENTS_ID"/>
    <s v="int"/>
    <m/>
    <m/>
    <m/>
    <m/>
    <s v="list_type_id=5"/>
    <s v="Yes"/>
    <s v="No"/>
    <m/>
    <m/>
    <m/>
    <x v="3"/>
    <s v="N/A"/>
    <s v="N/A"/>
    <s v="N/A"/>
    <s v="N/A"/>
    <x v="0"/>
    <s v="N/A"/>
    <s v="N/A"/>
    <s v="Need to review list of Obsolete fields with business owner."/>
    <m/>
    <s v="N/A"/>
  </r>
  <r>
    <s v="Yes"/>
    <x v="1"/>
    <m/>
    <s v="N/A"/>
    <s v="N"/>
    <s v="N/A"/>
    <s v="N/A"/>
    <s v="N/A"/>
    <s v="N/A"/>
    <s v="N/A"/>
    <s v="N/A"/>
    <s v="N/A"/>
    <s v="N/A"/>
    <s v="N"/>
    <s v="A999"/>
    <s v="Electronic Statements - Required Later date"/>
    <s v="Operations"/>
    <x v="0"/>
    <s v="Yes"/>
    <s v="No"/>
    <m/>
    <m/>
    <m/>
    <m/>
    <m/>
    <m/>
    <m/>
    <m/>
    <m/>
    <s v="Yes"/>
    <s v="No"/>
    <m/>
    <m/>
    <m/>
    <x v="4"/>
    <m/>
    <m/>
    <m/>
    <m/>
    <x v="0"/>
    <m/>
    <m/>
    <m/>
    <m/>
    <m/>
  </r>
  <r>
    <s v="Yes"/>
    <x v="0"/>
    <s v="Other (see Issues column)"/>
    <s v="N/A"/>
    <s v="N"/>
    <s v="N/A"/>
    <s v="N/A"/>
    <s v="N/A"/>
    <s v="N/A"/>
    <s v="N/A"/>
    <s v="N/A"/>
    <s v="N/A"/>
    <s v="N/A"/>
    <s v="N"/>
    <s v="A028"/>
    <s v="Download ID"/>
    <s v="Operations"/>
    <x v="0"/>
    <s v="Identifies the batch number in which a client's download files are contained. All transitioning clients will be assigned to Download ID 6 (SL Master # 0864-5349). Subsequent changes will be coordinated with Operations."/>
    <s v="Operations"/>
    <s v="Schwab 1_x000a_Schwab 2_x000a_Schwab 3_x000a_Schwab 4_x000a_Schwab 5_x000a_Schwab 6_x000a_Schwab 7_x000a_Schwab 8_x000a_MBT1_x000a_MBT 2"/>
    <s v="Policyitem"/>
    <s v="DropDownID"/>
    <s v="int"/>
    <m/>
    <m/>
    <m/>
    <m/>
    <s v="Policy Dimension Id = 183_x000a_PolicyLevel=300_x000a_OwnerId=AccountID"/>
    <s v="Yes"/>
    <s v="No"/>
    <m/>
    <m/>
    <m/>
    <x v="3"/>
    <s v="N/A"/>
    <s v="N/A"/>
    <s v="N/A"/>
    <s v="N/A"/>
    <x v="0"/>
    <s v="N/A"/>
    <s v="Informational purpose only"/>
    <s v="Need to review list of Obsolete fields with business owner."/>
    <m/>
    <s v="N/A"/>
  </r>
  <r>
    <s v="Yes"/>
    <x v="0"/>
    <s v="Other (see Issues column)"/>
    <s v="N/A"/>
    <s v="N"/>
    <s v="N/A"/>
    <s v="N/A"/>
    <s v="N/A"/>
    <s v="N/A"/>
    <s v="N/A"/>
    <s v="N/A"/>
    <s v="N/A"/>
    <s v="N/A"/>
    <s v="N"/>
    <s v="A396"/>
    <s v="Download ID - Required Later Date"/>
    <s v="Operations"/>
    <x v="0"/>
    <m/>
    <s v="Operations"/>
    <s v="Date"/>
    <s v="TBL_EIS_EX_REQUIRED_LATER"/>
    <s v="REQUIRED_LATER_DATE"/>
    <s v="datetime"/>
    <m/>
    <m/>
    <m/>
    <m/>
    <s v="FIELD_NAME=Download ID_x000a_Page_Name=AccountOperationsUpdate.aspx"/>
    <s v="Yes"/>
    <s v="No"/>
    <m/>
    <m/>
    <m/>
    <x v="3"/>
    <s v="N/A"/>
    <s v="N/A"/>
    <s v="N/A"/>
    <s v="N/A"/>
    <x v="0"/>
    <s v="N/A"/>
    <s v="Req later functionality can be relaxed"/>
    <s v="Need to review list of Obsolete fields with business owner."/>
    <m/>
    <s v="N/A"/>
  </r>
  <r>
    <s v="Yes"/>
    <x v="0"/>
    <s v="Other (see Issues column)"/>
    <s v="N/A"/>
    <s v="N"/>
    <s v="N/A"/>
    <s v="N/A"/>
    <s v="N/A"/>
    <s v="N/A"/>
    <s v="N/A"/>
    <s v="N/A"/>
    <s v="N/A"/>
    <s v="N/A"/>
    <s v="N"/>
    <s v="A029"/>
    <s v="E-Confirms Email"/>
    <s v="Operations"/>
    <x v="0"/>
    <s v="The e-mail address provided by Client to use for electronic trade E-confirms."/>
    <s v="Client, Schwab website"/>
    <s v="text"/>
    <s v="Policyitem"/>
    <s v="LogicalValue"/>
    <s v="bit"/>
    <m/>
    <m/>
    <m/>
    <m/>
    <s v="Policy Dimension Id = 185_x000a_PolicyLevel=300_x000a_OwnerId=AccountID"/>
    <s v="No"/>
    <s v="No"/>
    <m/>
    <m/>
    <m/>
    <x v="3"/>
    <s v="N/A"/>
    <s v="N/A"/>
    <s v="N/A"/>
    <s v="Yes"/>
    <x v="0"/>
    <s v="N/A"/>
    <s v="Should be captured at Client Level Contact record. Build this Email address as Client Level Email address in Excelsior."/>
    <s v="Need to review list of Obsolete fields with business owner."/>
    <m/>
    <s v="N/A"/>
  </r>
  <r>
    <s v="Yes"/>
    <x v="0"/>
    <m/>
    <s v="DB3.0"/>
    <s v="Y"/>
    <s v="Account Master  / User Defined Fields"/>
    <s v="FA Master"/>
    <m/>
    <s v="UDF_AccountMaster"/>
    <m/>
    <s v="UDFAMColumn004"/>
    <m/>
    <s v="No"/>
    <s v="Y"/>
    <s v="A030"/>
    <s v="FA Master"/>
    <s v="Operations"/>
    <x v="0"/>
    <s v="The single master Schwab account number that links together all the specific accounts within a client."/>
    <s v="Custodian agreement (if not Schwab), IMA (if Schwab). Determined in transition or inception of new account."/>
    <s v="char(10)"/>
    <s v="TBL_EIS_EX_PROFILE_OPERATIONS"/>
    <s v="FA_MASTER_ACCOUNT_NO"/>
    <s v="varchar(100)"/>
    <s v="NULL"/>
    <m/>
    <m/>
    <m/>
    <m/>
    <s v="Yes"/>
    <s v="No"/>
    <m/>
    <m/>
    <m/>
    <x v="0"/>
    <s v="Direct Mapping"/>
    <s v="one-to-one mapping"/>
    <s v="one-to-one mapping"/>
    <s v="N/A"/>
    <x v="1"/>
    <s v="Custodial Section"/>
    <s v="Required to be printed on WRD (Capture in Paragon BRD)"/>
    <s v="_x000a_Create Account Master UDF"/>
    <s v="N/A"/>
    <s v="N/A"/>
  </r>
  <r>
    <s v="Yes"/>
    <x v="0"/>
    <s v="Other (see Issues column)"/>
    <s v="N/A"/>
    <s v="N"/>
    <s v="N/A"/>
    <s v="N/A"/>
    <s v="N/A"/>
    <s v="N/A"/>
    <s v="N/A"/>
    <s v="N/A"/>
    <s v="N/A"/>
    <s v="N/A"/>
    <s v="N"/>
    <s v="A398"/>
    <s v="FA Master - Required Later Date"/>
    <s v="Operations"/>
    <x v="0"/>
    <m/>
    <m/>
    <s v="Date"/>
    <s v="TBL_EIS_EX_REQUIRED_LATER"/>
    <s v="REQUIRED_LATER_DATE"/>
    <s v="datetime"/>
    <m/>
    <m/>
    <m/>
    <m/>
    <m/>
    <s v="Yes"/>
    <s v="No"/>
    <m/>
    <m/>
    <m/>
    <x v="3"/>
    <s v="N/A"/>
    <s v="N/A"/>
    <s v="N/A"/>
    <s v="N/A"/>
    <x v="0"/>
    <s v="N/A"/>
    <s v="Req later functionality can be relaxed"/>
    <s v="Need to review list of Obsolete fields with business owner."/>
    <m/>
    <s v="N/A"/>
  </r>
  <r>
    <s v="Yes"/>
    <x v="0"/>
    <m/>
    <m/>
    <s v="Y"/>
    <s v="Account Master / Description"/>
    <s v="Clearing ABA"/>
    <m/>
    <s v="ABANumberCodes "/>
    <m/>
    <s v="?"/>
    <m/>
    <m/>
    <s v="Y"/>
    <s v="A031"/>
    <s v="Name"/>
    <s v="Operations"/>
    <x v="0"/>
    <s v="Name of custodian. Custodians set up for Client are the only ones available for assignment at the Program and Account levels."/>
    <s v="IMA document"/>
    <s v="text"/>
    <s v="TBL_EIS_EX_PROFILE_OPERATIONS"/>
    <s v="bank"/>
    <s v="varchar(100)"/>
    <s v="NULL"/>
    <m/>
    <m/>
    <m/>
    <s v="Fetch CUSTODIAN_ID from TBL_EIS_EX_PROFILE_OPERATIONS table for assciated Account. For the Custodian get record from Bank table."/>
    <s v="No"/>
    <s v="Yes"/>
    <m/>
    <m/>
    <m/>
    <x v="0"/>
    <m/>
    <s v="?"/>
    <s v="?"/>
    <s v="N/A"/>
    <x v="0"/>
    <s v="N/A"/>
    <s v="Part of ABA verification data migration"/>
    <s v="N/A"/>
    <s v="Operations Tab data Mapping'!A1"/>
    <s v="N/A"/>
  </r>
  <r>
    <s v="Yes"/>
    <x v="0"/>
    <m/>
    <s v="DB3.0"/>
    <s v="Y"/>
    <s v="Account Master  / User Defined Fields"/>
    <s v="SL Master"/>
    <m/>
    <s v="UDF_AccountMaster"/>
    <m/>
    <s v="UDFAMColumn005"/>
    <m/>
    <s v="No"/>
    <s v="Y"/>
    <s v="A032"/>
    <s v="SL Master"/>
    <s v="Operations"/>
    <x v="0"/>
    <s v="The number that identifies the download batch that contains the client's download files at a Custodian (currently, only applies to Schwab). Corresponds to a particular Download ID. All transitioning Clients should be assigned SL Master: 0864-5349 (Download ID 6). Subsequent changes to the SL Master will be coordinated with Operations."/>
    <s v="Operations"/>
    <s v="08175856_x000a_08340916_x000a_08360159_x000a_08448294_x000a_08570028_x000a_08593924_x000a_08645349_x000a_08899640_x000a_08271417"/>
    <s v="Policyitem"/>
    <s v="TextValue"/>
    <s v="varchar(100)"/>
    <s v="NULL"/>
    <m/>
    <m/>
    <m/>
    <s v="Policy Dimension Id = 182_x000a_PolicyLevel=300_x000a_OwnerId=AccountID"/>
    <s v="Yes"/>
    <s v="No"/>
    <m/>
    <m/>
    <m/>
    <x v="0"/>
    <s v="Direct Mapping"/>
    <s v="one-to-one mapping"/>
    <s v="one-to-one mapping"/>
    <s v="N/A"/>
    <x v="1"/>
    <s v="Custodial Section"/>
    <s v="N/A"/>
    <s v="Create UDF at Account Master"/>
    <s v="N/A"/>
    <s v="N/A"/>
  </r>
  <r>
    <s v="Yes"/>
    <x v="0"/>
    <s v="Other (see Issues column)"/>
    <s v="N/A"/>
    <s v="N"/>
    <s v="N/A"/>
    <s v="N/A"/>
    <s v="N/A"/>
    <s v="N/A"/>
    <s v="N/A"/>
    <s v="N/A"/>
    <s v="N/A"/>
    <s v="N/A"/>
    <s v="N"/>
    <s v="A397"/>
    <s v="SL Master - Required Later Date"/>
    <s v="Operations"/>
    <x v="0"/>
    <m/>
    <m/>
    <s v="Date"/>
    <s v="TBL_EIS_EX_REQUIRED_LATER"/>
    <s v="REQUIRED_LATER_DATE"/>
    <s v="datetime"/>
    <m/>
    <m/>
    <m/>
    <m/>
    <s v="FIELD_NAME=SL Master_x000a_Page_Name=AccountOperationsUpdate.aspx"/>
    <s v="Yes"/>
    <s v="No"/>
    <m/>
    <m/>
    <m/>
    <x v="3"/>
    <s v="N/A"/>
    <s v="N/A"/>
    <s v="N/A"/>
    <s v="N/A"/>
    <x v="0"/>
    <s v="N/A"/>
    <s v="Req later functionality can be relaxed"/>
    <s v="Need to review list of Obsolete fields with business owner."/>
    <m/>
    <s v="N/A"/>
  </r>
  <r>
    <s v="Yes"/>
    <x v="0"/>
    <s v="Other (see Issues column)"/>
    <s v="N/A"/>
    <s v="N"/>
    <s v="N/A"/>
    <s v="N/A"/>
    <s v="N/A"/>
    <s v="N/A"/>
    <s v="N/A"/>
    <s v="N/A"/>
    <s v="N/A"/>
    <s v="N/A"/>
    <s v="N"/>
    <s v="A033"/>
    <s v="Statement Bundling"/>
    <s v="Operations"/>
    <x v="0"/>
    <s v="Denotes whether or not client receives statement bundling"/>
    <s v="IRL document and client communication"/>
    <s v="Yes and No"/>
    <s v="Policyitem"/>
    <s v="LogicalValue"/>
    <s v="bit"/>
    <m/>
    <m/>
    <m/>
    <m/>
    <s v="Policy Dimension Id = 186_x000a_PolicyLevel=300_x000a_OwnerID=AccountId"/>
    <s v="Yes"/>
    <s v="No"/>
    <m/>
    <m/>
    <m/>
    <x v="3"/>
    <s v="N/A"/>
    <s v="N/A"/>
    <s v="N/A"/>
    <s v="Yes"/>
    <x v="0"/>
    <s v="N/A"/>
    <s v="Data scrub- should be moved at Client level - Contact details"/>
    <s v="Need to review list of Obsolete fields with business owner."/>
    <m/>
    <s v="N/A"/>
  </r>
  <r>
    <s v="Yes"/>
    <x v="0"/>
    <s v="Other (see Issues column)"/>
    <s v="N/A"/>
    <s v="N"/>
    <s v="N/A"/>
    <s v="N/A"/>
    <s v="N/A"/>
    <s v="N/A"/>
    <s v="N/A"/>
    <s v="N/A"/>
    <s v="N/A"/>
    <s v="N/A"/>
    <s v="N"/>
    <s v="A399"/>
    <s v="Statement Bundling - Required Later Date"/>
    <s v="Operations"/>
    <x v="0"/>
    <m/>
    <m/>
    <s v="Date"/>
    <s v="TBL_EIS_EX_REQUIRED_LATER"/>
    <s v="REQUIRED_LATER_DATE"/>
    <s v="datetime"/>
    <m/>
    <m/>
    <m/>
    <m/>
    <s v="FIELD_NAME=Statement Bundling_x000a_Page_Name=AccountOperationsUpdate.aspx"/>
    <s v="Yes"/>
    <s v="No"/>
    <m/>
    <m/>
    <m/>
    <x v="3"/>
    <s v="N/A"/>
    <s v="N/A"/>
    <s v="N/A"/>
    <s v="N/A"/>
    <x v="0"/>
    <s v="N/A"/>
    <s v="N/A"/>
    <s v="Need to review list of Obsolete fields with business owner."/>
    <m/>
    <s v="N/A"/>
  </r>
  <r>
    <s v="Yes"/>
    <x v="0"/>
    <m/>
    <s v="N/A"/>
    <s v="N"/>
    <s v="N/A"/>
    <s v="N/A"/>
    <s v="N/A"/>
    <s v="N/A"/>
    <s v="N/A"/>
    <s v="N/A"/>
    <s v="N/A"/>
    <s v="N/A"/>
    <s v="N"/>
    <s v="A034"/>
    <s v="Address on Payments"/>
    <s v="Payment"/>
    <x v="0"/>
    <s v="Indicates if client address is to be displayed on payment notifications"/>
    <s v="IRL document"/>
    <s v="Yes, No and N/A"/>
    <s v="Policyitem"/>
    <s v="DropdownID"/>
    <s v="int"/>
    <m/>
    <m/>
    <m/>
    <m/>
    <s v="Policy Dimension Id = 233_x000a_PolicyLevel=300_x000a_OwnerID=AccountID"/>
    <s v="No"/>
    <s v="Yes"/>
    <m/>
    <m/>
    <m/>
    <x v="5"/>
    <s v="N/A"/>
    <s v="N/A"/>
    <s v="N/A"/>
    <s v="N/A"/>
    <x v="0"/>
    <s v="N/A"/>
    <s v="Field moved to Paragon"/>
    <s v="N/A"/>
    <s v="N/A"/>
    <s v="N/A"/>
  </r>
  <r>
    <s v="Yes"/>
    <x v="0"/>
    <m/>
    <s v="N/A"/>
    <s v="N"/>
    <s v="N/A"/>
    <s v="N/A"/>
    <s v="N/A"/>
    <s v="N/A"/>
    <s v="N/A"/>
    <s v="N/A"/>
    <s v="N/A"/>
    <s v="N/A"/>
    <s v="N"/>
    <s v="A035"/>
    <s v="Check Signer"/>
    <s v="Payment"/>
    <x v="0"/>
    <s v="Indicates whether the client or KCO will sign beneficiary and vendor payment checks"/>
    <s v="IRL document"/>
    <s v="Kaspick and Client"/>
    <s v="Policyitem"/>
    <s v="DropdownID"/>
    <s v="int"/>
    <m/>
    <m/>
    <m/>
    <m/>
    <s v="Policy Dimension Id = 140_x000a_PolicyLevel=300_x000a_OwnerID=AccountID"/>
    <s v="No"/>
    <s v="Yes"/>
    <m/>
    <m/>
    <m/>
    <x v="5"/>
    <s v="N/A"/>
    <s v="N/A"/>
    <s v="N/A"/>
    <s v="N/A"/>
    <x v="0"/>
    <s v="N/A"/>
    <s v="Field moved to Paragon"/>
    <s v="N/A"/>
    <s v="N/A"/>
    <s v="N/A"/>
  </r>
  <r>
    <s v="Yes"/>
    <x v="0"/>
    <m/>
    <s v="DB3.0"/>
    <s v="Y"/>
    <s v="Account Master  / User Defined Fields"/>
    <s v="Maturity Distribution Property"/>
    <m/>
    <s v="UDF_AccountMaster"/>
    <m/>
    <s v="UDFAMColumn026"/>
    <m/>
    <s v="No"/>
    <s v="Y"/>
    <s v="A036"/>
    <s v="Maturity Distribution Policy"/>
    <s v="Payment"/>
    <x v="0"/>
    <s v="Indicates the client/program/account policy on how remainder distributions are issued"/>
    <s v="IRL document"/>
    <s v="Check_x000a_Journal_x000a_Wire"/>
    <s v="Policyitem"/>
    <s v="DropdownID"/>
    <s v="int"/>
    <s v="NULL"/>
    <m/>
    <m/>
    <m/>
    <s v="Policy Dimension Id = 180_x000a_PolicyLevel=300_x000a_OwnerID=AccountID"/>
    <s v="No"/>
    <s v="Yes"/>
    <m/>
    <m/>
    <m/>
    <x v="0"/>
    <s v="Direct Mapping"/>
    <s v="N/A"/>
    <s v="N/A"/>
    <s v="N/A"/>
    <x v="1"/>
    <s v="Client Account Policies"/>
    <s v="N/A"/>
    <s v="Create Account Master UDF"/>
    <s v="N/A"/>
    <s v="N/A"/>
  </r>
  <r>
    <s v="Yes"/>
    <x v="0"/>
    <s v="Other (see Issues column)"/>
    <s v="N/A"/>
    <s v="N"/>
    <s v="N/A"/>
    <s v="N/A"/>
    <s v="N/A"/>
    <s v="N/A"/>
    <s v="N/A"/>
    <s v="N/A"/>
    <s v="N/A"/>
    <s v="N/A"/>
    <s v="N"/>
    <s v="A037"/>
    <s v="Net Income Payment Rule"/>
    <s v="Payment"/>
    <x v="0"/>
    <s v="Determines whether or not the client/program/account pays actual income or estimated income. The Client policy can be global, however exceptions can be made at the account level."/>
    <s v="IRL document"/>
    <s v="Actual and Estimated"/>
    <s v="Policyitem"/>
    <s v="DropdownID"/>
    <s v="int"/>
    <m/>
    <m/>
    <m/>
    <m/>
    <s v="Policy Dimension Id = 149_x000a_PolicyLevel=300_x000a_OwnerID=AccountID"/>
    <s v="Yes"/>
    <s v="No"/>
    <m/>
    <m/>
    <m/>
    <x v="3"/>
    <s v="N/A"/>
    <s v="N/A"/>
    <s v="N/A"/>
    <s v="N/A"/>
    <x v="0"/>
    <s v="N/A"/>
    <s v="Se what field is used by Paragon; most likely Paragon uses field on Account General (Calculation Method)"/>
    <s v="Need to review list of Obsolete fields with business owner."/>
    <m/>
    <s v="N/A"/>
  </r>
  <r>
    <s v="Yes"/>
    <x v="0"/>
    <s v="Other (see Issues column)"/>
    <s v="N/A"/>
    <s v="N"/>
    <s v="N/A"/>
    <s v="N/A"/>
    <s v="N/A"/>
    <s v="N/A"/>
    <s v="N/A"/>
    <s v="N/A"/>
    <s v="N/A"/>
    <s v="N/A"/>
    <s v="N"/>
    <s v="A401"/>
    <s v="Net Income Payment Rule - Required Later Date"/>
    <s v="Payment"/>
    <x v="0"/>
    <m/>
    <m/>
    <s v="DATE"/>
    <m/>
    <s v="REQUIRED_LATER_DATE"/>
    <s v="datetime"/>
    <m/>
    <m/>
    <m/>
    <m/>
    <s v="FIELD_NAME=Net Income Payment Rule_x000a_Page_Name=AccountPayment.aspx"/>
    <s v="Yes"/>
    <s v="No"/>
    <m/>
    <m/>
    <m/>
    <x v="3"/>
    <s v="N/A"/>
    <s v="N/A"/>
    <s v="N/A"/>
    <s v="N/A"/>
    <x v="0"/>
    <s v="N/A"/>
    <s v="Primary field is Obsolete"/>
    <s v="Need to review list of Obsolete fields with business owner."/>
    <m/>
    <s v="N/A"/>
  </r>
  <r>
    <s v="Yes"/>
    <x v="0"/>
    <m/>
    <s v="N/A"/>
    <s v="N"/>
    <s v="N/A"/>
    <s v="N/A"/>
    <s v="N/A"/>
    <s v="N/A"/>
    <s v="N/A"/>
    <s v="N/A"/>
    <s v="N/A"/>
    <s v="N/A"/>
    <s v="N"/>
    <s v="A038"/>
    <s v="Account Transfer Date"/>
    <s v="Tax"/>
    <x v="0"/>
    <s v="Date when account(s) transfer to KCO. For transitioning clients, the date is set at the client level and cascades to the accounts. Any accounts that transfer after the client transition would have a different date. The account level field (along with First Tax Year) is a flag for IRiS. The exact date to use is determined by Transitions team."/>
    <s v="Transitions Team"/>
    <s v="date"/>
    <s v="Policyitem"/>
    <s v="DateValue"/>
    <s v="date"/>
    <m/>
    <m/>
    <m/>
    <m/>
    <s v="Policy Dimension Id = 237_x000a_PolicyLevel=300_x000a_OwnerID=AccountID"/>
    <s v="No"/>
    <s v="No"/>
    <m/>
    <m/>
    <m/>
    <x v="1"/>
    <s v="N/A"/>
    <s v="N/A"/>
    <s v="N/A"/>
    <s v="N/A"/>
    <x v="0"/>
    <s v="N/A"/>
    <s v="Fields on TAX tab will remain in Excelsior. In phase 2 along with IRiS chnages final decesion on these will be made."/>
    <s v="N/A"/>
    <s v="N/A"/>
    <s v="N/A"/>
  </r>
  <r>
    <s v="Yes"/>
    <x v="0"/>
    <m/>
    <s v="N/A"/>
    <s v="N"/>
    <s v="N/A"/>
    <s v="N/A"/>
    <s v="N/A"/>
    <s v="N/A"/>
    <s v="N/A"/>
    <s v="N/A"/>
    <s v="N/A"/>
    <s v="N/A"/>
    <s v="N"/>
    <s v="A039"/>
    <s v="Address Change Date"/>
    <s v="Tax"/>
    <x v="0"/>
    <s v="Date that the Client/Program/Account Address changed.  If a value is entered on this field, it will trigger the Address change Date box to be checked on the Client/Program/Account 5227 tax returns."/>
    <s v="Client communication"/>
    <s v="Date"/>
    <s v="Policyitem"/>
    <s v="DateValue"/>
    <s v="date"/>
    <m/>
    <m/>
    <m/>
    <m/>
    <s v="Policy Dimension Id = 243_x000a_PolicyLevel=300_x000a_OwnerID=AccountID"/>
    <s v="No"/>
    <s v="No"/>
    <m/>
    <m/>
    <m/>
    <x v="1"/>
    <s v="N/A"/>
    <s v="N/A"/>
    <s v="N/A"/>
    <s v="N/A"/>
    <x v="0"/>
    <s v="N/A"/>
    <s v="Fields on TAX tab will remain in Excelsior. In phase 2 along with IRiS chnages final decesion on these will be made."/>
    <s v="N/A"/>
    <s v="N/A"/>
    <s v="N/A"/>
  </r>
  <r>
    <s v="Yes"/>
    <x v="0"/>
    <m/>
    <s v="N/A"/>
    <s v="N"/>
    <s v="N/A"/>
    <s v="N/A"/>
    <s v="N/A"/>
    <s v="N/A"/>
    <s v="N/A"/>
    <s v="N/A"/>
    <s v="N/A"/>
    <s v="N/A"/>
    <s v="N"/>
    <s v="A040"/>
    <s v="Facsimile Signer"/>
    <s v="Tax"/>
    <x v="0"/>
    <s v="The employee who signs the Client's tax returns and whose facsimile signature the Tax Team will use."/>
    <s v="Client communication"/>
    <s v="List of Client Employee"/>
    <s v="TBL_EIS_EX_PROFILE_TAX"/>
    <s v="FASCIMILE_SIGNER_EMPLOYEEID"/>
    <s v="int"/>
    <m/>
    <m/>
    <m/>
    <m/>
    <s v="Jointhis column to ClietEmployee"/>
    <s v="No"/>
    <s v="No"/>
    <m/>
    <m/>
    <m/>
    <x v="1"/>
    <s v="N/A"/>
    <s v="N/A"/>
    <s v="N/A"/>
    <s v="N/A"/>
    <x v="0"/>
    <s v="N/A"/>
    <s v="Fields on TAX tab will remain in Excelsior. In phase 2 along with IRiS chnages final decesion on these will be made."/>
    <s v="N/A"/>
    <s v="N/A"/>
    <s v="N/A"/>
  </r>
  <r>
    <s v="Yes"/>
    <x v="0"/>
    <m/>
    <s v="N/A"/>
    <s v="N"/>
    <s v="N/A"/>
    <s v="N/A"/>
    <s v="N/A"/>
    <s v="N/A"/>
    <s v="N/A"/>
    <s v="N/A"/>
    <s v="N/A"/>
    <s v="N/A"/>
    <s v="N"/>
    <s v="A041"/>
    <s v="Tax Return Extension Date"/>
    <s v="Tax"/>
    <x v="0"/>
    <s v="Tax filing due date"/>
    <s v="Tax Team or Client"/>
    <s v="Date"/>
    <s v="Policyitem"/>
    <s v="DateValue"/>
    <s v="date"/>
    <m/>
    <m/>
    <m/>
    <m/>
    <s v="Policy Dimension Id  = 238_x000a_PolicyLevel=300_x000a_OwnerID=AccountID"/>
    <s v="No"/>
    <s v="No"/>
    <m/>
    <m/>
    <m/>
    <x v="1"/>
    <s v="N/A"/>
    <s v="N/A"/>
    <s v="N/A"/>
    <s v="N/A"/>
    <x v="0"/>
    <s v="N/A"/>
    <s v="Fields on TAX tab will remain in Excelsior. In phase 2 along with IRiS chnages final decesion on these will be made."/>
    <s v="N/A"/>
    <s v="N/A"/>
    <s v="N/A"/>
  </r>
  <r>
    <s v="Yes"/>
    <x v="0"/>
    <m/>
    <s v="N/A"/>
    <s v="N"/>
    <s v="N/A"/>
    <s v="N/A"/>
    <s v="N/A"/>
    <s v="N/A"/>
    <s v="N/A"/>
    <s v="N/A"/>
    <s v="N/A"/>
    <s v="N/A"/>
    <s v="N"/>
    <s v="A042"/>
    <s v="Trustee Change Date"/>
    <s v="Tax"/>
    <x v="0"/>
    <s v="Specifies the date that the Trustee changed.  If a value is entered on this field, it will trigger the Trustee change box to be checked on the Client/Program/Account 5227 tax returns."/>
    <s v="Client communication"/>
    <s v="Date"/>
    <s v="Policyitem"/>
    <s v="DateValue"/>
    <s v="date"/>
    <m/>
    <m/>
    <m/>
    <m/>
    <s v="Policy Dimension Id = 236_x000a_PolicyLevel=300_x000a_OwnerID=AccountID"/>
    <s v="No"/>
    <s v="No"/>
    <s v="Yes"/>
    <m/>
    <m/>
    <x v="1"/>
    <s v="N/A"/>
    <s v="N/A"/>
    <s v="N/A"/>
    <s v="N/A"/>
    <x v="0"/>
    <s v="N/A"/>
    <s v="Fields on TAX tab will remain in Excelsior. In phase 2 along with IRiS chnages final decesion on these will be made._x000a__x000a_Discuss with TAX team if this field is used."/>
    <s v="N/A"/>
    <s v="N/A"/>
    <s v="N/A"/>
  </r>
  <r>
    <s v="Yes"/>
    <x v="0"/>
    <m/>
    <s v="N/A"/>
    <s v="N"/>
    <s v="N/A"/>
    <s v="N/A"/>
    <s v="N/A"/>
    <s v="N/A"/>
    <s v="N/A"/>
    <s v="N/A"/>
    <s v="N/A"/>
    <s v="N/A"/>
    <s v="N"/>
    <s v="A043"/>
    <s v="1099 R media"/>
    <s v="Tax/Filing Instructions"/>
    <x v="0"/>
    <s v="The client' s preferences on delivery of 1099R information. Can be specified differently for programs or accounts."/>
    <s v="Report Matrix or Client"/>
    <s v="Client and Beneficiary"/>
    <s v="Policyitem"/>
    <s v="DropdownID"/>
    <s v="int"/>
    <m/>
    <m/>
    <m/>
    <m/>
    <s v="Policy Dimension Id = 171"/>
    <s v="No"/>
    <s v="No"/>
    <m/>
    <m/>
    <m/>
    <x v="1"/>
    <s v="N/A"/>
    <s v="N/A"/>
    <s v="N/A"/>
    <s v="N/A"/>
    <x v="0"/>
    <s v="N/A"/>
    <s v="remains in Excelsior for 2013. Can be moved to Tracker later"/>
    <s v="N/A"/>
    <s v="N/A"/>
    <s v="N/A"/>
  </r>
  <r>
    <s v="Yes"/>
    <x v="0"/>
    <m/>
    <s v="N/A"/>
    <s v="N"/>
    <s v="N/A"/>
    <s v="N/A"/>
    <s v="N/A"/>
    <s v="N/A"/>
    <s v="N/A"/>
    <s v="N/A"/>
    <s v="N/A"/>
    <s v="N/A"/>
    <s v="N"/>
    <s v="A044"/>
    <s v="1098/9 Client Recipient"/>
    <s v="Tax/Mailing Instructions"/>
    <x v="0"/>
    <s v="Specifies the name of the client employee who will receive all 1098/9s."/>
    <s v="Report Matrix or Client"/>
    <s v="Text"/>
    <s v="Policyitem"/>
    <s v="DropdownID"/>
    <s v="int"/>
    <m/>
    <m/>
    <m/>
    <m/>
    <s v="Policy Dimension Id = 167"/>
    <s v="No"/>
    <s v="No"/>
    <m/>
    <m/>
    <m/>
    <x v="1"/>
    <s v="N/A"/>
    <s v="N/A"/>
    <s v="N/A"/>
    <s v="N/A"/>
    <x v="0"/>
    <s v="N/A"/>
    <s v="remains in Excelsior for 2013. Can be moved to Tracker later"/>
    <s v="N/A"/>
    <s v="N/A"/>
    <s v="N/A"/>
  </r>
  <r>
    <s v="Yes"/>
    <x v="0"/>
    <m/>
    <s v="N/A"/>
    <s v="N"/>
    <s v="N/A"/>
    <s v="N/A"/>
    <s v="N/A"/>
    <s v="N/A"/>
    <s v="N/A"/>
    <s v="N/A"/>
    <s v="N/A"/>
    <s v="N/A"/>
    <s v="N"/>
    <s v="A045"/>
    <s v="1099R Client Recipient"/>
    <s v="Tax/Mailing Instructions"/>
    <x v="0"/>
    <s v="Specifies the name of the client employee who will receive all 1099Rs."/>
    <s v="Report Matrix or Client"/>
    <s v="text"/>
    <s v="Policyitem"/>
    <s v="DropDownID"/>
    <s v="int"/>
    <m/>
    <m/>
    <m/>
    <m/>
    <s v="Policy Dimension Id = 168"/>
    <s v="No"/>
    <s v="No"/>
    <m/>
    <m/>
    <m/>
    <x v="1"/>
    <s v="N/A"/>
    <s v="N/A"/>
    <s v="N/A"/>
    <s v="N/A"/>
    <x v="0"/>
    <s v="N/A"/>
    <s v="remains in Excelsior for 2013. Can be moved to Tracker later"/>
    <s v="N/A"/>
    <s v="N/A"/>
    <s v="N/A"/>
  </r>
  <r>
    <s v="Yes"/>
    <x v="0"/>
    <m/>
    <s v="N/A"/>
    <s v="N"/>
    <s v="N/A"/>
    <s v="N/A"/>
    <s v="N/A"/>
    <s v="N/A"/>
    <s v="N/A"/>
    <s v="N/A"/>
    <s v="N/A"/>
    <s v="N/A"/>
    <s v="N"/>
    <s v="A046"/>
    <s v="Beneficiary Tax Forms (K-1) Client Recipient"/>
    <s v="Tax/Mailing Instructions"/>
    <x v="0"/>
    <s v="Denotes the client employee who receives the Client copies of the K-1."/>
    <s v="Report Matrix or Client"/>
    <s v="Text"/>
    <s v="TBL_EIS_EX_PROFILE_TAX"/>
    <s v="BENEFICIARY_TAX_FORM_ID"/>
    <s v="int"/>
    <m/>
    <m/>
    <m/>
    <m/>
    <m/>
    <s v="No"/>
    <s v="Yes"/>
    <m/>
    <m/>
    <m/>
    <x v="1"/>
    <s v="N/A"/>
    <s v="N/A"/>
    <s v="N/A"/>
    <s v="N/A"/>
    <x v="0"/>
    <s v="N/A"/>
    <s v="remains in Excelsior for 2013. Can be moved to Tracker later"/>
    <s v="N/A"/>
    <s v="N/A"/>
    <s v="N/A"/>
  </r>
  <r>
    <s v="Yes"/>
    <x v="0"/>
    <m/>
    <s v="N/A"/>
    <s v="N"/>
    <s v="N/A"/>
    <s v="N/A"/>
    <s v="N/A"/>
    <s v="N/A"/>
    <s v="N/A"/>
    <s v="N/A"/>
    <s v="N/A"/>
    <s v="N/A"/>
    <s v="N"/>
    <s v="A047"/>
    <s v="K-1 Priority"/>
    <s v="Tax/Mailing Instructions"/>
    <x v="0"/>
    <s v="Set this field to &quot;Yes&quot; at the Client level if all the Client's K-1s are on priority. Otherwise, the individual priorities should be set at the program or account level."/>
    <s v="Client communication"/>
    <s v="No, Yes"/>
    <s v="Policyitem"/>
    <s v="TextValue"/>
    <s v="varchar(100)"/>
    <m/>
    <m/>
    <m/>
    <m/>
    <s v="Policy Dimension Id = 244"/>
    <s v="No"/>
    <s v="No"/>
    <m/>
    <m/>
    <m/>
    <x v="1"/>
    <s v="N/A"/>
    <s v="N/A"/>
    <s v="N/A"/>
    <s v="N/A"/>
    <x v="0"/>
    <s v="N/A"/>
    <s v="remains in Excelsior for 2013. Can be moved to Tracker later_x000a__x000a_(AH) should we create a UDF?"/>
    <s v="N/A"/>
    <s v="N/A"/>
    <s v="N/A"/>
  </r>
  <r>
    <s v="Yes"/>
    <x v="0"/>
    <m/>
    <s v="N/A"/>
    <s v="N"/>
    <s v="N/A"/>
    <s v="N/A"/>
    <s v="N/A"/>
    <s v="N/A"/>
    <s v="N/A"/>
    <s v="N/A"/>
    <s v="N/A"/>
    <s v="N/A"/>
    <s v="N"/>
    <s v="A048"/>
    <s v="Mail on or Before - Month - Month"/>
    <s v="Tax/Mailing Instructions"/>
    <x v="0"/>
    <s v="Date by which K-1 must be mailed. This field must be entered when the K-1 Priority field is set to &quot;Yes&quot;."/>
    <s v="Client communication"/>
    <s v="Month"/>
    <m/>
    <m/>
    <m/>
    <m/>
    <m/>
    <m/>
    <m/>
    <m/>
    <s v="No"/>
    <s v="No"/>
    <m/>
    <m/>
    <m/>
    <x v="1"/>
    <s v="N/A"/>
    <s v="N/A"/>
    <s v="N/A"/>
    <s v="N/A"/>
    <x v="0"/>
    <s v="N/A"/>
    <s v="remains in Excelsior for 2013. Can be moved to Tracker later"/>
    <s v="N/A"/>
    <s v="N/A"/>
    <s v="N/A"/>
  </r>
  <r>
    <s v="Yes"/>
    <x v="0"/>
    <m/>
    <s v="N/A"/>
    <s v="N"/>
    <s v="N/A"/>
    <s v="N/A"/>
    <s v="N/A"/>
    <s v="N/A"/>
    <s v="N/A"/>
    <s v="N/A"/>
    <s v="N/A"/>
    <s v="N/A"/>
    <s v="N"/>
    <s v="A403"/>
    <s v="Mail on or Before - Month - Day"/>
    <s v="Tax/Mailing Instructions"/>
    <x v="0"/>
    <m/>
    <s v="Client communication"/>
    <s v="Day"/>
    <m/>
    <m/>
    <m/>
    <m/>
    <m/>
    <m/>
    <m/>
    <m/>
    <s v="No"/>
    <s v="No"/>
    <m/>
    <m/>
    <m/>
    <x v="1"/>
    <s v="N/A"/>
    <s v="N/A"/>
    <s v="N/A"/>
    <s v="N/A"/>
    <x v="0"/>
    <s v="N/A"/>
    <s v="remains in Excelsior for 2013. Can be moved to Tracker later"/>
    <s v="N/A"/>
    <s v="N/A"/>
    <s v="N/A"/>
  </r>
  <r>
    <s v="Yes"/>
    <x v="0"/>
    <m/>
    <s v="N/A"/>
    <s v="N"/>
    <s v="N/A"/>
    <s v="N/A"/>
    <s v="N/A"/>
    <s v="N/A"/>
    <s v="N/A"/>
    <s v="N/A"/>
    <s v="N/A"/>
    <s v="N/A"/>
    <s v="N"/>
    <s v="A049"/>
    <s v="Tax Return Client Recipient"/>
    <s v="Tax/Mailing Instructions"/>
    <x v="0"/>
    <s v="Specifies which employee at the client will receive the tax returns."/>
    <s v="Report Matrix or Client"/>
    <m/>
    <s v="TBL_EIS_EX_PROFILE_TAX"/>
    <s v="TAX_RETURN_ID"/>
    <s v="int"/>
    <m/>
    <m/>
    <m/>
    <m/>
    <m/>
    <s v="No"/>
    <s v="Yes"/>
    <m/>
    <m/>
    <m/>
    <x v="1"/>
    <s v="N/A"/>
    <s v="N/A"/>
    <s v="N/A"/>
    <s v="N/A"/>
    <x v="0"/>
    <s v="N/A"/>
    <s v="remains in Excelsior for 2013. Can be moved to Tracker later"/>
    <s v="N/A"/>
    <s v="N/A"/>
    <s v="N/A"/>
  </r>
  <r>
    <s v="Yes"/>
    <x v="0"/>
    <s v="Other (see Issues column)"/>
    <s v="N/A"/>
    <s v="N"/>
    <s v="N/A"/>
    <s v="N/A"/>
    <s v="N/A"/>
    <s v="N/A"/>
    <s v="N/A"/>
    <s v="N/A"/>
    <s v="N/A"/>
    <s v="N/A"/>
    <s v="N"/>
    <s v="A050"/>
    <s v="Comments"/>
    <s v="Other/General"/>
    <x v="0"/>
    <s v="Free-form comments or miscellaneous data pertinent to the trust."/>
    <s v="Ivan Manual"/>
    <s v="Text"/>
    <s v="CLIENT"/>
    <s v="comments"/>
    <s v="varchar(255)"/>
    <m/>
    <m/>
    <m/>
    <m/>
    <m/>
    <s v="No"/>
    <s v="No"/>
    <m/>
    <m/>
    <m/>
    <x v="3"/>
    <s v="N/A"/>
    <s v="N/A"/>
    <s v="N/A"/>
    <s v="N/A"/>
    <x v="0"/>
    <s v="N/A"/>
    <s v="N/A"/>
    <s v="Need to review list of Obsolete fields with business owner."/>
    <m/>
    <s v="N/A"/>
  </r>
  <r>
    <s v="Yes"/>
    <x v="0"/>
    <s v="Other (see Issues column)"/>
    <s v="N/A"/>
    <s v="N"/>
    <s v="N/A"/>
    <s v="N/A"/>
    <s v="N/A"/>
    <s v="N/A"/>
    <s v="N/A"/>
    <s v="N/A"/>
    <s v="N/A"/>
    <s v="N/A"/>
    <s v="N"/>
    <s v="A051"/>
    <s v="Real Estate Comments"/>
    <s v="Other/Accounting"/>
    <x v="0"/>
    <s v="Comments or additional information pertaining to the Real Estate field."/>
    <s v="NL"/>
    <s v="Text"/>
    <s v="Policyitem"/>
    <s v="TextValue"/>
    <s v="varchar(100)"/>
    <m/>
    <m/>
    <m/>
    <m/>
    <s v="Policy Dimension Id = 162"/>
    <s v="No"/>
    <s v="No"/>
    <m/>
    <m/>
    <m/>
    <x v="3"/>
    <s v="N/A"/>
    <s v="N/A"/>
    <s v="N/A"/>
    <s v="N/A"/>
    <x v="0"/>
    <s v="N/A"/>
    <s v="N/A"/>
    <s v="Need to review list of Obsolete fields with business owner."/>
    <m/>
    <s v="N/A"/>
  </r>
  <r>
    <s v="Yes"/>
    <x v="0"/>
    <s v="Other (see Issues column)"/>
    <s v="N/A"/>
    <s v="N"/>
    <s v="N/A"/>
    <s v="N/A"/>
    <s v="N/A"/>
    <s v="N/A"/>
    <s v="N/A"/>
    <s v="N/A"/>
    <s v="N/A"/>
    <s v="N/A"/>
    <s v="N"/>
    <s v="A052"/>
    <s v="Legal Doc Folder Path"/>
    <s v="Legal Docs"/>
    <x v="0"/>
    <m/>
    <m/>
    <m/>
    <s v="TBL_EIS_EX_CLIENT_SUPPLEMENT"/>
    <s v="LEGAL_DOC_FOLDER_PATH"/>
    <s v="varchar(250)"/>
    <m/>
    <m/>
    <m/>
    <m/>
    <m/>
    <s v="No"/>
    <s v="No"/>
    <m/>
    <m/>
    <m/>
    <x v="3"/>
    <s v="N/A"/>
    <s v="N/A"/>
    <s v="N/A"/>
    <s v="N/A"/>
    <x v="0"/>
    <s v="N/A"/>
    <s v="N/A"/>
    <s v="Need to review list of Obsolete fields with business owner."/>
    <m/>
    <s v="N/A"/>
  </r>
  <r>
    <s v="Yes"/>
    <x v="2"/>
    <m/>
    <s v="DB5.1"/>
    <s v="Y"/>
    <s v="?"/>
    <s v="?"/>
    <m/>
    <s v="AccountMaster"/>
    <m/>
    <s v="?"/>
    <m/>
    <m/>
    <s v="Y"/>
    <s v="A053"/>
    <s v="TA Start Date"/>
    <s v="Administration/Administration"/>
    <x v="0"/>
    <s v="The date when billing begins for Trust Administration services. Used to be called &quot;Services Start Date&quot; "/>
    <s v="Client IRL &amp; Reporting"/>
    <s v="Date"/>
    <s v="Policyitem"/>
    <s v="DateValue"/>
    <s v="date"/>
    <s v="NULL"/>
    <m/>
    <m/>
    <m/>
    <s v="Policydimensionid=225"/>
    <s v="Yes"/>
    <s v="No"/>
    <m/>
    <m/>
    <m/>
    <x v="0"/>
    <s v="Direct Mapping"/>
    <s v="on-to-one mapping"/>
    <s v="on-to-one mapping"/>
    <s v="N/A"/>
    <x v="0"/>
    <s v="Account Administration"/>
    <s v="Excelsior should be populated with a date prior to conversion. _x000a__x000a_Can it mapped to Billing Fields???"/>
    <s v="Innotrust is building this in native product"/>
    <s v="N/A"/>
    <s v="Added to Issues List"/>
  </r>
  <r>
    <s v="Yes"/>
    <x v="0"/>
    <s v="Other (see Issues column)"/>
    <s v="N/A"/>
    <s v="N"/>
    <s v="N/A"/>
    <s v="N/A"/>
    <s v="N/A"/>
    <s v="N/A"/>
    <s v="N/A"/>
    <s v="N/A"/>
    <s v="N/A"/>
    <s v="N/A"/>
    <s v="N"/>
    <s v="A394"/>
    <s v="TA Start Date - Required Later Date"/>
    <s v="Administration/Administration"/>
    <x v="0"/>
    <m/>
    <m/>
    <s v="Date"/>
    <s v="TBL_EIS_EX_REQUIRED_LATER"/>
    <s v="REQUIRED_LATER_DATE_x000a_FIELD_NAME_x000a_ENTITY_TYPE_ID"/>
    <s v="int"/>
    <m/>
    <m/>
    <m/>
    <m/>
    <m/>
    <s v="Yes"/>
    <s v="No"/>
    <m/>
    <m/>
    <m/>
    <x v="3"/>
    <s v="N/A"/>
    <s v="N/A"/>
    <s v="N/A"/>
    <s v="N/A"/>
    <x v="0"/>
    <s v="N/A"/>
    <s v="Functionality can be relaxed since the primary field will be populated with correct data."/>
    <s v="Need to review list of Obsolete fields with business owner."/>
    <m/>
    <s v="N/A"/>
  </r>
  <r>
    <s v="Yes"/>
    <x v="0"/>
    <s v="Other (see Issues column)"/>
    <s v="N/A"/>
    <s v="N"/>
    <s v="N/A"/>
    <s v="N/A"/>
    <s v="N/A"/>
    <s v="N/A"/>
    <s v="N/A"/>
    <s v="N/A"/>
    <s v="N/A"/>
    <s v="N/A"/>
    <s v="N"/>
    <s v="A054"/>
    <s v="KCO Services"/>
    <s v="Administration/Administration"/>
    <x v="0"/>
    <s v="Type of services KCO provides for the account."/>
    <s v="Client IRL &amp; Reporting"/>
    <s v="TA/TM_x000a_TA_x000a_IM_x000a_Consulting_x000a_IM Consulting/TA_x000a_TA Consulting/IM"/>
    <s v="Policyitem"/>
    <s v="DropDownID"/>
    <s v="int"/>
    <m/>
    <m/>
    <m/>
    <m/>
    <s v="Policydimensionid=227"/>
    <s v="No"/>
    <s v="No"/>
    <m/>
    <m/>
    <m/>
    <x v="3"/>
    <s v="N/A"/>
    <s v="N/A"/>
    <s v="N/A"/>
    <s v="N/A"/>
    <x v="0"/>
    <s v="N/A"/>
    <s v="Can be retired if nobody is using it"/>
    <s v="Need to review list of Obsolete fields with business owner."/>
    <m/>
    <s v="N/A"/>
  </r>
  <r>
    <s v="Yes"/>
    <x v="0"/>
    <s v="Other (see Issues column)"/>
    <s v="N/A"/>
    <s v="N"/>
    <s v="N/A"/>
    <s v="N/A"/>
    <s v="N/A"/>
    <s v="N/A"/>
    <s v="N/A"/>
    <s v="N/A"/>
    <s v="N/A"/>
    <s v="N/A"/>
    <s v="N"/>
    <s v="A055"/>
    <s v="Fee Allowed"/>
    <s v="Administration/Administration"/>
    <x v="0"/>
    <s v="Specifies if fees can be charged to a trust"/>
    <s v="Client IRL &amp; Reporting"/>
    <s v="yes_x000a_No"/>
    <s v="Policyitem"/>
    <s v="LogicalValue"/>
    <s v="bit"/>
    <m/>
    <m/>
    <m/>
    <m/>
    <s v="Policydimensionid=228"/>
    <s v="No"/>
    <s v="No"/>
    <m/>
    <m/>
    <m/>
    <x v="3"/>
    <s v="N/A"/>
    <s v="N/A"/>
    <s v="N/A"/>
    <s v="N/A"/>
    <x v="0"/>
    <s v="N/A"/>
    <s v="Can be retired if nobody is using it"/>
    <s v="Need to review list of Obsolete fields with business owner."/>
    <m/>
    <s v="N/A"/>
  </r>
  <r>
    <s v="Yes"/>
    <x v="0"/>
    <m/>
    <s v="N/A"/>
    <s v="N"/>
    <s v="N/A"/>
    <s v="N/A"/>
    <s v="N/A"/>
    <s v="N/A"/>
    <s v="N/A"/>
    <s v="N/A"/>
    <s v="N/A"/>
    <s v="N/A"/>
    <s v="N"/>
    <s v="A056"/>
    <s v="Client Payment Condition Status"/>
    <s v="Payment/Payment Conditions"/>
    <x v="0"/>
    <m/>
    <s v="Client Module"/>
    <s v="Inactive_x000a_Active_x000a_Read Only"/>
    <s v="TBL_EIS_EX_PAYMENT_CONDITIONS"/>
    <s v="Condition_ID "/>
    <s v="int"/>
    <m/>
    <m/>
    <m/>
    <m/>
    <m/>
    <s v="No"/>
    <s v="No"/>
    <m/>
    <m/>
    <m/>
    <x v="5"/>
    <s v="N/A"/>
    <s v="N/A"/>
    <s v="N/A"/>
    <s v="N/A"/>
    <x v="0"/>
    <s v="N/A"/>
    <s v="Moved to Paragon"/>
    <s v="N/A"/>
    <s v="N/A"/>
    <s v="N/A"/>
  </r>
  <r>
    <s v="Yes"/>
    <x v="0"/>
    <m/>
    <s v="N/A"/>
    <s v="N"/>
    <s v="N/A"/>
    <s v="N/A"/>
    <s v="N/A"/>
    <s v="N/A"/>
    <s v="N/A"/>
    <s v="N/A"/>
    <s v="N/A"/>
    <s v="N/A"/>
    <s v="N"/>
    <s v="A057"/>
    <s v="Payment Condition Notes"/>
    <s v="Payment/Payment Conditions"/>
    <x v="0"/>
    <s v="Comment Text"/>
    <m/>
    <s v="enabled only if the payment Condition is active"/>
    <s v="TBL_EIS_EX_PAYMENT_CONDITIONS"/>
    <s v="Comments "/>
    <s v="varchar(1000)"/>
    <m/>
    <m/>
    <m/>
    <m/>
    <m/>
    <s v="No"/>
    <s v="No"/>
    <m/>
    <m/>
    <m/>
    <x v="5"/>
    <s v="N/A"/>
    <s v="N/A"/>
    <s v="N/A"/>
    <s v="N/A"/>
    <x v="0"/>
    <s v="N/A"/>
    <s v="Moved to Paragon"/>
    <s v="N/A"/>
    <s v="N/A"/>
    <s v="N/A"/>
  </r>
  <r>
    <s v="Yes"/>
    <x v="0"/>
    <s v="Other (see Issues column)"/>
    <s v="N/A"/>
    <s v="N"/>
    <s v="N/A"/>
    <s v="N/A"/>
    <s v="N/A"/>
    <s v="N/A"/>
    <s v="N/A"/>
    <s v="N/A"/>
    <s v="N/A"/>
    <s v="N/A"/>
    <s v="N"/>
    <s v="A062"/>
    <s v="Gift Officer"/>
    <s v="General"/>
    <x v="0"/>
    <s v="Denotes the client's employee associated with the account. The options displayed will be all of Client Employees setup at the Client Profile - General Team level."/>
    <s v="Client Communication"/>
    <s v="List of Client Employees set up at client module - Team tab"/>
    <s v="DEFERREDGIFTACCOUNT"/>
    <s v="EmployeeID"/>
    <s v="int"/>
    <m/>
    <m/>
    <m/>
    <m/>
    <m/>
    <s v="No"/>
    <s v="No"/>
    <m/>
    <m/>
    <m/>
    <x v="3"/>
    <s v="N/A"/>
    <s v="N/A"/>
    <s v="N/A"/>
    <s v="Yes"/>
    <x v="0"/>
    <s v="N/A"/>
    <s v="Extract data and create a Contact role as needed/requested; to be entered manually in Innotrust"/>
    <s v="Need to review list of Obsolete fields with business owner."/>
    <s v="N/A"/>
    <s v="N/A"/>
  </r>
  <r>
    <s v="Yes"/>
    <x v="0"/>
    <m/>
    <s v="DB5.1"/>
    <s v="Y"/>
    <s v="Account Master  / User Defined Fields"/>
    <s v="State Tax Id"/>
    <m/>
    <s v="UDF_AccountMaster"/>
    <m/>
    <s v="UDFAMColumn036"/>
    <m/>
    <s v="No"/>
    <s v="Y"/>
    <s v="A065"/>
    <s v="State Tax ID"/>
    <s v="General"/>
    <x v="0"/>
    <s v="Tax ID for state where tax return is filed."/>
    <s v="Client communication"/>
    <s v="Numeric"/>
    <s v="TBL_EIS_EX_DEFERREDGIFTACCOUNT_SUPPLEMENT"/>
    <s v="STATE_TAX_ID"/>
    <s v="varchar(12)"/>
    <s v="NULL"/>
    <m/>
    <m/>
    <m/>
    <m/>
    <s v="No"/>
    <s v="No"/>
    <m/>
    <m/>
    <m/>
    <x v="0"/>
    <m/>
    <s v="?"/>
    <s v="?"/>
    <s v="N/A"/>
    <x v="1"/>
    <s v="N/A"/>
    <s v="N/A"/>
    <s v="N/A"/>
    <s v="N/A"/>
    <s v="N/A"/>
  </r>
  <r>
    <s v="Yes"/>
    <x v="0"/>
    <m/>
    <s v="DB5.1"/>
    <s v="Y"/>
    <s v="Account Master  / User Defined Fields"/>
    <s v="Tax Name"/>
    <m/>
    <s v="UDF_AccountMaster"/>
    <m/>
    <s v="UDFAMColumn046"/>
    <m/>
    <s v="No"/>
    <s v="Y"/>
    <s v="A068"/>
    <s v="Tax Name"/>
    <s v="General"/>
    <x v="0"/>
    <s v="The name of the trust as it should appear on tax returns. This text is downloaded to TADpole prior to each year's tax processing. Tax Name is subject to length limitations."/>
    <s v="Trust Agreement along with state tax regulating agency, where relevant (example: PA)"/>
    <s v="text"/>
    <s v="DEFERREDGIFTACCOUNT"/>
    <s v="Taxname"/>
    <s v="varchar(50)"/>
    <s v="NULL"/>
    <m/>
    <m/>
    <m/>
    <m/>
    <s v="No"/>
    <s v="Yes"/>
    <m/>
    <m/>
    <m/>
    <x v="0"/>
    <s v="Direct Mapping"/>
    <s v="on-to-one mapping"/>
    <s v="on-to-one mapping"/>
    <s v="N/A"/>
    <x v="1"/>
    <s v="?"/>
    <s v="N/A"/>
    <s v="Create Account Master UDF"/>
    <s v="Account Name Mapping"/>
    <n v="191"/>
  </r>
  <r>
    <s v="Yes"/>
    <x v="0"/>
    <m/>
    <s v="DB3.0"/>
    <s v="Y"/>
    <s v="Account Master  / User Defined Fields"/>
    <s v="Requires Net Income"/>
    <m/>
    <s v="UDF_AccountMaster"/>
    <m/>
    <s v="UDFAMColumn001"/>
    <m/>
    <s v="No"/>
    <s v="Y"/>
    <s v="A072"/>
    <s v="Requires Income Estimate"/>
    <s v="General/ Distribution Rules"/>
    <x v="0"/>
    <s v="Denotes whether an account requires an income estimate for payment purposes, and/or the annual beneficiary report, and/or the net income trust audit. All net-income trusts should be set to &quot;Yes&quot; unless their payment is based on a fixed amount that is calculated by the Payment system (e.g., some NQI and Grantor-Owner accounts distribute annuity-like payments each year that are calculated in the Payment system)._x000a_Net Income trusts are: CRUTMU, CRUTNI, GRANTOR-OWNER, NQI, PIF, Pre-69, TMC-ASSOC, TMC-BRANCH, TMC-FUND. Flip trusts should be &quot;Yes&quot; &amp; changed to &quot;No&quot; when the account type changes in the year the trust flips. Exceptions: Some clients want an estimate of earned income for their 1099 and 990 accounts - these should be &quot;Yes&quot;. This field is independent of the Payment Method field."/>
    <s v="Determined at account set-up by CM/TA"/>
    <s v="Yes_x000a_No"/>
    <s v="Policyitem"/>
    <s v="Logical Value"/>
    <s v="bit"/>
    <s v="NULL"/>
    <m/>
    <m/>
    <m/>
    <s v="Policydimensionid=193"/>
    <s v="No"/>
    <s v="Yes"/>
    <m/>
    <m/>
    <m/>
    <x v="0"/>
    <s v="Direct Mapping"/>
    <s v="on-to-one mapping"/>
    <s v="on-to-one mapping"/>
    <s v="N/A"/>
    <x v="1"/>
    <s v="Account Distribution Rules"/>
    <s v="N/A"/>
    <s v="Create Account Master UDF"/>
    <s v="N/A"/>
    <s v="N/A"/>
  </r>
  <r>
    <s v="Yes"/>
    <x v="0"/>
    <m/>
    <s v="DB3.0"/>
    <s v="Y"/>
    <s v="Account Master  / User Defined Fields"/>
    <s v="Allows Discretionary Distribution"/>
    <m/>
    <s v="UDF_AccountMaster"/>
    <m/>
    <s v="UDFAMColumn027"/>
    <m/>
    <s v="No"/>
    <s v="Y"/>
    <s v="A074"/>
    <s v="Allows Discretionary Distribution"/>
    <s v="General/Trust Accounting Income"/>
    <x v="0"/>
    <s v="Displayed if the Account Type selected is not CRUT or CRAT. Denotes if the Account allows &quot;ad hoc&quot; distributions"/>
    <s v="Trust Document"/>
    <s v="Yes_x000a_No_x000a_N/A"/>
    <s v="TBL_EIS_EX_DEFERREDGIFTACCOUNT_SUPPLEMENT"/>
    <s v="ALLOWS_DISCRETIONARY_DISTRIBUTION_ID"/>
    <s v="int"/>
    <s v="NULL"/>
    <m/>
    <m/>
    <m/>
    <m/>
    <s v="No"/>
    <s v="No"/>
    <m/>
    <m/>
    <m/>
    <x v="0"/>
    <s v="Direct Mapping"/>
    <s v="on-to-one mapping"/>
    <s v="on-to-one mapping"/>
    <s v="N/A"/>
    <x v="1"/>
    <s v="Account Distribution Rules"/>
    <s v="N/A"/>
    <s v="Create Account Master UDF"/>
    <s v="N/A"/>
    <s v="N/A"/>
  </r>
  <r>
    <s v="Yes"/>
    <x v="0"/>
    <m/>
    <s v="DB5.1"/>
    <s v="Y"/>
    <s v="Account Master  / User Defined Fields"/>
    <s v="Governing Law"/>
    <m/>
    <s v="UDF_AccountMaster"/>
    <m/>
    <s v="UDFAMColumn037"/>
    <m/>
    <s v="No"/>
    <s v="Y"/>
    <s v="A075"/>
    <s v="Governing Law"/>
    <s v="General/Trust Accounting Income"/>
    <x v="0"/>
    <s v="The code for the state where the trust was established."/>
    <s v="Interpreted from Trust Document"/>
    <s v="All US States"/>
    <s v="DEFERREDGIFTACCOUNT"/>
    <s v="DomicileCode"/>
    <s v="varchar(20)"/>
    <s v="NULL"/>
    <m/>
    <m/>
    <m/>
    <s v="List of states from TBL_EIS_List_Item where List_Type_Id=183"/>
    <s v="Yes"/>
    <s v="No"/>
    <m/>
    <m/>
    <m/>
    <x v="0"/>
    <s v="Direct Mapping"/>
    <s v="on-to-one mapping"/>
    <s v="on-to-one mapping"/>
    <s v="N/A"/>
    <x v="1"/>
    <m/>
    <s v="N/A"/>
    <s v="Create Account Master UDF"/>
    <s v="N/A"/>
    <s v="N/A"/>
  </r>
  <r>
    <s v="Yes"/>
    <x v="0"/>
    <s v="Other (see Issues column)"/>
    <s v="N/A"/>
    <s v="N"/>
    <s v="N/A"/>
    <s v="N/A"/>
    <s v="N/A"/>
    <s v="N/A"/>
    <s v="N/A"/>
    <s v="N/A"/>
    <s v="N/A"/>
    <s v="N/A"/>
    <s v="N"/>
    <s v="A386"/>
    <s v="Governing Law - Required Later Date"/>
    <s v="General/Trust Accounting Income"/>
    <x v="0"/>
    <m/>
    <m/>
    <s v="Date"/>
    <s v="TBL_EIS_EX_REQUIRED_LATER"/>
    <s v="Required_Later_date"/>
    <s v="datetime"/>
    <m/>
    <m/>
    <m/>
    <m/>
    <m/>
    <s v="Yes"/>
    <s v="No"/>
    <m/>
    <m/>
    <m/>
    <x v="3"/>
    <s v="N/A"/>
    <s v="N/A"/>
    <s v="N/A"/>
    <s v="Yes"/>
    <x v="0"/>
    <s v="N/A"/>
    <s v="Data scrub - all accounts must have a Governing Law before launch_x000a__x000a__x000a_Relax Req. Later rule for this field in Excelsior"/>
    <s v="Need to review list of Obsolete fields with business owner."/>
    <m/>
    <s v="N/A"/>
  </r>
  <r>
    <s v="Yes"/>
    <x v="0"/>
    <m/>
    <s v="DB3.0"/>
    <s v="Y"/>
    <s v="Account Master  / User Defined Fields"/>
    <s v="Include LGD"/>
    <m/>
    <s v="UDF_AccountMaster"/>
    <m/>
    <s v="UDFAMColumn012"/>
    <m/>
    <s v="No"/>
    <s v="Y"/>
    <s v="A076"/>
    <s v="Include LGD"/>
    <s v="General/Trust Accounting Income"/>
    <x v="0"/>
    <s v="Denotes if Long Term Capital Gain distributions are to be included in Trust Accounting Income.  Field appears if Calculation Method is Income Estimate or Income Actual."/>
    <s v="Interpreted from Trust Document"/>
    <s v="Yes_x000a_No"/>
    <s v="DEFERREDGIFTACCOUNT"/>
    <s v="IncludeLGD"/>
    <s v="bit"/>
    <s v="NULL"/>
    <m/>
    <m/>
    <m/>
    <m/>
    <s v="No"/>
    <s v="No"/>
    <m/>
    <m/>
    <m/>
    <x v="0"/>
    <s v="Direct Mapping"/>
    <s v="on-to-one mapping"/>
    <s v="on-to-one mapping"/>
    <s v="Yes"/>
    <x v="1"/>
    <s v="Trust Accounting Income"/>
    <s v="List accounts with N/A value"/>
    <s v="Create Account Master UDF"/>
    <s v="N/A"/>
    <s v="N/A"/>
  </r>
  <r>
    <s v="Yes"/>
    <x v="0"/>
    <m/>
    <s v="DB3.0"/>
    <s v="Y"/>
    <s v="Account Master  / User Defined Fields"/>
    <s v="Include LTG"/>
    <m/>
    <s v="UDF_AccountMaster"/>
    <m/>
    <s v="UDFAMColumn013"/>
    <m/>
    <s v="No"/>
    <s v="Y"/>
    <s v="A077"/>
    <s v="Include LTG"/>
    <s v="General/Trust Accounting Income"/>
    <x v="0"/>
    <s v="Denotes if Long Term Trading Gain distributions are to be included in Trust Accounting Income.  Field appears if Calculation Method is Income Estimate or Income Actual."/>
    <s v="Interpreted from Trust Document"/>
    <s v="Yes_x000a_No"/>
    <s v="DEFERREDGIFTACCOUNT"/>
    <s v="IncludeLTG"/>
    <s v="tinyint"/>
    <s v="NOT NULL"/>
    <m/>
    <m/>
    <m/>
    <m/>
    <s v="No"/>
    <s v="No"/>
    <m/>
    <m/>
    <m/>
    <x v="0"/>
    <s v="Direct Mapping"/>
    <s v="on-to-one mapping"/>
    <s v="on-to-one mapping"/>
    <s v="N/A"/>
    <x v="1"/>
    <s v="Trust Accounting Income"/>
    <s v="N/A"/>
    <s v="Create Account Master UDF"/>
    <s v="N/A"/>
    <s v="N/A"/>
  </r>
  <r>
    <s v="Yes"/>
    <x v="0"/>
    <m/>
    <s v="DB3.0"/>
    <s v="Y"/>
    <s v="Account Master  / User Defined Fields"/>
    <s v="Include SGD"/>
    <m/>
    <s v="UDF_AccountMaster"/>
    <m/>
    <s v="UDFAMColumn014"/>
    <m/>
    <s v="No"/>
    <s v="Y"/>
    <s v="A078"/>
    <s v="Include SGD"/>
    <s v="General/Trust Accounting Income"/>
    <x v="0"/>
    <s v="Denotes if Short Term Capital Gain distributions are to be included in Trust Accounting Income.  Field appears if Calculation Method is Income Estimate or Income Actual."/>
    <s v="Interpreted from Trust Document"/>
    <s v="Yes_x000a_No"/>
    <s v="DEFERREDGIFTACCOUNT"/>
    <s v="IncludeSGD"/>
    <s v="bit"/>
    <s v="NULL"/>
    <m/>
    <m/>
    <m/>
    <m/>
    <s v="No"/>
    <s v="No"/>
    <m/>
    <m/>
    <m/>
    <x v="0"/>
    <s v="Direct Mapping"/>
    <s v="on-to-one mapping"/>
    <s v="on-to-one mapping"/>
    <s v="Yes"/>
    <x v="1"/>
    <s v="Trust Accounting Income"/>
    <s v="List accounts with N/A value"/>
    <s v="Create Account Master UDF"/>
    <s v="N/A"/>
    <s v="N/A"/>
  </r>
  <r>
    <s v="Yes"/>
    <x v="0"/>
    <m/>
    <s v="DB3.0"/>
    <s v="Y"/>
    <s v="Account Master  / User Defined Fields"/>
    <s v="Include STG"/>
    <m/>
    <s v="UDF_AccountMaster"/>
    <m/>
    <s v="UDFAMColumn015"/>
    <m/>
    <s v="No"/>
    <s v="Y"/>
    <s v="A079"/>
    <s v="Include STG"/>
    <s v="General/Trust Accounting Income"/>
    <x v="0"/>
    <s v="Denotes if Short Term Trading Gain distributions are to be included in Trust Accounting Income.  Field appears if Calculation Method is Income Estimate or Income Actual."/>
    <s v="Interpreted from Trust Document"/>
    <s v="Yes_x000a_No"/>
    <s v="DEFERREDGIFTACCOUNT"/>
    <s v="IncludeSTG"/>
    <s v="tinyint"/>
    <s v="NOT NULL"/>
    <m/>
    <m/>
    <m/>
    <m/>
    <s v="No"/>
    <s v="No"/>
    <m/>
    <m/>
    <m/>
    <x v="0"/>
    <s v="Direct Mapping"/>
    <s v="on-to-one mapping"/>
    <s v="on-to-one mapping"/>
    <s v="N/A"/>
    <x v="1"/>
    <s v="Trust Accounting Income"/>
    <s v="N/A"/>
    <s v="Create Account Master UDF"/>
    <s v="N/A"/>
    <s v="N/A"/>
  </r>
  <r>
    <s v="Yes"/>
    <x v="0"/>
    <m/>
    <s v="DB3.0"/>
    <s v="Y"/>
    <s v="Account Master  / User Defined Fields"/>
    <s v="Post Gift Gains"/>
    <m/>
    <s v="UDF_AccountMaster"/>
    <m/>
    <s v="UDFAMColumn016"/>
    <m/>
    <s v="No"/>
    <s v="Y"/>
    <s v="A080"/>
    <s v="Post Gift Gains"/>
    <s v="General/Trust Accounting Income"/>
    <x v="0"/>
    <s v="If yes, then post gift gain would only include post contribution gain (Foundation basis)."/>
    <s v="Trust document"/>
    <s v="Yes_x000a_No"/>
    <s v="TBL_EIS_EX_DEFERREDGIFTACCOUNT_SUPPLEMENT"/>
    <s v="Post_Gift_Gains_ID"/>
    <s v="int"/>
    <s v="NULL"/>
    <m/>
    <m/>
    <m/>
    <m/>
    <s v="No"/>
    <s v="No"/>
    <m/>
    <m/>
    <m/>
    <x v="0"/>
    <s v="Direct Mapping"/>
    <s v="N/A"/>
    <s v="N/A"/>
    <s v="Yes"/>
    <x v="1"/>
    <s v="Trust Accounting Income"/>
    <s v="List accounts with N/A value"/>
    <s v="Create Account Master UDF"/>
    <s v="N/A"/>
    <s v="N/A"/>
  </r>
  <r>
    <s v="Yes"/>
    <x v="0"/>
    <m/>
    <s v="DB5.1"/>
    <s v="Y"/>
    <s v="Account Master  / User Defined Fields"/>
    <s v="Realized LTG &amp; LGD"/>
    <m/>
    <s v="UDF_AccountMaster"/>
    <m/>
    <s v="UDFAMColumn038"/>
    <m/>
    <s v="No"/>
    <s v="Y"/>
    <s v="A081"/>
    <s v="Realized LTG &amp; LGD"/>
    <s v="General/Trust Accounting Income"/>
    <x v="0"/>
    <s v="Denotes the rule for determining how asset sale gains should be included in trust accounting income. Field appears if Calculation Method is Income Estimate or Income Actual."/>
    <s v="Trust document"/>
    <s v="gains only_x000a_net gains/losses Max (net, 0)"/>
    <s v="TBL_EIS_EX_DEFERREDGIFTACCOUNT_SUPPLEMENT"/>
    <s v="Realized_LTD_SGD_ID"/>
    <s v="int"/>
    <s v="NULL"/>
    <m/>
    <m/>
    <m/>
    <s v="List of states from TBL_EIS_List_Item where List_Type_Id=89"/>
    <s v="No"/>
    <s v="No"/>
    <m/>
    <m/>
    <m/>
    <x v="0"/>
    <s v="Direct Mapping"/>
    <s v="on-to-one mapping"/>
    <s v="on-to-one mapping"/>
    <s v="N/A"/>
    <x v="1"/>
    <m/>
    <s v="Followup with Brian"/>
    <s v="Create Account Master UDF"/>
    <s v="N/A"/>
    <s v="N/A"/>
  </r>
  <r>
    <s v="Yes"/>
    <x v="0"/>
    <m/>
    <s v="DB5.1"/>
    <s v="Y"/>
    <s v="Account Master  / User Defined Fields"/>
    <s v="UPIA State Adoption"/>
    <m/>
    <s v="UDF_AccountMaster"/>
    <m/>
    <s v="UDFAMColumn035"/>
    <m/>
    <s v="No"/>
    <s v="Y"/>
    <s v="A082"/>
    <s v="UPIA Adoption Status"/>
    <s v="General/Trust Accounting Income"/>
    <x v="0"/>
    <s v="Current UPIA status in the state selected in the Governing Law field (proposed/adopted/effective date/year). If none is selected in the Governing Law field, this field will display N/A as an option."/>
    <s v="system defined"/>
    <s v="Read Only"/>
    <s v="TBL_EIS_EX_DEFERREDGIFTACCOUNT_SUPPLEMENT"/>
    <s v="UPIA_ID"/>
    <s v="int"/>
    <s v="NULL"/>
    <m/>
    <m/>
    <m/>
    <m/>
    <s v="No"/>
    <s v="No"/>
    <m/>
    <m/>
    <m/>
    <x v="0"/>
    <s v="Direct Mapping"/>
    <s v="on-to-one mapping"/>
    <s v="on-to-one mapping"/>
    <s v="N/A"/>
    <x v="1"/>
    <m/>
    <s v="See if this can be combined with Governing Law"/>
    <s v="Proposed solution is to create a UDF at Contact Master, which will be populated for Client entries, instead of 'Create Account Master UDF' solution.  Since this is reference data."/>
    <s v="N/A"/>
    <s v="Added to Issues List"/>
  </r>
  <r>
    <s v="Yes"/>
    <x v="0"/>
    <m/>
    <s v="DB5.1"/>
    <s v="Y"/>
    <s v="Account Master  / User Defined Fields"/>
    <s v="UPIA State Adoption"/>
    <m/>
    <s v="UDF_AccountMaster"/>
    <m/>
    <s v="UDFAMColumn035"/>
    <m/>
    <s v="No"/>
    <s v="Y"/>
    <s v="A083"/>
    <s v="UPIA Description"/>
    <s v="General/Trust Accounting Income"/>
    <x v="0"/>
    <s v="Brief remarks of effective UPIA (Income definition, requirements, other remarks etc.)"/>
    <s v="system defined"/>
    <s v="Read Only"/>
    <s v="TBL_EIS_EX_DEFERREDGIFTACCOUNT_SUPPLEMENT"/>
    <s v="UPIA_ID"/>
    <s v="int"/>
    <s v="NULL"/>
    <m/>
    <m/>
    <m/>
    <s v="Read Only"/>
    <s v="No"/>
    <s v="No"/>
    <m/>
    <m/>
    <m/>
    <x v="0"/>
    <s v="Direct Mapping"/>
    <s v="on-to-one mapping"/>
    <s v="on-to-one mapping"/>
    <s v="N/A"/>
    <x v="1"/>
    <m/>
    <s v="See if this can be combined with Governing Law"/>
    <s v="Proposed solution is to create a UDF at Contact Master, which will be populated for Client entries, instead of 'Create Account Master UDF' solution.  Since this is reference data."/>
    <s v="N/A"/>
    <s v="Added to Issues List"/>
  </r>
  <r>
    <s v="Yes"/>
    <x v="0"/>
    <s v="Other (see Issues column)"/>
    <s v="N/A"/>
    <s v="N"/>
    <s v="N/A"/>
    <s v="N/A"/>
    <s v="N/A"/>
    <s v="N/A"/>
    <s v="N/A"/>
    <s v="N/A"/>
    <s v="N/A"/>
    <s v="N/A"/>
    <s v="N"/>
    <s v="A084"/>
    <s v=" % of Final Annual Payment"/>
    <s v="General/Life of Trust"/>
    <x v="0"/>
    <s v="Indicates the % of Final Annual Payment based on the DOD of the Bene, if the Final Payment Rule is &quot;Payment Preceding DOD&quot;"/>
    <s v="Payment summary report (from IVAN)"/>
    <s v="% field "/>
    <s v="TBL_EIS_EX_DEFERREDGIFTACCOUNT_SUPPLEMENT"/>
    <s v="FINAL_ANNUAL_PAYMENT_PERCENTAGE"/>
    <s v="float"/>
    <m/>
    <m/>
    <m/>
    <m/>
    <m/>
    <s v="No"/>
    <s v="No"/>
    <m/>
    <m/>
    <m/>
    <x v="3"/>
    <s v="N/A"/>
    <s v="N/A"/>
    <s v="N/A"/>
    <s v="N/A"/>
    <x v="0"/>
    <s v="N/A"/>
    <s v="Scrub data - see if this field is ever populated. If yes discuss the usage with CM/TA"/>
    <s v="Need to review list of Obsolete fields with business owner."/>
    <m/>
    <s v="N/A"/>
  </r>
  <r>
    <s v="Yes"/>
    <x v="0"/>
    <s v="Other (see Issues column)"/>
    <s v="N/A"/>
    <s v="N"/>
    <s v="N/A"/>
    <s v="N/A"/>
    <s v="N/A"/>
    <s v="N/A"/>
    <s v="N/A"/>
    <s v="N/A"/>
    <s v="N/A"/>
    <s v="N/A"/>
    <s v="N"/>
    <s v="A387"/>
    <s v="Creation Date - Required Later Date"/>
    <s v="General/Life of Trust"/>
    <x v="0"/>
    <m/>
    <m/>
    <s v="Date"/>
    <s v="TBL_EIS_EX_REQUIRED_LATER"/>
    <s v="REQUIRED_LATER_DATE_x000a_FIELD_NAME_x000a_ENTITY_TYPE_ID"/>
    <s v="datetime"/>
    <m/>
    <m/>
    <m/>
    <m/>
    <m/>
    <s v="Yes"/>
    <s v="No"/>
    <m/>
    <m/>
    <m/>
    <x v="3"/>
    <s v="N/A"/>
    <s v="N/A"/>
    <s v="N/A"/>
    <s v="N/A"/>
    <x v="0"/>
    <s v="N/A"/>
    <s v="See if this functionality can be disabled in Excelsior after launch"/>
    <s v="Need to review list of Obsolete fields with business owner."/>
    <m/>
    <s v="N/A"/>
  </r>
  <r>
    <s v="Yes"/>
    <x v="0"/>
    <m/>
    <s v="DB3.0"/>
    <s v="Y"/>
    <s v="Account Master  / User Defined Fields"/>
    <s v="Final payment Rule"/>
    <m/>
    <s v="UDF_AccountMaster"/>
    <m/>
    <s v="UDFAMColumn017"/>
    <m/>
    <s v="No"/>
    <s v="Y"/>
    <s v="A086"/>
    <s v="Final Payment Rule"/>
    <s v="General/Life of Trust"/>
    <x v="0"/>
    <s v="Denotes whether final payment rule is &quot;Payment Preceding DOD&quot; (i.e., bene does not receive any payments after DOD) or &quot;Pro-rated to Mature Date&quot; (i.e., Upon death, bene receives a final payment that is prorated to DOD). "/>
    <s v="Directed by Trust Agreement"/>
    <s v="Payment Preceding DOD_x000a_Pro-Rated to Mature Date"/>
    <s v="DEFERREDGIFTACCOUNT"/>
    <s v="FinalPaymentType"/>
    <s v="tinyint"/>
    <s v="NULL"/>
    <m/>
    <m/>
    <m/>
    <m/>
    <s v="Yes"/>
    <s v="No"/>
    <m/>
    <m/>
    <m/>
    <x v="0"/>
    <s v="Direct Mapping"/>
    <s v="on-to-one mapping"/>
    <s v="on-to-one mapping"/>
    <s v="N/A"/>
    <x v="1"/>
    <s v="Trust Termination Profile"/>
    <s v="N/A"/>
    <s v="Create Account Master UDF"/>
    <s v="N/A"/>
    <s v="N/A"/>
  </r>
  <r>
    <s v="Yes"/>
    <x v="0"/>
    <s v="Other (see Issues column)"/>
    <s v="N/A"/>
    <s v="N"/>
    <s v="N/A"/>
    <s v="N/A"/>
    <s v="N/A"/>
    <s v="N/A"/>
    <s v="N/A"/>
    <s v="N/A"/>
    <s v="N/A"/>
    <s v="N/A"/>
    <s v="N"/>
    <s v="A388"/>
    <s v="Final Payment Rule - Required Later Date"/>
    <s v="General/Life of Trust"/>
    <x v="0"/>
    <m/>
    <m/>
    <s v="Date"/>
    <s v="TBL_EIS_EX_REQUIRED_LATER"/>
    <s v="REQUIRED_LATER_DATE_x000a_FIELD_NAME_x000a_ENTITY_TYPE_ID"/>
    <m/>
    <m/>
    <m/>
    <m/>
    <m/>
    <m/>
    <s v="Yes"/>
    <s v="No"/>
    <m/>
    <m/>
    <m/>
    <x v="3"/>
    <s v="N/A"/>
    <s v="N/A"/>
    <s v="N/A"/>
    <s v="N/A"/>
    <x v="0"/>
    <s v="N/A"/>
    <s v="Data scrub - all accounts must have this field populated before launch_x000a__x000a__x000a_Relax Req. Later rule for this field in Excelsior"/>
    <s v="Need to review list of Obsolete fields with business owner."/>
    <m/>
    <s v="N/A"/>
  </r>
  <r>
    <s v="Yes"/>
    <x v="0"/>
    <s v="Other (see Issues column)"/>
    <s v="N/A"/>
    <s v="N"/>
    <s v="N/A"/>
    <s v="N/A"/>
    <s v="N/A"/>
    <s v="N/A"/>
    <s v="N/A"/>
    <s v="N/A"/>
    <s v="N/A"/>
    <s v="N/A"/>
    <s v="N"/>
    <s v="A088"/>
    <s v="KCO Transfer To"/>
    <s v="General/Life of Trust"/>
    <x v="0"/>
    <s v="Denotes the Advent ID of the Account where an account is transferred to within the Client."/>
    <s v="determined at account closing process."/>
    <s v="text"/>
    <s v="TBL_EIS_EX_DEFERREDGIFTACCOUNT_SUPPLEMENT"/>
    <s v="KCO_Transferred_To"/>
    <s v="varchar(8)"/>
    <m/>
    <m/>
    <m/>
    <m/>
    <m/>
    <s v="No"/>
    <s v="No"/>
    <m/>
    <m/>
    <m/>
    <x v="3"/>
    <s v="N/A"/>
    <s v="N/A"/>
    <s v="N/A"/>
    <s v="Yes"/>
    <x v="0"/>
    <s v="N/A"/>
    <s v="N/A"/>
    <s v="Need to review list of Obsolete fields with business owner."/>
    <m/>
    <s v="N/A"/>
  </r>
  <r>
    <s v="Yes"/>
    <x v="0"/>
    <m/>
    <s v="DB3.0"/>
    <s v="Y"/>
    <s v="Account Master  / User Defined Fields"/>
    <s v="Number Of Years"/>
    <m/>
    <s v="UDF_AccountMaster"/>
    <m/>
    <s v="UDFAMColumn018"/>
    <m/>
    <s v="No"/>
    <s v="Y"/>
    <s v="A090"/>
    <s v="Number Of Years"/>
    <s v="General/Life of Trust"/>
    <x v="0"/>
    <s v="Only enter this if Termination Rule is &quot;Life of Bene Plus Years&quot;, enter the number of years (subsequent to death) for which the trust is still active.  For many trusts, this number will be zero.  "/>
    <s v="Trust Agreement"/>
    <s v="Numeric "/>
    <s v="DEFERREDGIFTACCOUNT"/>
    <s v="TermYearsBeyondLife"/>
    <s v="tinyint"/>
    <s v="NULL"/>
    <m/>
    <m/>
    <m/>
    <m/>
    <s v="No"/>
    <s v="Yes"/>
    <m/>
    <m/>
    <m/>
    <x v="0"/>
    <s v="Direct Mapping"/>
    <s v="on-to-one mapping"/>
    <s v="on-to-one mapping"/>
    <s v="N/A"/>
    <x v="1"/>
    <s v="Trust Termination Profile"/>
    <s v="N/A"/>
    <s v="Create Account Master UDF"/>
    <s v="N/A"/>
    <s v="N/A"/>
  </r>
  <r>
    <s v="Yes"/>
    <x v="0"/>
    <m/>
    <s v="DB3.0"/>
    <s v="Y"/>
    <s v="Account Master  / User Defined Fields"/>
    <s v="Reason"/>
    <m/>
    <s v="UDF_AccountMaster"/>
    <m/>
    <s v="UDFAMColumn019"/>
    <m/>
    <s v="No"/>
    <s v="Y"/>
    <s v="A091"/>
    <s v="Reason"/>
    <s v="General/Life of Trust"/>
    <x v="0"/>
    <s v="The reason for the Account closure. The options displayed are Death, Term, Relinquishment, and Transferred."/>
    <s v="Termination Workflow"/>
    <s v="Death_x000a_NA_x000a_Relinquishment_x000a_Term_x000a_Transferred"/>
    <s v="DEFERREDGIFTACCOUNT"/>
    <s v="maturereason"/>
    <s v="int"/>
    <s v="NULL"/>
    <m/>
    <m/>
    <m/>
    <m/>
    <s v="No"/>
    <s v="No"/>
    <m/>
    <m/>
    <m/>
    <x v="0"/>
    <s v="Direct Mapping"/>
    <s v="on-to-one mapping"/>
    <s v="on-to-one mapping"/>
    <s v="N/A"/>
    <x v="1"/>
    <s v="Trust Termination Profile"/>
    <s v="N/A"/>
    <s v="Create Account Master UDF"/>
    <s v="N/A"/>
    <s v="N/A"/>
  </r>
  <r>
    <s v="Yes"/>
    <x v="0"/>
    <m/>
    <s v="DB3.0"/>
    <s v="Y"/>
    <s v="Account Master  / User Defined Fields"/>
    <s v="Termination Rule"/>
    <m/>
    <s v="UDF_AccountMaster"/>
    <m/>
    <s v="UDFAMColumn020"/>
    <m/>
    <s v="No"/>
    <s v="Y"/>
    <s v="A092"/>
    <s v="Termination Rule"/>
    <s v="General/Life of Trust"/>
    <x v="0"/>
    <s v="Allows users to set up rules for Trust Horizon Calculation. If the Rule is &quot;Life of Bene Plus Years&quot;, then the Number of Years field will display. For other choices, the Fixed Termination Date field will display."/>
    <s v="Trust Agreement"/>
    <s v="Earlier of Life and Fixed Date_x000a_Later of Life and Fixed Date_x000a_Life of the Beneficiaries plus Years_x000a_Termination on Fixed Date"/>
    <s v="DEFERREDGIFTACCOUNT"/>
    <s v="TerminationType"/>
    <s v="varchar(1)"/>
    <s v="NULL"/>
    <m/>
    <m/>
    <m/>
    <m/>
    <s v="No"/>
    <s v="Yes"/>
    <m/>
    <m/>
    <m/>
    <x v="0"/>
    <s v="Direct Mapping"/>
    <s v="on-to-one mapping"/>
    <s v="on-to-one mapping"/>
    <s v="N/A"/>
    <x v="1"/>
    <s v="Trust Termination Profile"/>
    <s v="FASB needs more options to the list"/>
    <s v="N/A"/>
    <s v="N/A"/>
    <s v="N/A"/>
  </r>
  <r>
    <s v="Yes"/>
    <x v="0"/>
    <s v="Other (see Issues column)"/>
    <s v="N/A"/>
    <s v="Y"/>
    <s v="1. Account Master / Tax Information_x000a_2. Account Master / User defined Fields"/>
    <s v="1. Tax State_x000a_2. State Tax ID"/>
    <s v="N/A"/>
    <s v="1. AccountMaster_x000a_2. UDF_AccountMaster"/>
    <s v="Y"/>
    <s v="1. TaxState_x000a_2. UDFAMColumn036"/>
    <s v="1. char(2)_x000a_2. char(12)"/>
    <s v="N/A"/>
    <s v="Y"/>
    <s v="A093"/>
    <s v="MN State id"/>
    <s v="General"/>
    <x v="0"/>
    <s v="Denotes the state ID number unique for a Program, that appears on the MN state return for an account."/>
    <s v="Client's previous tax filings"/>
    <s v="Program Value"/>
    <s v="Policyitem"/>
    <s v="NumericValue"/>
    <s v="float"/>
    <s v="NULL"/>
    <m/>
    <m/>
    <m/>
    <s v="polciydimension id = 187"/>
    <s v="No"/>
    <s v="No"/>
    <s v="Yes"/>
    <m/>
    <m/>
    <x v="0"/>
    <s v="Tranformation required"/>
    <s v="?"/>
    <s v="?"/>
    <s v="N/A"/>
    <x v="1"/>
    <s v="N/A"/>
    <s v="Can State Tax Id and MN State ID field be cosolidated?"/>
    <s v="N/A"/>
    <s v="[APR-25-13 Adam Mitchell] In discussions with Nancy, it was confirmed that we could consolidate the following fields in Excelsior (related to State Tax Identifiers): (1) MN State ID, (2) State Tax ID, and (3) OR Registration #; into a single State Tax ID field within InnoTrust.  This field woud be a UDF at the Account Master.  Also, we would add a new UDF in InnoTrust, which would stiputate the State Tax ID type of either (1) MN State ID, or (2) OR Reg ID. _x000a_"/>
    <n v="211"/>
  </r>
  <r>
    <s v="Yes"/>
    <x v="0"/>
    <m/>
    <s v="DB3.0"/>
    <s v="Y"/>
    <s v="Account Master  / User Defined Fields"/>
    <s v="Flip Provision"/>
    <m/>
    <s v="UDF_AccountMaster"/>
    <m/>
    <s v="UDFAMColumn006"/>
    <m/>
    <s v="No"/>
    <s v="Y"/>
    <s v="A094"/>
    <s v="Flip Provision"/>
    <s v="General/Flip Section"/>
    <x v="0"/>
    <s v="Account flips from CRUTNI and CRUTMU"/>
    <s v="Client"/>
    <s v="Yes_x000a_No"/>
    <s v="DEFERREDGIFTACCOUNT"/>
    <s v="FlipProvision"/>
    <s v="tinyint"/>
    <s v="NULL"/>
    <m/>
    <m/>
    <m/>
    <m/>
    <s v="No"/>
    <s v="No"/>
    <m/>
    <m/>
    <m/>
    <x v="0"/>
    <s v="Direct Mapping"/>
    <s v="on-to-one mapping"/>
    <s v="on-to-one mapping"/>
    <s v="N/A"/>
    <x v="1"/>
    <s v="Flip Section"/>
    <s v="N/A"/>
    <s v="Create Account Master UDF"/>
    <s v="N/A"/>
    <s v="N/A"/>
  </r>
  <r>
    <s v="Yes"/>
    <x v="0"/>
    <m/>
    <s v="DB3.0"/>
    <s v="Y"/>
    <s v="Account Master  / User Defined Fields"/>
    <s v="Flip Date"/>
    <m/>
    <s v="UDF_AccountMaster"/>
    <m/>
    <s v="UDFAMColumn007"/>
    <m/>
    <s v="No"/>
    <s v="Y"/>
    <s v="A095"/>
    <s v="Flip Date"/>
    <s v="General/Flip Section"/>
    <x v="0"/>
    <s v="Date of flip is needed only if Flip provision is &quot;Yes&quot;"/>
    <s v="Client"/>
    <s v="Expected Date _x000a_Actual Date"/>
    <s v="TBL_EIS_EX_DEFERREDGIFTACCOUNT_SUPPLEMENT"/>
    <s v="Flip_Date_ID"/>
    <s v="int"/>
    <s v="NULL"/>
    <m/>
    <m/>
    <m/>
    <m/>
    <s v="No"/>
    <s v="No"/>
    <m/>
    <m/>
    <m/>
    <x v="0"/>
    <s v="Direct Mapping"/>
    <s v="on-to-one mapping"/>
    <s v="on-to-one mapping"/>
    <s v="N/A"/>
    <x v="1"/>
    <s v="Flip Section"/>
    <s v="N/A"/>
    <s v="Create Account Master UDF"/>
    <s v="N/A"/>
    <s v="N/A"/>
  </r>
  <r>
    <s v="Yes"/>
    <x v="0"/>
    <m/>
    <s v="DB3.0"/>
    <s v="Y"/>
    <s v="Account Master  / User Defined Fields"/>
    <s v="Expected Flip Date"/>
    <m/>
    <s v="UDF_AccountMaster"/>
    <m/>
    <s v="UDFAMColumn008"/>
    <m/>
    <s v="No"/>
    <s v="Y"/>
    <s v="A096"/>
    <s v="Expected Flip Date"/>
    <s v="General/Flip Section"/>
    <x v="0"/>
    <s v="Expected Flip Date is needed only if Flip provision is &quot;Yes&quot;"/>
    <s v="Client"/>
    <s v="Date"/>
    <s v="DEFERREDGIFTACCOUNT"/>
    <s v="ExpectedFlipDate"/>
    <s v="date"/>
    <s v="NULL"/>
    <m/>
    <m/>
    <m/>
    <m/>
    <s v="No"/>
    <s v="No"/>
    <m/>
    <m/>
    <m/>
    <x v="0"/>
    <s v="Direct Mapping"/>
    <s v="on-to-one mapping"/>
    <s v="on-to-one mapping"/>
    <s v="N/A"/>
    <x v="1"/>
    <s v="Flip Section"/>
    <s v="N/A"/>
    <s v="Create Account Master UDF"/>
    <s v="N/A"/>
    <s v="N/A"/>
  </r>
  <r>
    <s v="Yes"/>
    <x v="0"/>
    <m/>
    <s v="DB3.0"/>
    <s v="Y"/>
    <s v="Account Master  / User Defined Fields"/>
    <s v="Actual Flip Date"/>
    <m/>
    <s v="UDF_AccountMaster"/>
    <m/>
    <s v="UDFAMColumn009"/>
    <m/>
    <s v="No"/>
    <s v="Y"/>
    <s v="A097"/>
    <s v="Actual Flip Date"/>
    <s v="General/Flip Section"/>
    <x v="0"/>
    <s v="Is Mandatory if FlipDate is &quot;Actual Date&quot;"/>
    <s v="Client"/>
    <s v="Date"/>
    <s v="DEFERREDGIFTACCOUNT"/>
    <s v="FlipDate"/>
    <s v="date"/>
    <s v="NULL"/>
    <m/>
    <m/>
    <m/>
    <m/>
    <s v="No"/>
    <s v="Yes"/>
    <m/>
    <m/>
    <m/>
    <x v="0"/>
    <s v="Direct Mapping"/>
    <s v="on-to-one mapping"/>
    <s v="on-to-one mapping"/>
    <s v="N/A"/>
    <x v="1"/>
    <s v="Flip Section"/>
    <s v="N/A"/>
    <s v="Create Account Master UDF"/>
    <s v="N/A"/>
    <s v="N/A"/>
  </r>
  <r>
    <s v="Yes"/>
    <x v="0"/>
    <m/>
    <s v="DB3.0"/>
    <s v="Y"/>
    <s v="Account Master  / User Defined Fields"/>
    <s v="Flipped From"/>
    <m/>
    <s v="UDF_AccountMaster"/>
    <m/>
    <s v="UDFAMColumn010"/>
    <m/>
    <s v="No"/>
    <s v="Y"/>
    <s v="A098"/>
    <s v="Flipped From"/>
    <s v="General/Flip Section"/>
    <x v="0"/>
    <s v="From which account type account is flipping and is needed only if Flip provision is &quot;Yes&quot;"/>
    <s v="Client"/>
    <s v="CRUTNI_x000a_CRUTMU"/>
    <s v="DEFERREDGIFTACCOUNT"/>
    <s v="FlipType"/>
    <s v="varchar(20)"/>
    <s v="NULL"/>
    <m/>
    <m/>
    <m/>
    <m/>
    <s v="No"/>
    <s v="No"/>
    <m/>
    <m/>
    <m/>
    <x v="0"/>
    <s v="Direct Mapping"/>
    <s v="on-to-one mapping"/>
    <s v="on-to-one mapping"/>
    <s v="N/A"/>
    <x v="1"/>
    <s v="Flip Section"/>
    <s v="N/A"/>
    <s v="Create Account Master UDF"/>
    <s v="N/A"/>
    <s v="N/A"/>
  </r>
  <r>
    <s v="Yes"/>
    <x v="0"/>
    <m/>
    <s v="DB3.0"/>
    <s v="Y"/>
    <s v="Account Master  / User Defined Fields"/>
    <s v="Triggering Date"/>
    <m/>
    <s v="UDF_AccountMaster"/>
    <m/>
    <s v="UDFAMColumn011"/>
    <m/>
    <s v="No"/>
    <s v="Y"/>
    <s v="A099"/>
    <s v="Triggering Date"/>
    <s v="General/Flip Section"/>
    <x v="0"/>
    <s v="Triggering Date is needed only if Flip provision is &quot;Yes&quot;"/>
    <s v="Client"/>
    <s v="Date"/>
    <s v="TBL_EIS_EX_DEFERREDGIFTACCOUNT_SUPPLEMENT"/>
    <s v="Triggering_Date"/>
    <s v="date"/>
    <s v="NULL"/>
    <m/>
    <m/>
    <m/>
    <m/>
    <s v="No"/>
    <s v="No"/>
    <m/>
    <m/>
    <m/>
    <x v="0"/>
    <s v="Direct Mapping"/>
    <s v="on-to-one mapping"/>
    <s v="on-to-one mapping"/>
    <s v="N/A"/>
    <x v="1"/>
    <s v="Flip Section"/>
    <s v="N/A"/>
    <s v="Create Account Master UDF"/>
    <s v="N/A"/>
    <s v="N/A"/>
  </r>
  <r>
    <s v="Yes"/>
    <x v="0"/>
    <m/>
    <s v="DB5.1"/>
    <s v="Y"/>
    <s v="Account Master  / User Defined Fields"/>
    <s v="Spigot Account"/>
    <m/>
    <s v="UDF_AccountMaster"/>
    <m/>
    <s v="UDFAMColumn039"/>
    <m/>
    <s v="No"/>
    <s v="Y"/>
    <s v="A102"/>
    <s v="Spigot Account"/>
    <s v="General"/>
    <x v="0"/>
    <s v="Account Type spigot"/>
    <s v="Client"/>
    <s v="Yes_x000a_No"/>
    <s v="TBL_EIS_EX_DEFERREDGIFTACCOUNT_SUPPLEMENT "/>
    <s v="SpigotAccount"/>
    <s v="bit"/>
    <s v="NULL"/>
    <m/>
    <m/>
    <m/>
    <m/>
    <s v="No"/>
    <s v="No"/>
    <m/>
    <m/>
    <m/>
    <x v="0"/>
    <s v="Direct Mapping"/>
    <s v="on-to-one mapping"/>
    <s v="on-to-one mapping"/>
    <s v="N/A"/>
    <x v="1"/>
    <s v="?"/>
    <m/>
    <s v="Create Account Master UDF"/>
    <s v="N/A"/>
    <s v="N/A"/>
  </r>
  <r>
    <s v="Yes"/>
    <x v="0"/>
    <m/>
    <s v="DB5.1"/>
    <s v="Y"/>
    <s v="Account Master  / User Defined Fields"/>
    <s v="Gift Purpose"/>
    <m/>
    <s v="UDF_AccountMaster"/>
    <m/>
    <s v="UDFAMColumn040"/>
    <m/>
    <s v="No"/>
    <s v="Y"/>
    <s v="A103"/>
    <s v="Gift Purpose"/>
    <s v="General"/>
    <x v="0"/>
    <s v="Purpose of the gift"/>
    <s v="Client"/>
    <s v="Text"/>
    <s v="DEFERREDGIFTACCOUNT"/>
    <s v="GiftPurpose"/>
    <s v="varchar(100)"/>
    <s v="NULL"/>
    <m/>
    <m/>
    <m/>
    <m/>
    <s v="No"/>
    <s v="No"/>
    <m/>
    <m/>
    <m/>
    <x v="0"/>
    <s v="Direct Mapping"/>
    <s v="on-to-one mapping"/>
    <s v="on-to-one mapping"/>
    <s v="N/A"/>
    <x v="1"/>
    <s v="?"/>
    <s v="This field should also be mapped to Comments field at Remainderman level"/>
    <s v="Create Account Master UDF"/>
    <s v="N/A"/>
    <s v="N/A"/>
  </r>
  <r>
    <s v="Yes"/>
    <x v="0"/>
    <m/>
    <s v="DB5.1"/>
    <s v="Y"/>
    <s v="Contact Master / Account Roles"/>
    <s v="End Date"/>
    <m/>
    <s v="UDF_ContactAccountRole"/>
    <s v="Y"/>
    <s v="UDFCAColumn004"/>
    <s v="date"/>
    <s v="No"/>
    <s v="Y"/>
    <s v="A105"/>
    <s v="End Date"/>
    <s v="Trustee"/>
    <x v="0"/>
    <s v="Date that defines when the Trustee becomes Inactive."/>
    <s v="Trust document or supporting Reassigment/ Successor documents"/>
    <s v="Date"/>
    <s v="TBL_EIS_EX_TRUSTEE"/>
    <s v="END_DATE"/>
    <s v="datetime"/>
    <s v="NULL"/>
    <m/>
    <m/>
    <m/>
    <m/>
    <s v="No"/>
    <s v="No"/>
    <m/>
    <m/>
    <m/>
    <x v="0"/>
    <s v="Direct Mapping"/>
    <s v="on-to-one mapping"/>
    <s v="on-to-one mapping"/>
    <s v="N/A"/>
    <x v="1"/>
    <s v="?"/>
    <m/>
    <s v="Create Contact Account Role UDF"/>
    <s v="In the database there is a column 'RoleBeginDate'. It is not visible on UI. Check with Innovest if this field can be used"/>
    <s v="N/A"/>
  </r>
  <r>
    <s v="Yes"/>
    <x v="0"/>
    <m/>
    <s v="DB5.1"/>
    <s v="Y"/>
    <s v="Contact Master / Account Roles"/>
    <s v="Start date"/>
    <m/>
    <s v="UDF_ContactAccountRole"/>
    <s v="Y"/>
    <s v="UDFCAColumn003"/>
    <s v="date"/>
    <s v="No"/>
    <s v="Y"/>
    <s v="A106"/>
    <s v="Start Date"/>
    <s v="Trustee"/>
    <x v="0"/>
    <s v="Date that defines when the Trustee became Active. System defaults with Account Creation Date, user can override."/>
    <s v="Trust document or supporting Reassigment/ Successor documents"/>
    <s v="Date"/>
    <s v="TBL_EIS_EX_TRUSTEE"/>
    <s v="START_DATE"/>
    <s v="datetime"/>
    <s v="NULL"/>
    <m/>
    <m/>
    <m/>
    <m/>
    <s v="Yes"/>
    <s v="No"/>
    <m/>
    <m/>
    <m/>
    <x v="0"/>
    <s v="Direct Mapping"/>
    <s v="on-to-one mapping"/>
    <s v="on-to-one mapping"/>
    <s v="N/A"/>
    <x v="1"/>
    <s v="?"/>
    <m/>
    <s v="Create Contact Account Role UDF"/>
    <s v="In the database there is a column 'RoleBeginDate'. It is not visible on UI. Check with Innovest if this field can be used"/>
    <s v="N/A"/>
  </r>
  <r>
    <s v="Yes"/>
    <x v="0"/>
    <s v="Other (see Issues column)"/>
    <s v="N/A"/>
    <s v="N"/>
    <s v="N/A"/>
    <s v="N/A"/>
    <s v="N/A"/>
    <s v="N/A"/>
    <s v="N/A"/>
    <s v="N/A"/>
    <s v="N/A"/>
    <s v="N/A"/>
    <s v="N"/>
    <s v="A390"/>
    <s v="Start Date - Required Later Date"/>
    <s v="Trustee"/>
    <x v="0"/>
    <m/>
    <m/>
    <s v="Date"/>
    <s v="TBL_EIS_EX_REQUIRED_LATER"/>
    <s v="REQUIRED_LATER_DATE_x000a_FIELD_NAME_x000a_ENTITY_TYPE_ID"/>
    <s v="datetime"/>
    <m/>
    <m/>
    <m/>
    <m/>
    <m/>
    <s v="Yes"/>
    <s v="No"/>
    <m/>
    <m/>
    <m/>
    <x v="3"/>
    <s v="N/A"/>
    <s v="N/A"/>
    <s v="N/A"/>
    <s v="N/A"/>
    <x v="0"/>
    <s v="N/A"/>
    <s v="Data should be populated prior to conversion"/>
    <s v="Need to review list of Obsolete fields with business owner."/>
    <s v="N/A"/>
    <s v="N/A"/>
  </r>
  <r>
    <s v="Yes"/>
    <x v="0"/>
    <m/>
    <s v="N/A"/>
    <s v="N"/>
    <s v="N/A"/>
    <s v="N/A"/>
    <s v="N/A"/>
    <s v="N/A"/>
    <s v="N/A"/>
    <s v="N/A"/>
    <s v="N/A"/>
    <s v="N/A"/>
    <s v="N"/>
    <s v="A107"/>
    <s v="Status"/>
    <s v="Trustee"/>
    <x v="0"/>
    <s v="Denotes if the Trustee is active or inactive, based on start and end dates (if end date is entered, then Trustee is inactive)"/>
    <s v="System defined"/>
    <s v="Active_x000a_Inactive"/>
    <s v="TBL_EIS_EX_TRUSTEE"/>
    <s v="STATUS_ID"/>
    <s v="int"/>
    <m/>
    <m/>
    <m/>
    <m/>
    <m/>
    <s v="No"/>
    <s v="No"/>
    <m/>
    <m/>
    <m/>
    <x v="1"/>
    <s v="Tranformation required"/>
    <s v="N/A"/>
    <s v="Should be auto populated based on Start date and End date. "/>
    <s v="N/A"/>
    <x v="0"/>
    <s v="N/A"/>
    <s v="Should be auto populated based on Start date and End date. _x000a__x000a_See if IRiS or other applications need this field"/>
    <s v="N/A"/>
    <s v="N/A"/>
    <s v="N/A"/>
  </r>
  <r>
    <s v="Yes"/>
    <x v="0"/>
    <m/>
    <s v="DB2.0"/>
    <s v="Y"/>
    <s v="Contact Master / General"/>
    <s v="Tax ID"/>
    <s v="Contact's SSN or Tax ID"/>
    <s v="ContactMaster"/>
    <s v="Yes"/>
    <s v="SSN"/>
    <s v="char(9)"/>
    <m/>
    <s v="Y"/>
    <s v="A108"/>
    <s v="Tax ID"/>
    <s v="Trustee"/>
    <x v="0"/>
    <s v="Tax ID of Trustee"/>
    <s v="Client communication"/>
    <s v="Numeric"/>
    <s v="TBL_EIS_EX_TRUSTEE"/>
    <s v="TAX_ID"/>
    <s v="varchar(12)"/>
    <s v="NULL"/>
    <m/>
    <m/>
    <m/>
    <m/>
    <s v="Yes"/>
    <s v="No"/>
    <m/>
    <m/>
    <m/>
    <x v="0"/>
    <s v="Direct Mapping"/>
    <s v="Data will be pulled from associated GC record"/>
    <s v="Data will be populated from associted Contact record"/>
    <s v="N/A"/>
    <x v="0"/>
    <s v="N/A"/>
    <s v="IRiS raises a error condition  if TAX ID is not populated."/>
    <m/>
    <s v="Mapped to Contact."/>
    <s v="N/A"/>
  </r>
  <r>
    <s v="Yes"/>
    <x v="0"/>
    <s v="Other (see Issues column)"/>
    <s v="N/A"/>
    <s v="N"/>
    <s v="N/A"/>
    <s v="N/A"/>
    <s v="N/A"/>
    <s v="N/A"/>
    <s v="N/A"/>
    <s v="N/A"/>
    <s v="N/A"/>
    <s v="N/A"/>
    <s v="N"/>
    <s v="A389"/>
    <s v="Tax ID - Required Later Date"/>
    <s v="Trustee"/>
    <x v="0"/>
    <m/>
    <m/>
    <s v="DATE"/>
    <s v="TBL_EIS_EX_REQUIRED_LATER"/>
    <s v="REQUIRED_LATER_DATE_x000a_FIELD_NAME_x000a_ENTITY_TYPE_ID"/>
    <s v="datetime"/>
    <m/>
    <m/>
    <m/>
    <m/>
    <m/>
    <s v="Yes"/>
    <s v="No"/>
    <m/>
    <m/>
    <m/>
    <x v="3"/>
    <s v="N/A"/>
    <s v="N/A"/>
    <s v="N/A"/>
    <s v="N/A"/>
    <x v="0"/>
    <s v="N/A"/>
    <s v="Data for TAX Id should be populated prior to conversion. Req. Later functionality can be relaxed in Excelsior"/>
    <s v="Need to review list of Obsolete fields with business owner."/>
    <m/>
    <s v="N/A"/>
  </r>
  <r>
    <s v="Yes"/>
    <x v="0"/>
    <m/>
    <s v="DB3.0"/>
    <s v="Y"/>
    <s v="Contact Master / General"/>
    <s v="Contact Name"/>
    <s v="Name of Contact"/>
    <s v="ContactMaster"/>
    <s v="Yes"/>
    <s v="ContactName"/>
    <s v="varchar(80)"/>
    <m/>
    <s v="Y"/>
    <s v="A109"/>
    <s v="Trustee Name"/>
    <s v="Trustee"/>
    <x v="0"/>
    <s v="Trustee name - is pulled from the Global Contact name - Individual and Organization"/>
    <s v="Trust Document"/>
    <s v="Text"/>
    <s v="TBL_EIS_EX_TRUSTEE"/>
    <s v="FULLNAME"/>
    <s v="varchar(120)"/>
    <s v="NULL"/>
    <m/>
    <m/>
    <m/>
    <m/>
    <s v="No"/>
    <s v="Yes"/>
    <m/>
    <m/>
    <m/>
    <x v="0"/>
    <s v="Tranformation required"/>
    <s v="Data will be pulled from associated GC record._x000a_With the Trustee_ID find out associted Party_ID from TBL_EIS_EX_Party_relations table and then find out Parrty_id )Global Contact ID)"/>
    <s v="Data will be populated from associted Contact record"/>
    <s v="N/A"/>
    <x v="0"/>
    <s v="N/A"/>
    <s v="N/A"/>
    <s v="N/A"/>
    <s v="N/A"/>
    <n v="204"/>
  </r>
  <r>
    <s v="Yes"/>
    <x v="0"/>
    <m/>
    <s v="DB3.0"/>
    <s v="Y"/>
    <s v="Contact Master / Account Roles"/>
    <s v="Role"/>
    <m/>
    <s v="ContactAccountRole"/>
    <m/>
    <s v="ContactRoleCode"/>
    <m/>
    <m/>
    <s v="Y"/>
    <s v="A110"/>
    <s v="Type"/>
    <s v="Trustee"/>
    <x v="0"/>
    <s v="Denotes if Trustee is the &quot;main&quot; Trustee or a Co-Trustee. IRiS selects Type = Trustee when processing Tax Forms"/>
    <s v="Trust document or supporting Reassigment/ Successor documents"/>
    <s v="Trustee_x000a_Co-Trustee"/>
    <s v="TBL_EIS_EX_TRUSTEE"/>
    <s v="TYPE_ID"/>
    <s v="int"/>
    <s v="NULL"/>
    <m/>
    <m/>
    <m/>
    <m/>
    <s v="No"/>
    <s v="Yes"/>
    <m/>
    <m/>
    <m/>
    <x v="0"/>
    <s v="Tranformation required"/>
    <s v="Contact Account Role should look at this value"/>
    <m/>
    <s v="N/A"/>
    <x v="0"/>
    <s v="N/A"/>
    <s v="N/A"/>
    <s v="N/A"/>
    <s v="N/A"/>
    <n v="205"/>
  </r>
  <r>
    <s v="Yes"/>
    <x v="0"/>
    <s v="Other (see Issues column)"/>
    <m/>
    <s v="Y"/>
    <s v="Contact Master / Addresses"/>
    <s v="Address type"/>
    <s v="Choose type of address.  B=Business, H=Home, E=e-mail."/>
    <s v="ContactAddress"/>
    <s v="N"/>
    <s v="AddressType"/>
    <s v="char(8)"/>
    <m/>
    <s v="Y"/>
    <s v="A111"/>
    <s v="Type"/>
    <s v="Trustee Address"/>
    <x v="0"/>
    <s v="The Address Type that is associated with the displayed address. Options displayed include Legal, Mailing, Payment, Tax, etc. Legal Address is Mandatory"/>
    <s v="Client communication"/>
    <s v="Legal, Billing, Departmental, Mailing, Payment, Residence, and Tax"/>
    <s v="Address"/>
    <s v="Addresstype"/>
    <s v="varchar(20)"/>
    <s v="NULL"/>
    <m/>
    <m/>
    <m/>
    <m/>
    <s v="No"/>
    <s v="Yes"/>
    <m/>
    <m/>
    <m/>
    <x v="0"/>
    <s v="Tranformation required"/>
    <m/>
    <m/>
    <m/>
    <x v="0"/>
    <m/>
    <m/>
    <m/>
    <s v="Address mapping'!B24"/>
    <n v="195"/>
  </r>
  <r>
    <s v="Yes"/>
    <x v="0"/>
    <s v="Other (see Issues column)"/>
    <m/>
    <s v="Y"/>
    <s v="Contact Master / Addresses"/>
    <s v="Zip Code"/>
    <m/>
    <s v="ContactAddress"/>
    <s v="Y"/>
    <s v="ZipCode"/>
    <s v="char(10)"/>
    <s v="masked"/>
    <s v="Y"/>
    <s v="A112"/>
    <s v="ZipCode"/>
    <s v="Trustee Address"/>
    <x v="0"/>
    <s v="The zip code of Trustee address displayed in Trustee Profile - General page"/>
    <s v="Client communication"/>
    <s v="Numeric"/>
    <s v="Address"/>
    <s v="Zipcode"/>
    <s v="varchar(10)"/>
    <s v="NULL"/>
    <m/>
    <m/>
    <m/>
    <m/>
    <s v="No"/>
    <s v="Yes"/>
    <m/>
    <m/>
    <m/>
    <x v="0"/>
    <m/>
    <m/>
    <m/>
    <m/>
    <x v="0"/>
    <m/>
    <m/>
    <m/>
    <s v="Address mapping'!B24"/>
    <n v="195"/>
  </r>
  <r>
    <s v="Yes"/>
    <x v="0"/>
    <s v="Other (see Issues column)"/>
    <m/>
    <s v="Y"/>
    <s v="Contact Master / Addresses"/>
    <s v="Address 1"/>
    <m/>
    <s v="ContactAddress"/>
    <s v="Y"/>
    <s v="Address1"/>
    <s v="varchar(40)"/>
    <s v="masked"/>
    <s v="Y"/>
    <s v="A113"/>
    <s v="Address 1"/>
    <s v="Trustee Address"/>
    <x v="0"/>
    <s v="Trustee address line 1 (mandatory)"/>
    <s v="Client communication"/>
    <s v="Text"/>
    <s v="Address"/>
    <s v="Address1"/>
    <s v="varcahr(50)"/>
    <s v="NULL"/>
    <m/>
    <m/>
    <m/>
    <m/>
    <s v="No"/>
    <s v="Yes"/>
    <m/>
    <m/>
    <m/>
    <x v="0"/>
    <m/>
    <m/>
    <m/>
    <m/>
    <x v="0"/>
    <m/>
    <m/>
    <m/>
    <s v="Address mapping'!B24"/>
    <n v="195"/>
  </r>
  <r>
    <s v="Yes"/>
    <x v="0"/>
    <s v="Other (see Issues column)"/>
    <m/>
    <s v="Y"/>
    <s v="Contact Master / Addresses"/>
    <s v="Address 2"/>
    <m/>
    <s v="ContactAddress"/>
    <s v="Y"/>
    <s v="Address2"/>
    <s v="varchar(40)"/>
    <s v="masked"/>
    <s v="Y"/>
    <s v="A114"/>
    <s v="Address 2"/>
    <s v="Trustee Address"/>
    <x v="0"/>
    <s v=" address line 2"/>
    <s v="Client communication"/>
    <s v="text"/>
    <s v="Address"/>
    <s v="Address2"/>
    <s v="varcahr(50)"/>
    <s v="NULL"/>
    <m/>
    <m/>
    <m/>
    <m/>
    <s v="No"/>
    <s v="No"/>
    <m/>
    <m/>
    <m/>
    <x v="0"/>
    <m/>
    <m/>
    <m/>
    <m/>
    <x v="0"/>
    <m/>
    <m/>
    <m/>
    <s v="Address mapping'!B24"/>
    <n v="195"/>
  </r>
  <r>
    <s v="Yes"/>
    <x v="0"/>
    <s v="Other (see Issues column)"/>
    <m/>
    <s v="Y"/>
    <s v="Contact Master / Addresses"/>
    <s v="Address 3"/>
    <m/>
    <s v="ContactAddress"/>
    <s v="Y"/>
    <s v="Address3"/>
    <s v="varchar(40)"/>
    <s v="masked"/>
    <s v="Y"/>
    <s v="A115"/>
    <s v="Address 3"/>
    <s v="Trustee Address"/>
    <x v="0"/>
    <s v=" address line 3"/>
    <s v="Client communication"/>
    <s v="Text"/>
    <s v="Address"/>
    <s v="Address3"/>
    <s v="varcahr(50)"/>
    <s v="NULL"/>
    <m/>
    <m/>
    <m/>
    <m/>
    <s v="No"/>
    <s v="No"/>
    <m/>
    <m/>
    <m/>
    <x v="0"/>
    <m/>
    <m/>
    <m/>
    <m/>
    <x v="0"/>
    <m/>
    <m/>
    <m/>
    <s v="Address mapping'!B24"/>
    <n v="195"/>
  </r>
  <r>
    <s v="Yes"/>
    <x v="0"/>
    <s v="Other (see Issues column)"/>
    <s v="N/A"/>
    <s v="N"/>
    <s v="N/A"/>
    <s v="N/A"/>
    <s v="N/A"/>
    <s v="N/A"/>
    <s v="N/A"/>
    <s v="N/A"/>
    <s v="N/A"/>
    <s v="N/A"/>
    <s v="N"/>
    <s v="A116"/>
    <s v="Address 4"/>
    <s v="Trustee Address"/>
    <x v="0"/>
    <s v=" address line 4"/>
    <s v="Client communication"/>
    <s v="Text"/>
    <s v="Address"/>
    <s v="Mailstop"/>
    <s v="varchar(20)"/>
    <m/>
    <m/>
    <m/>
    <m/>
    <m/>
    <s v="No"/>
    <s v="No"/>
    <m/>
    <m/>
    <m/>
    <x v="4"/>
    <m/>
    <m/>
    <m/>
    <m/>
    <x v="0"/>
    <m/>
    <m/>
    <m/>
    <m/>
    <n v="195"/>
  </r>
  <r>
    <s v="Yes"/>
    <x v="0"/>
    <s v="Other (see Issues column)"/>
    <m/>
    <s v="Y"/>
    <s v="Contact Master / Addresses"/>
    <s v="City"/>
    <m/>
    <s v="ContactAddress"/>
    <s v="Y"/>
    <s v="City"/>
    <s v="char(30)"/>
    <s v="masked"/>
    <s v="Y"/>
    <s v="A117"/>
    <s v="City"/>
    <s v="Trustee Address"/>
    <x v="0"/>
    <s v="City location "/>
    <s v="Client communication"/>
    <s v="Numeric"/>
    <s v="Address"/>
    <s v="City"/>
    <s v="varchar(30)"/>
    <s v="NULL"/>
    <m/>
    <m/>
    <m/>
    <m/>
    <s v="No"/>
    <s v="Yes"/>
    <m/>
    <m/>
    <m/>
    <x v="0"/>
    <m/>
    <m/>
    <m/>
    <m/>
    <x v="0"/>
    <m/>
    <m/>
    <m/>
    <s v="Address mapping'!B24"/>
    <n v="195"/>
  </r>
  <r>
    <s v="Yes"/>
    <x v="0"/>
    <s v="Other (see Issues column)"/>
    <m/>
    <s v="Y"/>
    <s v="Contact Master / Addresses"/>
    <s v="Country"/>
    <m/>
    <s v="ContactAddress"/>
    <s v="Y"/>
    <s v="CountryCode"/>
    <s v="char(2)"/>
    <s v="masked"/>
    <s v="Y"/>
    <s v="A118"/>
    <s v="Country"/>
    <s v="Trustee Address"/>
    <x v="0"/>
    <s v="Country location  "/>
    <s v="Client communication"/>
    <s v="List of Counteries "/>
    <s v="Address"/>
    <s v="Country"/>
    <s v="varchar(25)"/>
    <s v="NULL"/>
    <m/>
    <m/>
    <m/>
    <m/>
    <s v="No"/>
    <s v="No"/>
    <m/>
    <m/>
    <m/>
    <x v="0"/>
    <m/>
    <m/>
    <m/>
    <m/>
    <x v="0"/>
    <m/>
    <m/>
    <m/>
    <s v="Address mapping'!B24"/>
    <n v="195"/>
  </r>
  <r>
    <s v="Yes"/>
    <x v="0"/>
    <s v="Other (see Issues column)"/>
    <m/>
    <s v="Y"/>
    <s v="Contact Master / Addresses"/>
    <s v="From (mm/dd)"/>
    <m/>
    <s v="ContactAddress"/>
    <s v="Y"/>
    <s v="FromDate"/>
    <s v="datetime"/>
    <m/>
    <s v="Y"/>
    <s v="A119"/>
    <s v="Season From - Day"/>
    <s v="Trustee Address"/>
    <x v="0"/>
    <s v="Day that defines the beginning date of seasonal applicability of  Address"/>
    <s v="Client communication"/>
    <s v="List of Days of the month"/>
    <s v="TBL_EIS_EX_ADDRESS_SUPPLEMENT"/>
    <s v="FROM_DAY"/>
    <s v="int"/>
    <s v="NOT NULL"/>
    <m/>
    <m/>
    <m/>
    <m/>
    <s v="No"/>
    <s v="Yes"/>
    <m/>
    <m/>
    <m/>
    <x v="0"/>
    <m/>
    <m/>
    <m/>
    <m/>
    <x v="0"/>
    <m/>
    <m/>
    <m/>
    <s v="Address mapping'!B24"/>
    <n v="195"/>
  </r>
  <r>
    <s v="Yes"/>
    <x v="0"/>
    <s v="Other (see Issues column)"/>
    <m/>
    <s v="Y"/>
    <s v="Contact Master / Addresses"/>
    <s v="From (mm/dd)"/>
    <m/>
    <s v="ContactAddress"/>
    <s v="Y"/>
    <s v="FromDate"/>
    <s v="datetime"/>
    <m/>
    <s v="Y"/>
    <s v="A120"/>
    <s v="Season From - Month"/>
    <s v="Trustee Address"/>
    <x v="0"/>
    <s v="Month that defines the beginning date of seasonal applicability of  Address"/>
    <s v="Client communication"/>
    <s v="List of all Months"/>
    <s v="Address"/>
    <s v="Validfrommonth"/>
    <s v="int"/>
    <s v="NULL"/>
    <m/>
    <m/>
    <m/>
    <m/>
    <s v="No"/>
    <s v="Yes"/>
    <m/>
    <m/>
    <m/>
    <x v="0"/>
    <m/>
    <m/>
    <m/>
    <m/>
    <x v="0"/>
    <m/>
    <m/>
    <m/>
    <s v="Address mapping'!B24"/>
    <n v="195"/>
  </r>
  <r>
    <s v="Yes"/>
    <x v="0"/>
    <s v="Other (see Issues column)"/>
    <m/>
    <s v="Y"/>
    <s v="Contact Master / Addresses"/>
    <s v="To (mm/dd)"/>
    <m/>
    <s v="ContactAddress"/>
    <s v="Y"/>
    <s v="ToDate"/>
    <s v="datetime"/>
    <m/>
    <s v="Y"/>
    <s v="A121"/>
    <s v="Season Through - Day"/>
    <s v="Trustee Address"/>
    <x v="0"/>
    <s v="Day that defines the ending date of seasonal applicability of Remainderman Address"/>
    <m/>
    <s v="List of Days of the month"/>
    <s v="TBL_EIS_EX_ADDRESS_SUPPLEMENT"/>
    <s v="TO_DAY"/>
    <s v="int"/>
    <s v="NOT NULL"/>
    <m/>
    <m/>
    <m/>
    <m/>
    <s v="No"/>
    <s v="Yes"/>
    <m/>
    <m/>
    <m/>
    <x v="0"/>
    <m/>
    <m/>
    <m/>
    <m/>
    <x v="0"/>
    <m/>
    <m/>
    <m/>
    <s v="Address mapping'!B24"/>
    <n v="195"/>
  </r>
  <r>
    <s v="Yes"/>
    <x v="0"/>
    <s v="Other (see Issues column)"/>
    <m/>
    <s v="Y"/>
    <s v="Contact Master / Addresses"/>
    <s v="To (mm/dd)"/>
    <m/>
    <s v="ContactAddress"/>
    <s v="Y"/>
    <s v="ToDate"/>
    <s v="datetime"/>
    <m/>
    <s v="Y"/>
    <s v="A122"/>
    <s v="Season Through - Month"/>
    <s v="Trustee Address"/>
    <x v="0"/>
    <s v="Month that defines the ending date of seasonal applicability of Remainderman Address"/>
    <m/>
    <s v="List of all Months"/>
    <s v="Address"/>
    <s v="Validthroughmonth"/>
    <s v="int"/>
    <s v="NULL"/>
    <m/>
    <m/>
    <m/>
    <m/>
    <s v="No"/>
    <s v="Yes"/>
    <m/>
    <m/>
    <m/>
    <x v="0"/>
    <m/>
    <m/>
    <m/>
    <m/>
    <x v="0"/>
    <m/>
    <m/>
    <m/>
    <s v="Address mapping'!B24"/>
    <n v="195"/>
  </r>
  <r>
    <s v="Yes"/>
    <x v="0"/>
    <s v="Other (see Issues column)"/>
    <m/>
    <s v="Y"/>
    <s v="Contact Master / Addresses"/>
    <s v="State"/>
    <m/>
    <s v="ContactAddress"/>
    <s v="Y"/>
    <s v="State"/>
    <s v="char(2)"/>
    <m/>
    <s v="Y"/>
    <s v="A123"/>
    <s v="State"/>
    <s v="Trustee Address"/>
    <x v="0"/>
    <m/>
    <m/>
    <s v="List of All US States"/>
    <s v="Address"/>
    <s v="State"/>
    <s v="varchar(2)"/>
    <s v="NULL"/>
    <m/>
    <m/>
    <m/>
    <m/>
    <s v="No"/>
    <s v="Yes"/>
    <m/>
    <m/>
    <m/>
    <x v="0"/>
    <m/>
    <m/>
    <m/>
    <m/>
    <x v="0"/>
    <m/>
    <m/>
    <m/>
    <s v="Address mapping'!B24"/>
    <n v="195"/>
  </r>
  <r>
    <s v="Yes"/>
    <x v="0"/>
    <m/>
    <s v="DB5.0"/>
    <s v="Y"/>
    <s v="Contact Master / Addresses"/>
    <s v="Email"/>
    <m/>
    <s v="ContactAddress"/>
    <s v="Y"/>
    <s v="Email"/>
    <s v="varchar(256)"/>
    <s v="masked"/>
    <s v="Y"/>
    <s v="A125"/>
    <s v="Email "/>
    <s v="Trustee Email"/>
    <x v="0"/>
    <s v="Email address at Trustee level (maximum 100 characters)"/>
    <s v="Client communication"/>
    <s v="Text"/>
    <s v="TBL_EIS_EX_EMAIL"/>
    <s v="Email_Address"/>
    <s v="varchar(100)"/>
    <s v="NOT NULL"/>
    <m/>
    <m/>
    <m/>
    <s v="Email_Type = LIST_ITEM_ID associted whre LIST_ITEM_NAME 'Email'"/>
    <s v="No"/>
    <s v="Yes"/>
    <m/>
    <m/>
    <m/>
    <x v="0"/>
    <m/>
    <m/>
    <m/>
    <m/>
    <x v="0"/>
    <m/>
    <m/>
    <s v="only one emai laddress will be set up with address type=Email. This will map to EmailType=Email in Excelsior"/>
    <m/>
    <n v="195"/>
  </r>
  <r>
    <s v="Yes"/>
    <x v="0"/>
    <s v="Other (see Issues column)"/>
    <s v="N/A"/>
    <s v="N"/>
    <s v="N/A"/>
    <s v="N/A"/>
    <s v="N/A"/>
    <s v="N/A"/>
    <s v="N/A"/>
    <s v="N/A"/>
    <s v="N/A"/>
    <s v="N/A"/>
    <s v="N"/>
    <s v="A126"/>
    <s v="Re-Enter Email "/>
    <s v="Trustee Email"/>
    <x v="0"/>
    <s v="A field to re-enter Trustee email address entered in the Email field for the purpose of validation. Email address has to be entered, as the copy and paste functionality is disabled."/>
    <s v="Client communication"/>
    <s v="Text"/>
    <s v="TBL_EIS_EX_EMAIL"/>
    <s v="Email_Address"/>
    <s v="varchar(100)"/>
    <m/>
    <m/>
    <m/>
    <m/>
    <s v="Not Required"/>
    <s v="No"/>
    <s v="Yes"/>
    <m/>
    <m/>
    <m/>
    <x v="3"/>
    <s v="N/A"/>
    <s v="N/A"/>
    <s v="N/A"/>
    <s v="N/A"/>
    <x v="0"/>
    <s v="N/A"/>
    <s v="N/A"/>
    <s v="Need to review list of Obsolete fields with business owner."/>
    <m/>
    <s v="N/A"/>
  </r>
  <r>
    <s v="Yes"/>
    <x v="0"/>
    <m/>
    <s v="N/A"/>
    <s v="N"/>
    <s v="N/A"/>
    <s v="N/A"/>
    <s v="N/A"/>
    <s v="N/A"/>
    <s v="N/A"/>
    <s v="N/A"/>
    <s v="N/A"/>
    <s v="N/A"/>
    <s v="N"/>
    <s v="A999"/>
    <s v="Last Modified By"/>
    <s v="Trustee Email"/>
    <x v="0"/>
    <m/>
    <m/>
    <m/>
    <m/>
    <m/>
    <m/>
    <m/>
    <m/>
    <m/>
    <m/>
    <s v="Display only column. Displayes last modified by user name"/>
    <s v="No"/>
    <s v="No"/>
    <m/>
    <m/>
    <s v="Yes"/>
    <x v="6"/>
    <s v="N/A"/>
    <s v="N/A"/>
    <s v="N/A"/>
    <s v="N/A"/>
    <x v="0"/>
    <s v="N/A"/>
    <s v="N/A"/>
    <s v="N/A"/>
    <s v="N/A"/>
    <s v="N/A"/>
  </r>
  <r>
    <s v="Yes"/>
    <x v="0"/>
    <m/>
    <s v="N/A"/>
    <s v="N"/>
    <s v="N/A"/>
    <s v="N/A"/>
    <s v="N/A"/>
    <s v="N/A"/>
    <s v="N/A"/>
    <s v="N/A"/>
    <s v="N/A"/>
    <s v="N/A"/>
    <s v="N"/>
    <s v="A999"/>
    <s v="Last Modified Date"/>
    <s v="Trustee Email"/>
    <x v="0"/>
    <m/>
    <m/>
    <m/>
    <m/>
    <m/>
    <m/>
    <m/>
    <m/>
    <m/>
    <m/>
    <s v="Display only column. Displayes last modified date"/>
    <s v="No"/>
    <s v="No"/>
    <m/>
    <m/>
    <s v="Yes"/>
    <x v="6"/>
    <s v="N/A"/>
    <s v="N/A"/>
    <s v="N/A"/>
    <s v="N/A"/>
    <x v="0"/>
    <s v="N/A"/>
    <s v="N/A"/>
    <s v="N/A"/>
    <s v="N/A"/>
    <s v="N/A"/>
  </r>
  <r>
    <s v="Yes"/>
    <x v="0"/>
    <m/>
    <s v="N/A"/>
    <s v="N"/>
    <s v="N/A"/>
    <s v="N/A"/>
    <s v="N/A"/>
    <s v="N/A"/>
    <s v="N/A"/>
    <s v="N/A"/>
    <s v="N/A"/>
    <s v="N/A"/>
    <s v="N"/>
    <s v="A999"/>
    <s v="Email 2"/>
    <s v="Trustee Email"/>
    <x v="0"/>
    <s v="Email address at Trustee level (maximum 100 characters)"/>
    <s v="Client communication"/>
    <s v="Text"/>
    <s v="TBL_EIS_EX_EMAIL"/>
    <s v="Email_Address"/>
    <s v="varchar(100)"/>
    <m/>
    <m/>
    <m/>
    <m/>
    <s v="Email_Type = LIST_ITEM_ID associted whre LIST_ITEM_NAME 'Email1'"/>
    <s v="No"/>
    <s v="No"/>
    <m/>
    <m/>
    <m/>
    <x v="6"/>
    <s v="N/A"/>
    <s v="N/A"/>
    <s v="N/A"/>
    <s v="N/A"/>
    <x v="0"/>
    <s v="N/A"/>
    <s v="N/A"/>
    <s v="N/A"/>
    <s v="N/A"/>
    <s v="N/A"/>
  </r>
  <r>
    <s v="Yes"/>
    <x v="0"/>
    <m/>
    <s v="N/A"/>
    <s v="N"/>
    <s v="N/A"/>
    <s v="N/A"/>
    <s v="N/A"/>
    <s v="N/A"/>
    <s v="N/A"/>
    <s v="N/A"/>
    <s v="N/A"/>
    <s v="N/A"/>
    <s v="N"/>
    <s v="A999"/>
    <s v="Re-Enter Email 2"/>
    <s v="Trustee Email"/>
    <x v="0"/>
    <s v="A field to re-enter Trustee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6"/>
    <s v="N/A"/>
    <s v="N/A"/>
    <s v="N/A"/>
    <s v="N/A"/>
    <x v="0"/>
    <s v="N/A"/>
    <s v="N/A"/>
    <s v="N/A"/>
    <s v="N/A"/>
    <s v="N/A"/>
  </r>
  <r>
    <s v="Yes"/>
    <x v="0"/>
    <m/>
    <s v="N/A"/>
    <s v="N"/>
    <s v="N/A"/>
    <s v="N/A"/>
    <s v="N/A"/>
    <s v="N/A"/>
    <s v="N/A"/>
    <s v="N/A"/>
    <s v="N/A"/>
    <s v="N/A"/>
    <s v="N"/>
    <s v="A999"/>
    <s v="Last Modified By"/>
    <s v="Trustee Email"/>
    <x v="0"/>
    <m/>
    <m/>
    <m/>
    <m/>
    <m/>
    <m/>
    <m/>
    <m/>
    <m/>
    <m/>
    <s v="Display only column. Displayes last modified by user name"/>
    <s v="No"/>
    <s v="No"/>
    <m/>
    <m/>
    <s v="Yes"/>
    <x v="6"/>
    <s v="N/A"/>
    <s v="N/A"/>
    <s v="N/A"/>
    <s v="N/A"/>
    <x v="0"/>
    <s v="N/A"/>
    <s v="N/A"/>
    <s v="N/A"/>
    <s v="N/A"/>
    <s v="N/A"/>
  </r>
  <r>
    <s v="Yes"/>
    <x v="0"/>
    <m/>
    <s v="N/A"/>
    <s v="N"/>
    <s v="N/A"/>
    <s v="N/A"/>
    <s v="N/A"/>
    <s v="N/A"/>
    <s v="N/A"/>
    <s v="N/A"/>
    <s v="N/A"/>
    <s v="N/A"/>
    <s v="N"/>
    <s v="A999"/>
    <s v="Last Modified Date"/>
    <s v="Trustee Email"/>
    <x v="0"/>
    <m/>
    <m/>
    <m/>
    <m/>
    <m/>
    <m/>
    <m/>
    <m/>
    <m/>
    <m/>
    <s v="Display only column. Displayes last modified date"/>
    <s v="No"/>
    <s v="No"/>
    <m/>
    <m/>
    <s v="Yes"/>
    <x v="6"/>
    <s v="N/A"/>
    <s v="N/A"/>
    <s v="N/A"/>
    <s v="N/A"/>
    <x v="0"/>
    <s v="N/A"/>
    <s v="N/A"/>
    <s v="N/A"/>
    <s v="N/A"/>
    <s v="N/A"/>
  </r>
  <r>
    <s v="Yes"/>
    <x v="0"/>
    <m/>
    <s v="N/A"/>
    <s v="N"/>
    <s v="N/A"/>
    <s v="N/A"/>
    <s v="N/A"/>
    <s v="N/A"/>
    <s v="N/A"/>
    <s v="N/A"/>
    <s v="N/A"/>
    <s v="N/A"/>
    <s v="N"/>
    <s v="A999"/>
    <s v="Email 3"/>
    <s v="Trustee Email"/>
    <x v="0"/>
    <s v="Email address at Trustee level (maximum 100 characters)"/>
    <s v="Client communication"/>
    <s v="Text"/>
    <s v="TBL_EIS_EX_EMAIL"/>
    <s v="Email_Address"/>
    <s v="varchar(100)"/>
    <m/>
    <m/>
    <m/>
    <m/>
    <s v="Email_Type = LIST_ITEM_ID associted whre LIST_ITEM_NAME 'Email2'"/>
    <s v="No"/>
    <s v="No"/>
    <m/>
    <m/>
    <m/>
    <x v="6"/>
    <s v="N/A"/>
    <s v="N/A"/>
    <s v="N/A"/>
    <s v="N/A"/>
    <x v="0"/>
    <s v="N/A"/>
    <s v="N/A"/>
    <s v="N/A"/>
    <s v="N/A"/>
    <s v="N/A"/>
  </r>
  <r>
    <s v="Yes"/>
    <x v="0"/>
    <m/>
    <s v="N/A"/>
    <s v="N"/>
    <s v="N/A"/>
    <s v="N/A"/>
    <s v="N/A"/>
    <s v="N/A"/>
    <s v="N/A"/>
    <s v="N/A"/>
    <s v="N/A"/>
    <s v="N/A"/>
    <s v="N"/>
    <s v="A999"/>
    <s v="Re-Enter Email 3"/>
    <s v="Trustee Email"/>
    <x v="0"/>
    <s v="A field to re-enter Trustee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6"/>
    <s v="N/A"/>
    <s v="N/A"/>
    <s v="N/A"/>
    <s v="N/A"/>
    <x v="0"/>
    <s v="N/A"/>
    <s v="N/A"/>
    <s v="N/A"/>
    <s v="N/A"/>
    <s v="N/A"/>
  </r>
  <r>
    <s v="Yes"/>
    <x v="0"/>
    <m/>
    <s v="N/A"/>
    <s v="N"/>
    <s v="N/A"/>
    <s v="N/A"/>
    <s v="N/A"/>
    <s v="N/A"/>
    <s v="N/A"/>
    <s v="N/A"/>
    <s v="N/A"/>
    <s v="N/A"/>
    <s v="N"/>
    <s v="A999"/>
    <s v="Last Modified By"/>
    <s v="Trustee Email"/>
    <x v="0"/>
    <m/>
    <m/>
    <m/>
    <m/>
    <m/>
    <m/>
    <m/>
    <m/>
    <m/>
    <m/>
    <s v="Display only column. Displayes last modified by user name"/>
    <m/>
    <m/>
    <m/>
    <m/>
    <s v="Yes"/>
    <x v="6"/>
    <s v="N/A"/>
    <s v="N/A"/>
    <s v="N/A"/>
    <s v="N/A"/>
    <x v="0"/>
    <s v="N/A"/>
    <s v="N/A"/>
    <s v="N/A"/>
    <s v="N/A"/>
    <s v="N/A"/>
  </r>
  <r>
    <s v="Yes"/>
    <x v="0"/>
    <m/>
    <s v="N/A"/>
    <s v="N"/>
    <s v="N/A"/>
    <s v="N/A"/>
    <s v="N/A"/>
    <s v="N/A"/>
    <s v="N/A"/>
    <s v="N/A"/>
    <s v="N/A"/>
    <s v="N/A"/>
    <s v="N"/>
    <s v="A999"/>
    <s v="Last Modified Date"/>
    <s v="Trustee Email"/>
    <x v="0"/>
    <m/>
    <m/>
    <m/>
    <m/>
    <m/>
    <m/>
    <m/>
    <m/>
    <m/>
    <m/>
    <s v="Display only column. Displayes last modified date"/>
    <m/>
    <m/>
    <m/>
    <m/>
    <s v="Yes"/>
    <x v="6"/>
    <s v="N/A"/>
    <s v="N/A"/>
    <s v="N/A"/>
    <s v="N/A"/>
    <x v="0"/>
    <s v="N/A"/>
    <s v="N/A"/>
    <s v="N/A"/>
    <s v="N/A"/>
    <s v="N/A"/>
  </r>
  <r>
    <s v="Yes"/>
    <x v="0"/>
    <s v="Other (see Issues column)"/>
    <s v="N/A"/>
    <s v="N"/>
    <s v="N/A"/>
    <s v="N/A"/>
    <s v="N/A"/>
    <s v="N/A"/>
    <m/>
    <s v="N/A"/>
    <m/>
    <m/>
    <s v="N"/>
    <s v="A128"/>
    <s v="Area Code"/>
    <s v="Trustee Phone"/>
    <x v="0"/>
    <s v="Trustee phone's area code"/>
    <s v="Client communication"/>
    <s v="Numeric"/>
    <s v="Phone"/>
    <s v="AreaCode"/>
    <s v="varchar(5)"/>
    <m/>
    <m/>
    <m/>
    <m/>
    <m/>
    <s v="No"/>
    <s v="Yes"/>
    <m/>
    <m/>
    <m/>
    <x v="3"/>
    <s v="N/A"/>
    <s v="N/A"/>
    <s v="N/A"/>
    <s v="N/A"/>
    <x v="0"/>
    <s v="N/A"/>
    <s v="N/A"/>
    <s v="Need to review list of Obsolete fields with business owner."/>
    <m/>
    <n v="213"/>
  </r>
  <r>
    <s v="Yes"/>
    <x v="0"/>
    <m/>
    <s v="N/A"/>
    <s v="N"/>
    <s v="Contact Master / Phones"/>
    <s v="International"/>
    <s v="Indicates international phone number"/>
    <s v="ContactPhoneNumbers"/>
    <s v="Yes"/>
    <s v="InternationalPhoneInd"/>
    <s v="char(1)"/>
    <m/>
    <s v="N"/>
    <s v="A129"/>
    <s v="Country / Region"/>
    <s v="Trustee Phone"/>
    <x v="0"/>
    <s v="Indicates whether the phone number is a US or an international number, by default is populated with &quot;Domestic&quot;"/>
    <s v="Client communication"/>
    <s v="International and United States"/>
    <s v="TBL_EIS_EX_PHONE_SUPPLEMENT"/>
    <s v="IS_DOMESTIC"/>
    <s v="bit"/>
    <m/>
    <m/>
    <m/>
    <m/>
    <m/>
    <s v="No"/>
    <s v="No"/>
    <m/>
    <m/>
    <m/>
    <x v="7"/>
    <m/>
    <m/>
    <m/>
    <m/>
    <x v="0"/>
    <m/>
    <m/>
    <m/>
    <m/>
    <n v="213"/>
  </r>
  <r>
    <s v="Yes"/>
    <x v="0"/>
    <s v="Other (see Issues column)"/>
    <s v="N/A"/>
    <s v="N"/>
    <s v="N/A"/>
    <s v="N/A"/>
    <s v="N/A"/>
    <s v="N/A"/>
    <s v="N/A"/>
    <s v="N/A"/>
    <s v="N/A"/>
    <s v="N/A"/>
    <s v="N"/>
    <s v="A130"/>
    <s v="Country Code"/>
    <s v="Trustee Phone"/>
    <x v="0"/>
    <s v="Trustee phone's country code (if &quot;International&quot; is selected in the Country/Region field )"/>
    <s v="Client communication"/>
    <s v="Numeric"/>
    <s v="Phone"/>
    <s v="CountryCode"/>
    <s v="varchar(5)"/>
    <m/>
    <m/>
    <m/>
    <m/>
    <m/>
    <s v="No"/>
    <s v="No"/>
    <m/>
    <m/>
    <m/>
    <x v="3"/>
    <s v="N/A"/>
    <s v="N/A"/>
    <s v="N/A"/>
    <s v="N/A"/>
    <x v="0"/>
    <s v="N/A"/>
    <s v="N/A"/>
    <s v="Need to review list of Obsolete fields with business owner."/>
    <m/>
    <s v="N/A"/>
  </r>
  <r>
    <s v="Yes"/>
    <x v="0"/>
    <s v="Other (see Issues column)"/>
    <s v="N/A"/>
    <s v="N"/>
    <s v="N/A"/>
    <s v="N/A"/>
    <s v="N/A"/>
    <s v="N/A"/>
    <m/>
    <s v="N/A"/>
    <s v="N/A"/>
    <s v="N/A"/>
    <s v="N"/>
    <s v="A131"/>
    <s v="Extension"/>
    <s v="Trustee Phone"/>
    <x v="0"/>
    <s v="Trustee phone extension"/>
    <s v="Client communication"/>
    <s v="Numeric"/>
    <s v="Phone"/>
    <s v="Extension"/>
    <s v="varchar(10)"/>
    <m/>
    <m/>
    <m/>
    <m/>
    <m/>
    <s v="No"/>
    <s v="No"/>
    <m/>
    <m/>
    <m/>
    <x v="3"/>
    <s v="N/A"/>
    <s v="N/A"/>
    <s v="N/A"/>
    <s v="N/A"/>
    <x v="0"/>
    <s v="N/A"/>
    <s v="N/A"/>
    <s v="Need to review list of Obsolete fields with business owner."/>
    <m/>
    <s v="N/A"/>
  </r>
  <r>
    <s v="Yes"/>
    <x v="0"/>
    <m/>
    <s v="N/A"/>
    <s v="N"/>
    <s v="Contact Master / Phones"/>
    <s v="Phone Number"/>
    <m/>
    <s v="ContactPhoneNumbers"/>
    <s v="Yes"/>
    <s v="Phone Number"/>
    <s v="char(25)"/>
    <m/>
    <s v="N"/>
    <s v="A132"/>
    <s v="Number"/>
    <s v="Trustee Phone"/>
    <x v="0"/>
    <s v="Trustee phone number "/>
    <s v="Client communication"/>
    <s v="Numeric"/>
    <s v="Phone"/>
    <s v="PhoneNumber"/>
    <s v="varchar(20)"/>
    <m/>
    <m/>
    <m/>
    <m/>
    <m/>
    <s v="No"/>
    <s v="Yes"/>
    <m/>
    <m/>
    <m/>
    <x v="7"/>
    <s v="Tranformation required"/>
    <m/>
    <m/>
    <m/>
    <x v="0"/>
    <m/>
    <s v="Innotrust has single field for Phone #."/>
    <m/>
    <m/>
    <m/>
  </r>
  <r>
    <s v="Yes"/>
    <x v="0"/>
    <s v="Other (see Issues column)"/>
    <s v="N/A"/>
    <s v="N"/>
    <s v="N/A"/>
    <s v="N/A"/>
    <s v="N/A"/>
    <s v="N/A"/>
    <s v="N/A"/>
    <s v="N/A"/>
    <s v="N/A"/>
    <s v="N/A"/>
    <s v="N"/>
    <s v="A133"/>
    <s v="Prefix"/>
    <s v="Trustee Phone"/>
    <x v="0"/>
    <s v="Trustee phone's prefix (if &quot;International&quot; is selected in the Country/Region field )"/>
    <s v="Client communication"/>
    <s v="Numeric"/>
    <s v="Phone"/>
    <s v="Prefix"/>
    <s v="varchar(5)"/>
    <m/>
    <m/>
    <m/>
    <m/>
    <m/>
    <s v="No"/>
    <s v="No"/>
    <m/>
    <m/>
    <m/>
    <x v="3"/>
    <s v="N/A"/>
    <s v="N/A"/>
    <s v="N/A"/>
    <s v="N/A"/>
    <x v="0"/>
    <s v="N/A"/>
    <s v="N/A"/>
    <s v="Need to review list of Obsolete fields with business owner."/>
    <m/>
    <s v="N/A"/>
  </r>
  <r>
    <s v="Yes"/>
    <x v="0"/>
    <s v="Other (see Issues column)"/>
    <s v="N/A"/>
    <s v="N"/>
    <s v="N/A"/>
    <s v="N/A"/>
    <s v="N/A"/>
    <s v="N/A"/>
    <m/>
    <s v="N/A"/>
    <s v="N/A"/>
    <s v="N/A"/>
    <s v="N"/>
    <s v="A134"/>
    <s v="Season From - Day"/>
    <s v="Trustee Phone"/>
    <x v="0"/>
    <s v="Day that defines the beginning date of seasonal applicability of Trustee Phone number"/>
    <s v="Client communication"/>
    <s v="List of Days of the month"/>
    <s v="_x000a_TBL_EIS_EX_PHONE_SUPPLEMENT"/>
    <s v="FROM_DAY"/>
    <s v="int"/>
    <m/>
    <m/>
    <m/>
    <m/>
    <m/>
    <s v="No"/>
    <s v="Yes"/>
    <m/>
    <m/>
    <m/>
    <x v="3"/>
    <s v="N/A"/>
    <s v="N/A"/>
    <s v="N/A"/>
    <s v="N/A"/>
    <x v="0"/>
    <s v="N/A"/>
    <s v="N/A"/>
    <s v="Need to review list of Obsolete fields with business owner."/>
    <m/>
    <s v="N/A"/>
  </r>
  <r>
    <s v="Yes"/>
    <x v="0"/>
    <s v="Other (see Issues column)"/>
    <s v="N/A"/>
    <s v="N"/>
    <s v="N/A"/>
    <s v="N/A"/>
    <s v="N/A"/>
    <s v="N/A"/>
    <s v="N/A"/>
    <s v="N/A"/>
    <s v="N/A"/>
    <s v="N/A"/>
    <s v="N"/>
    <s v="A135"/>
    <s v="Season From - Month"/>
    <s v="Trustee Phone"/>
    <x v="0"/>
    <s v="Month that defines the beginning date of seasonal applicability of Trustee Phone number"/>
    <s v="Client communication"/>
    <s v="List of all Months"/>
    <s v="Phone"/>
    <s v="_x000a_Validfrommonth"/>
    <s v="int"/>
    <m/>
    <m/>
    <m/>
    <m/>
    <m/>
    <s v="No"/>
    <s v="Yes"/>
    <m/>
    <m/>
    <m/>
    <x v="3"/>
    <s v="N/A"/>
    <s v="N/A"/>
    <s v="N/A"/>
    <s v="N/A"/>
    <x v="0"/>
    <s v="N/A"/>
    <s v="N/A"/>
    <s v="Need to review list of Obsolete fields with business owner."/>
    <m/>
    <s v="N/A"/>
  </r>
  <r>
    <s v="Yes"/>
    <x v="0"/>
    <s v="Other (see Issues column)"/>
    <s v="N/A"/>
    <s v="N"/>
    <s v="N/A"/>
    <s v="N/A"/>
    <s v="N/A"/>
    <s v="N/A"/>
    <s v="N/A"/>
    <s v="N/A"/>
    <s v="N/A"/>
    <s v="N/A"/>
    <s v="N"/>
    <s v="A136"/>
    <s v="Season Through - Day"/>
    <s v="Trustee Phone"/>
    <x v="0"/>
    <s v="Day that defines the ending date of seasonal applicability of Trustee Phone number"/>
    <s v="Client communication"/>
    <s v="List of Days of the month"/>
    <s v="_x000a_TBL_EIS_EX_PHONE_SUPPLEMENT"/>
    <s v="TO_DAY"/>
    <s v="int"/>
    <m/>
    <m/>
    <m/>
    <m/>
    <m/>
    <s v="No"/>
    <s v="Yes"/>
    <m/>
    <m/>
    <m/>
    <x v="3"/>
    <s v="N/A"/>
    <s v="N/A"/>
    <s v="N/A"/>
    <s v="N/A"/>
    <x v="0"/>
    <s v="N/A"/>
    <s v="N/A"/>
    <s v="Need to review list of Obsolete fields with business owner."/>
    <m/>
    <s v="N/A"/>
  </r>
  <r>
    <s v="Yes"/>
    <x v="0"/>
    <s v="Other (see Issues column)"/>
    <s v="N/A"/>
    <s v="N"/>
    <s v="N/A"/>
    <s v="N/A"/>
    <s v="N/A"/>
    <s v="N/A"/>
    <s v="N/A"/>
    <s v="N/A"/>
    <s v="N/A"/>
    <s v="N/A"/>
    <s v="N"/>
    <s v="A137"/>
    <s v="Season Through - Month"/>
    <s v="Trustee Phone"/>
    <x v="0"/>
    <s v="Month that defines the ending date of seasonal applicability of Trustee Phone number"/>
    <s v="Client communication"/>
    <s v="List of all Months"/>
    <s v="Phone"/>
    <s v="_x000a_Validthroughmonth"/>
    <s v="int"/>
    <m/>
    <m/>
    <m/>
    <m/>
    <m/>
    <s v="No"/>
    <s v="Yes"/>
    <m/>
    <m/>
    <m/>
    <x v="3"/>
    <s v="N/A"/>
    <s v="N/A"/>
    <s v="N/A"/>
    <s v="N/A"/>
    <x v="0"/>
    <s v="N/A"/>
    <s v="N/A"/>
    <s v="Need to review list of Obsolete fields with business owner."/>
    <m/>
    <s v="N/A"/>
  </r>
  <r>
    <s v="Yes"/>
    <x v="0"/>
    <m/>
    <s v="N/A"/>
    <s v="N"/>
    <s v="N/A"/>
    <s v="N/A"/>
    <s v="Type of phone number (business, home, cell or fax)"/>
    <s v="ContactPhoneNumbers"/>
    <s v="No"/>
    <s v="Phone Type Code"/>
    <s v="char(8)"/>
    <m/>
    <s v="N"/>
    <s v="A138"/>
    <s v="Type"/>
    <s v="Trustee Phone"/>
    <x v="0"/>
    <s v="Type of Trustee phone number associated with the number displayed. Ex: Trustee, Mobile, Business Fax"/>
    <s v="Client communication"/>
    <s v="Business, Business 2, Home, Home 2, Mobile, Mobile 2, Business Fax and Home Fax"/>
    <s v="Phone"/>
    <s v="PhoneType"/>
    <s v="varchar(20)"/>
    <m/>
    <m/>
    <m/>
    <m/>
    <m/>
    <s v="No"/>
    <s v="Yes"/>
    <m/>
    <m/>
    <m/>
    <x v="7"/>
    <m/>
    <m/>
    <m/>
    <m/>
    <x v="0"/>
    <m/>
    <m/>
    <m/>
    <m/>
    <m/>
  </r>
  <r>
    <s v="Yes"/>
    <x v="0"/>
    <s v="Other (see Issues column)"/>
    <s v="N/A"/>
    <s v="N"/>
    <s v="N/A"/>
    <s v="N/A"/>
    <s v="N/A"/>
    <s v="N/A"/>
    <s v="N/A"/>
    <s v="N/A"/>
    <s v="N/A"/>
    <s v="N/A"/>
    <s v="N"/>
    <s v="A141"/>
    <s v="Area Code"/>
    <s v="Remainderman Phone"/>
    <x v="0"/>
    <s v="Remainderman phone's area code"/>
    <s v="Client communication"/>
    <s v="Numeric"/>
    <s v="Phone"/>
    <s v="AreaCode"/>
    <s v="varchar(5)"/>
    <m/>
    <m/>
    <m/>
    <m/>
    <m/>
    <s v="No"/>
    <s v="Yes"/>
    <m/>
    <m/>
    <m/>
    <x v="3"/>
    <s v="N/A"/>
    <s v="N/A"/>
    <s v="N/A"/>
    <s v="N/A"/>
    <x v="0"/>
    <s v="N/A"/>
    <s v="N/A"/>
    <s v="Need to review list of Obsolete fields with business owner."/>
    <m/>
    <s v="N/A"/>
  </r>
  <r>
    <s v="Yes"/>
    <x v="0"/>
    <s v="Other (see Issues column)"/>
    <s v="N/A"/>
    <s v="N"/>
    <s v="N/A"/>
    <s v="N/A"/>
    <s v="Indicates international phone number"/>
    <s v="ContactPhoneNumbers"/>
    <s v="Yes"/>
    <s v="InternationalPhoneInd"/>
    <s v="char(1)"/>
    <m/>
    <s v="N"/>
    <s v="A142"/>
    <s v="Country / Region"/>
    <s v="Remainderman Phone"/>
    <x v="0"/>
    <s v="Indicates whether the phone number is a US or an international number, by default is populated with &quot;Domestic&quot;"/>
    <s v="Client communication"/>
    <s v="International and United States"/>
    <s v="TBL_EIS_EX_PHONE_SUPPLEMENT"/>
    <s v="IS_DOMESTIC"/>
    <s v="bit"/>
    <m/>
    <m/>
    <m/>
    <m/>
    <m/>
    <s v="No"/>
    <s v="No"/>
    <m/>
    <m/>
    <m/>
    <x v="3"/>
    <s v="N/A"/>
    <s v="N/A"/>
    <s v="N/A"/>
    <s v="N/A"/>
    <x v="0"/>
    <s v="N/A"/>
    <s v="N/A"/>
    <s v="Need to review list of Obsolete fields with business owner."/>
    <m/>
    <s v="N/A"/>
  </r>
  <r>
    <s v="Yes"/>
    <x v="0"/>
    <s v="Other (see Issues column)"/>
    <s v="N/A"/>
    <s v="N"/>
    <s v="N/A"/>
    <s v="N/A"/>
    <s v="N/A"/>
    <s v="N/A"/>
    <s v="N/A"/>
    <s v="N/A"/>
    <s v="N/A"/>
    <s v="N/A"/>
    <s v="N"/>
    <s v="A143"/>
    <s v="Country Code"/>
    <s v="Remainderman Phone"/>
    <x v="0"/>
    <s v="Remainderman phone's country code (if &quot;International&quot; is selected in the Country/Region field )"/>
    <s v="Client communication"/>
    <s v="Numeric"/>
    <s v="Phone"/>
    <s v="CountryCode"/>
    <s v="varchar(5)"/>
    <m/>
    <m/>
    <m/>
    <m/>
    <m/>
    <s v="No"/>
    <s v="No"/>
    <m/>
    <m/>
    <m/>
    <x v="3"/>
    <s v="N/A"/>
    <s v="N/A"/>
    <s v="N/A"/>
    <s v="N/A"/>
    <x v="0"/>
    <s v="N/A"/>
    <s v="N/A"/>
    <s v="Need to review list of Obsolete fields with business owner."/>
    <m/>
    <s v="N/A"/>
  </r>
  <r>
    <s v="Yes"/>
    <x v="0"/>
    <s v="Other (see Issues column)"/>
    <s v="N/A"/>
    <s v="N"/>
    <s v="N/A"/>
    <s v="N/A"/>
    <m/>
    <s v="N/A"/>
    <m/>
    <s v="N/A"/>
    <m/>
    <m/>
    <s v="N"/>
    <s v="A144"/>
    <s v="Extension"/>
    <s v="Remainderman Phone"/>
    <x v="0"/>
    <s v="Remainderman phone extension"/>
    <s v="Client communication"/>
    <s v="Numeric"/>
    <s v="Phone"/>
    <s v="Extension"/>
    <s v="varchar(10)"/>
    <m/>
    <m/>
    <m/>
    <m/>
    <m/>
    <s v="No"/>
    <s v="No"/>
    <m/>
    <m/>
    <m/>
    <x v="3"/>
    <s v="N/A"/>
    <s v="N/A"/>
    <s v="N/A"/>
    <s v="N/A"/>
    <x v="0"/>
    <s v="N/A"/>
    <s v="N/A"/>
    <s v="Need to review list of Obsolete fields with business owner."/>
    <m/>
    <s v="N/A"/>
  </r>
  <r>
    <s v="Yes"/>
    <x v="0"/>
    <m/>
    <s v="N/A"/>
    <s v="N"/>
    <s v="N/A"/>
    <s v="N/A"/>
    <m/>
    <s v="ContactPhoneNumbers"/>
    <s v="Yes"/>
    <s v="Phone Number"/>
    <s v="char(25)"/>
    <m/>
    <s v="N"/>
    <s v="A145"/>
    <s v="Number"/>
    <s v="Remainderman Phone"/>
    <x v="0"/>
    <s v="Remainderman phone number "/>
    <s v="Client communication"/>
    <s v="Numeric"/>
    <s v="Phone"/>
    <s v="PhoneNumber"/>
    <s v="varchar(20)"/>
    <m/>
    <m/>
    <m/>
    <m/>
    <m/>
    <s v="No"/>
    <s v="Yes"/>
    <m/>
    <m/>
    <m/>
    <x v="7"/>
    <s v="Tranformation required"/>
    <m/>
    <m/>
    <m/>
    <x v="0"/>
    <m/>
    <s v="Innotrust has single field for Phone #."/>
    <m/>
    <m/>
    <m/>
  </r>
  <r>
    <s v="Yes"/>
    <x v="0"/>
    <s v="Other (see Issues column)"/>
    <s v="N/A"/>
    <s v="N"/>
    <s v="N/A"/>
    <s v="N/A"/>
    <s v="N/A"/>
    <s v="N/A"/>
    <s v="N/A"/>
    <s v="N/A"/>
    <s v="N/A"/>
    <s v="N/A"/>
    <s v="N"/>
    <s v="A146"/>
    <s v="Prefix"/>
    <s v="Remainderman Phone"/>
    <x v="0"/>
    <s v="Remainderman phone's prefix (if &quot;International&quot; is selected in the Country/Region field )"/>
    <s v="Client communication"/>
    <s v="Numeric"/>
    <s v="Phone"/>
    <s v="Prefix"/>
    <s v="varchar(5)"/>
    <m/>
    <m/>
    <m/>
    <m/>
    <m/>
    <s v="No"/>
    <s v="No"/>
    <m/>
    <m/>
    <m/>
    <x v="3"/>
    <s v="N/A"/>
    <s v="N/A"/>
    <s v="N/A"/>
    <s v="N/A"/>
    <x v="0"/>
    <s v="N/A"/>
    <s v="N/A"/>
    <s v="Need to review list of Obsolete fields with business owner."/>
    <m/>
    <s v="N/A"/>
  </r>
  <r>
    <s v="Yes"/>
    <x v="0"/>
    <s v="Other (see Issues column)"/>
    <s v="N/A"/>
    <s v="N"/>
    <s v="N/A"/>
    <s v="N/A"/>
    <s v="N/A"/>
    <s v="N/A"/>
    <s v="N/A"/>
    <s v="N/A"/>
    <s v="N/A"/>
    <s v="N/A"/>
    <s v="N"/>
    <s v="A147"/>
    <s v="Season From - Day"/>
    <s v="Remainderman Phone"/>
    <x v="0"/>
    <s v="Day that defines the beginning date of seasonal applicability of Remainderman Phone number"/>
    <s v="Client communication"/>
    <s v="List of Days of the month"/>
    <s v="_x000a_TBL_EIS_EX_PHONE_SUPPLEMENT"/>
    <s v="FROM_DAY"/>
    <s v="int"/>
    <m/>
    <m/>
    <m/>
    <m/>
    <m/>
    <s v="No"/>
    <s v="Yes"/>
    <m/>
    <m/>
    <m/>
    <x v="3"/>
    <s v="N/A"/>
    <s v="N/A"/>
    <s v="N/A"/>
    <s v="N/A"/>
    <x v="0"/>
    <s v="N/A"/>
    <s v="N/A"/>
    <s v="Need to review list of Obsolete fields with business owner."/>
    <m/>
    <s v="N/A"/>
  </r>
  <r>
    <s v="Yes"/>
    <x v="0"/>
    <s v="Other (see Issues column)"/>
    <s v="N/A"/>
    <s v="N"/>
    <s v="N/A"/>
    <s v="N/A"/>
    <s v="N/A"/>
    <s v="N/A"/>
    <s v="N/A"/>
    <s v="N/A"/>
    <s v="N/A"/>
    <s v="N/A"/>
    <s v="N"/>
    <s v="A148"/>
    <s v="Season From - Month"/>
    <s v="Remainderman Phone"/>
    <x v="0"/>
    <s v="Month that defines the beginning date of seasonal applicability of Remainderman Phone number"/>
    <s v="Client communication"/>
    <s v="List of all Months"/>
    <s v="Phone"/>
    <s v="_x000a_Validfrommonth"/>
    <s v="int"/>
    <m/>
    <m/>
    <m/>
    <m/>
    <m/>
    <s v="No"/>
    <s v="Yes"/>
    <m/>
    <m/>
    <m/>
    <x v="3"/>
    <s v="N/A"/>
    <s v="N/A"/>
    <s v="N/A"/>
    <s v="N/A"/>
    <x v="0"/>
    <s v="N/A"/>
    <s v="N/A"/>
    <s v="Need to review list of Obsolete fields with business owner."/>
    <m/>
    <s v="N/A"/>
  </r>
  <r>
    <s v="Yes"/>
    <x v="0"/>
    <s v="Other (see Issues column)"/>
    <s v="N/A"/>
    <s v="N"/>
    <s v="N/A"/>
    <s v="N/A"/>
    <s v="N/A"/>
    <s v="N/A"/>
    <s v="N/A"/>
    <s v="N/A"/>
    <s v="N/A"/>
    <s v="N/A"/>
    <s v="N"/>
    <s v="A149"/>
    <s v="Season Through - Day"/>
    <s v="Remainderman Phone"/>
    <x v="0"/>
    <s v="Day that defines the ending date of seasonal applicability of Remainderman Phone number"/>
    <s v="Client communication"/>
    <s v="List of Days of the month"/>
    <s v="_x000a_TBL_EIS_EX_PHONE_SUPPLEMENT"/>
    <s v="TO_DAY"/>
    <s v="int"/>
    <m/>
    <m/>
    <m/>
    <m/>
    <m/>
    <s v="No"/>
    <s v="Yes"/>
    <m/>
    <m/>
    <m/>
    <x v="3"/>
    <s v="N/A"/>
    <s v="N/A"/>
    <s v="N/A"/>
    <s v="N/A"/>
    <x v="0"/>
    <s v="N/A"/>
    <s v="N/A"/>
    <s v="Need to review list of Obsolete fields with business owner."/>
    <m/>
    <s v="N/A"/>
  </r>
  <r>
    <s v="Yes"/>
    <x v="0"/>
    <s v="Other (see Issues column)"/>
    <s v="N/A"/>
    <s v="N"/>
    <s v="N/A"/>
    <s v="N/A"/>
    <s v="N/A"/>
    <s v="N/A"/>
    <s v="N/A"/>
    <s v="N/A"/>
    <s v="N/A"/>
    <s v="N/A"/>
    <s v="N"/>
    <s v="A150"/>
    <s v="Season Through - Month"/>
    <s v="Remainderman Phone"/>
    <x v="0"/>
    <s v="Month that defines the ending date of seasonal applicability of Remainderman Phone number"/>
    <s v="Client communication"/>
    <s v="List of all Months"/>
    <s v="Phone"/>
    <s v="_x000a_Validthroughmonth"/>
    <s v="int"/>
    <m/>
    <m/>
    <m/>
    <m/>
    <m/>
    <s v="No"/>
    <s v="Yes"/>
    <m/>
    <m/>
    <m/>
    <x v="3"/>
    <s v="N/A"/>
    <s v="N/A"/>
    <s v="N/A"/>
    <s v="N/A"/>
    <x v="0"/>
    <s v="N/A"/>
    <s v="N/A"/>
    <s v="Need to review list of Obsolete fields with business owner."/>
    <m/>
    <s v="N/A"/>
  </r>
  <r>
    <s v="Yes"/>
    <x v="0"/>
    <m/>
    <s v="N/A"/>
    <s v="N"/>
    <s v="N/A"/>
    <s v="N/A"/>
    <s v="Type of phone number (business, home, cell or fax)"/>
    <s v="ContactPhoneNumbers"/>
    <s v="No"/>
    <s v="Phone Type Code"/>
    <s v="char(8)"/>
    <m/>
    <s v="N"/>
    <s v="A151"/>
    <s v="Type"/>
    <s v="Remainderman Phone"/>
    <x v="0"/>
    <s v="Type of Remainderman phone number associated with the number displayed. Ex: Remainderman, Mobile, Business Fax"/>
    <s v="Client communication"/>
    <s v="Business, Business 2, Home, Home 2, Mobile, Mobile 2, Business Fax and Home Fax"/>
    <s v="Phone"/>
    <s v="PhoneType"/>
    <s v="varchar(20)"/>
    <m/>
    <m/>
    <m/>
    <m/>
    <m/>
    <s v="No"/>
    <s v="Yes"/>
    <m/>
    <m/>
    <m/>
    <x v="7"/>
    <m/>
    <m/>
    <m/>
    <m/>
    <x v="0"/>
    <m/>
    <m/>
    <m/>
    <m/>
    <n v="213"/>
  </r>
  <r>
    <s v="Yes"/>
    <x v="0"/>
    <m/>
    <s v="N/A"/>
    <s v="N"/>
    <s v="N/A"/>
    <s v="N/A"/>
    <s v="N/A"/>
    <s v="N/A"/>
    <s v="N/A"/>
    <s v="N/A"/>
    <s v="N/A"/>
    <s v="N/A"/>
    <s v="N"/>
    <n v="999"/>
    <s v="Last Modified Date"/>
    <s v="Remainderman Phone"/>
    <x v="0"/>
    <m/>
    <m/>
    <m/>
    <m/>
    <m/>
    <m/>
    <m/>
    <m/>
    <m/>
    <m/>
    <m/>
    <m/>
    <m/>
    <m/>
    <m/>
    <m/>
    <x v="1"/>
    <s v="N/A"/>
    <s v="N/A"/>
    <s v="N/A"/>
    <s v="N/A"/>
    <x v="0"/>
    <s v="N/A"/>
    <s v="N/A"/>
    <s v="N/A"/>
    <s v="N/A"/>
    <s v="N/A"/>
  </r>
  <r>
    <s v="Yes"/>
    <x v="0"/>
    <m/>
    <s v="N/A"/>
    <s v="N"/>
    <s v="N/A"/>
    <s v="N/A"/>
    <s v="N/A"/>
    <s v="N/A"/>
    <s v="N/A"/>
    <s v="N/A"/>
    <s v="N/A"/>
    <s v="N/A"/>
    <s v="N"/>
    <n v="999"/>
    <s v="Last Modified By"/>
    <s v="Remainderman Phone"/>
    <x v="0"/>
    <m/>
    <m/>
    <m/>
    <m/>
    <m/>
    <m/>
    <m/>
    <m/>
    <m/>
    <m/>
    <m/>
    <m/>
    <m/>
    <m/>
    <m/>
    <m/>
    <x v="1"/>
    <s v="N/A"/>
    <s v="N/A"/>
    <s v="N/A"/>
    <s v="N/A"/>
    <x v="0"/>
    <s v="N/A"/>
    <s v="N/A"/>
    <s v="N/A"/>
    <s v="N/A"/>
    <s v="N/A"/>
  </r>
  <r>
    <s v="Yes"/>
    <x v="0"/>
    <m/>
    <s v="DB5.0"/>
    <s v="Y"/>
    <s v="Contact Master / Addresses"/>
    <s v="Email"/>
    <m/>
    <s v="ContactAddress"/>
    <s v="Y"/>
    <s v="Email"/>
    <s v="varchar(256)"/>
    <m/>
    <s v="Y"/>
    <s v="A152"/>
    <s v="Email "/>
    <s v="Remainderman Email"/>
    <x v="0"/>
    <s v="Email address at Remainderman level (maximum 100 characters)"/>
    <s v="Client communication"/>
    <s v="Text"/>
    <s v="TBL_EIS_EX_EMAIL"/>
    <s v="Email_Address"/>
    <s v="varchar(100)"/>
    <s v="NOT NULL"/>
    <m/>
    <m/>
    <m/>
    <s v="Email_Type = LIST_ITEM_ID associted whre LIST_ITEM_NAME 'Email'"/>
    <s v="No"/>
    <s v="Yes"/>
    <m/>
    <m/>
    <m/>
    <x v="0"/>
    <s v="Tranformation required"/>
    <m/>
    <m/>
    <m/>
    <x v="0"/>
    <m/>
    <m/>
    <s v="only one emai laddress will be set up with address type=Email. This will map to EmailType=Email in Excelsior"/>
    <m/>
    <n v="195"/>
  </r>
  <r>
    <s v="Yes"/>
    <x v="0"/>
    <s v="Other (see Issues column)"/>
    <s v="N/A"/>
    <s v="N"/>
    <s v="N/A"/>
    <s v="N/A"/>
    <s v="N/A"/>
    <s v="N/A"/>
    <s v="N/A"/>
    <s v="N/A"/>
    <s v="N/A"/>
    <s v="N/A"/>
    <s v="N"/>
    <s v="A153"/>
    <s v="Re-Enter Email "/>
    <s v="Remainderman Email"/>
    <x v="0"/>
    <s v="A field to re-enter Remainderman email address entered in the Email field for the purpose of validation. Email address has to be entered, as the copy and paste functionality is disabled."/>
    <s v="Client communication"/>
    <s v="Text"/>
    <s v="TBL_EIS_EX_EMAIL"/>
    <s v="Email_Address"/>
    <s v="varchar(100)"/>
    <m/>
    <m/>
    <m/>
    <m/>
    <s v="Not Required"/>
    <s v="No"/>
    <s v="Yes"/>
    <m/>
    <m/>
    <m/>
    <x v="3"/>
    <s v="N/A"/>
    <s v="N/A"/>
    <s v="N/A"/>
    <s v="N/A"/>
    <x v="0"/>
    <s v="N/A"/>
    <s v="N/A"/>
    <s v="Need to review list of Obsolete fields with business owner."/>
    <m/>
    <s v="N/A"/>
  </r>
  <r>
    <s v="Yes"/>
    <x v="0"/>
    <m/>
    <s v="N/A"/>
    <s v="N"/>
    <s v="N/A"/>
    <s v="N/A"/>
    <s v="N/A"/>
    <s v="N/A"/>
    <s v="N/A"/>
    <s v="N/A"/>
    <s v="N/A"/>
    <s v="N/A"/>
    <s v="N"/>
    <s v="A999"/>
    <s v="Last Modified By"/>
    <s v="Remainderman Email"/>
    <x v="0"/>
    <m/>
    <m/>
    <m/>
    <m/>
    <m/>
    <m/>
    <m/>
    <m/>
    <m/>
    <m/>
    <s v="Display only column. Displayes last modified by user name"/>
    <s v="No"/>
    <s v="No"/>
    <m/>
    <m/>
    <s v="Yes"/>
    <x v="6"/>
    <s v="N/A"/>
    <s v="N/A"/>
    <s v="N/A"/>
    <s v="N/A"/>
    <x v="0"/>
    <s v="N/A"/>
    <s v="N/A"/>
    <s v="N/A"/>
    <s v="N/A"/>
    <s v="N/A"/>
  </r>
  <r>
    <s v="Yes"/>
    <x v="0"/>
    <m/>
    <s v="N/A"/>
    <s v="N"/>
    <s v="N/A"/>
    <s v="N/A"/>
    <s v="N/A"/>
    <s v="N/A"/>
    <s v="N/A"/>
    <s v="N/A"/>
    <s v="N/A"/>
    <s v="N/A"/>
    <s v="N"/>
    <s v="A999"/>
    <s v="Last Modified Date"/>
    <s v="Remainderman Email"/>
    <x v="0"/>
    <m/>
    <m/>
    <m/>
    <m/>
    <m/>
    <m/>
    <m/>
    <m/>
    <m/>
    <m/>
    <s v="Display only column. Displayes last modified date"/>
    <s v="No"/>
    <s v="No"/>
    <m/>
    <m/>
    <s v="Yes"/>
    <x v="6"/>
    <s v="N/A"/>
    <s v="N/A"/>
    <s v="N/A"/>
    <s v="N/A"/>
    <x v="0"/>
    <s v="N/A"/>
    <s v="N/A"/>
    <s v="N/A"/>
    <s v="N/A"/>
    <s v="N/A"/>
  </r>
  <r>
    <s v="Yes"/>
    <x v="0"/>
    <m/>
    <s v="N/A"/>
    <s v="N"/>
    <s v="N/A"/>
    <s v="N/A"/>
    <s v="N/A"/>
    <s v="N/A"/>
    <s v="N/A"/>
    <s v="N/A"/>
    <s v="N/A"/>
    <s v="N/A"/>
    <s v="N"/>
    <s v="A999"/>
    <s v="Email 2"/>
    <s v="Remainderman Email"/>
    <x v="0"/>
    <s v="Email address at Remainderman level (maximum 100 characters)"/>
    <s v="Client communication"/>
    <s v="Text"/>
    <s v="TBL_EIS_EX_EMAIL"/>
    <s v="Email_Address"/>
    <s v="varchar(100)"/>
    <m/>
    <m/>
    <m/>
    <m/>
    <s v="Email_Type = LIST_ITEM_ID associted whre LIST_ITEM_NAME 'Email1'"/>
    <s v="No"/>
    <s v="No"/>
    <m/>
    <m/>
    <m/>
    <x v="6"/>
    <s v="N/A"/>
    <s v="N/A"/>
    <s v="N/A"/>
    <s v="N/A"/>
    <x v="0"/>
    <s v="N/A"/>
    <s v="N/A"/>
    <s v="N/A"/>
    <s v="N/A"/>
    <s v="N/A"/>
  </r>
  <r>
    <s v="Yes"/>
    <x v="0"/>
    <m/>
    <s v="N/A"/>
    <s v="N"/>
    <s v="N/A"/>
    <s v="N/A"/>
    <s v="N/A"/>
    <s v="N/A"/>
    <s v="N/A"/>
    <s v="N/A"/>
    <s v="N/A"/>
    <s v="N/A"/>
    <s v="N"/>
    <s v="A999"/>
    <s v="Re-Enter Email 2"/>
    <s v="Remainderman Email"/>
    <x v="0"/>
    <s v="A field to re-enter Remainderman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6"/>
    <s v="N/A"/>
    <s v="N/A"/>
    <s v="N/A"/>
    <s v="N/A"/>
    <x v="0"/>
    <s v="N/A"/>
    <s v="N/A"/>
    <s v="N/A"/>
    <s v="N/A"/>
    <s v="N/A"/>
  </r>
  <r>
    <s v="Yes"/>
    <x v="0"/>
    <m/>
    <s v="N/A"/>
    <s v="N"/>
    <s v="N/A"/>
    <s v="N/A"/>
    <s v="N/A"/>
    <s v="N/A"/>
    <s v="N/A"/>
    <s v="N/A"/>
    <s v="N/A"/>
    <s v="N/A"/>
    <s v="N"/>
    <s v="A999"/>
    <s v="Last Modified By"/>
    <s v="Remainderman Email"/>
    <x v="0"/>
    <m/>
    <m/>
    <m/>
    <m/>
    <m/>
    <m/>
    <m/>
    <m/>
    <m/>
    <m/>
    <s v="Display only column. Displayes last modified by user name"/>
    <s v="No"/>
    <s v="No"/>
    <m/>
    <m/>
    <s v="Yes"/>
    <x v="6"/>
    <s v="N/A"/>
    <s v="N/A"/>
    <s v="N/A"/>
    <s v="N/A"/>
    <x v="0"/>
    <s v="N/A"/>
    <s v="N/A"/>
    <s v="N/A"/>
    <s v="N/A"/>
    <s v="N/A"/>
  </r>
  <r>
    <s v="Yes"/>
    <x v="0"/>
    <m/>
    <s v="N/A"/>
    <s v="N"/>
    <s v="N/A"/>
    <s v="N/A"/>
    <s v="N/A"/>
    <s v="N/A"/>
    <s v="N/A"/>
    <s v="N/A"/>
    <s v="N/A"/>
    <s v="N/A"/>
    <s v="N"/>
    <s v="A999"/>
    <s v="Last Modified Date"/>
    <s v="Remainderman Email"/>
    <x v="0"/>
    <m/>
    <m/>
    <m/>
    <m/>
    <m/>
    <m/>
    <m/>
    <m/>
    <m/>
    <m/>
    <s v="Display only column. Displayes last modified date"/>
    <s v="No"/>
    <s v="No"/>
    <m/>
    <m/>
    <s v="Yes"/>
    <x v="6"/>
    <s v="N/A"/>
    <s v="N/A"/>
    <s v="N/A"/>
    <s v="N/A"/>
    <x v="0"/>
    <s v="N/A"/>
    <s v="N/A"/>
    <s v="N/A"/>
    <s v="N/A"/>
    <s v="N/A"/>
  </r>
  <r>
    <s v="Yes"/>
    <x v="0"/>
    <m/>
    <s v="N/A"/>
    <s v="N"/>
    <s v="N/A"/>
    <s v="N/A"/>
    <s v="N/A"/>
    <s v="N/A"/>
    <s v="N/A"/>
    <s v="N/A"/>
    <s v="N/A"/>
    <s v="N/A"/>
    <s v="N"/>
    <s v="A999"/>
    <s v="Email 3"/>
    <s v="Remainderman Email"/>
    <x v="0"/>
    <s v="Email address at Remainderman level (maximum 100 characters)"/>
    <s v="Client communication"/>
    <s v="Text"/>
    <s v="TBL_EIS_EX_EMAIL"/>
    <s v="Email_Address"/>
    <s v="varchar(100)"/>
    <m/>
    <m/>
    <m/>
    <m/>
    <s v="Email_Type = LIST_ITEM_ID associted whre LIST_ITEM_NAME 'Email2'"/>
    <s v="No"/>
    <s v="No"/>
    <m/>
    <m/>
    <m/>
    <x v="6"/>
    <s v="N/A"/>
    <s v="N/A"/>
    <s v="N/A"/>
    <s v="N/A"/>
    <x v="0"/>
    <s v="N/A"/>
    <s v="N/A"/>
    <s v="N/A"/>
    <s v="N/A"/>
    <s v="N/A"/>
  </r>
  <r>
    <s v="Yes"/>
    <x v="0"/>
    <m/>
    <s v="N/A"/>
    <s v="N"/>
    <s v="N/A"/>
    <s v="N/A"/>
    <s v="N/A"/>
    <s v="N/A"/>
    <s v="N/A"/>
    <s v="N/A"/>
    <s v="N/A"/>
    <s v="N/A"/>
    <s v="N"/>
    <s v="A999"/>
    <s v="Re-Enter Email 3"/>
    <s v="Remainderman Email"/>
    <x v="0"/>
    <s v="A field to re-enter Remainderman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6"/>
    <s v="N/A"/>
    <s v="N/A"/>
    <s v="N/A"/>
    <s v="N/A"/>
    <x v="0"/>
    <s v="N/A"/>
    <s v="N/A"/>
    <s v="N/A"/>
    <s v="N/A"/>
    <s v="N/A"/>
  </r>
  <r>
    <s v="Yes"/>
    <x v="0"/>
    <m/>
    <s v="N/A"/>
    <s v="N"/>
    <s v="N/A"/>
    <s v="N/A"/>
    <s v="N/A"/>
    <s v="N/A"/>
    <s v="N/A"/>
    <s v="N/A"/>
    <s v="N/A"/>
    <s v="N/A"/>
    <s v="N"/>
    <s v="A999"/>
    <s v="Last Modified By"/>
    <s v="Remainderman Email"/>
    <x v="0"/>
    <m/>
    <m/>
    <m/>
    <m/>
    <m/>
    <m/>
    <m/>
    <m/>
    <m/>
    <m/>
    <s v="Display only column. Displayes last modified by user name"/>
    <s v="No"/>
    <s v="No"/>
    <m/>
    <m/>
    <s v="Yes"/>
    <x v="6"/>
    <s v="N/A"/>
    <s v="N/A"/>
    <s v="N/A"/>
    <s v="N/A"/>
    <x v="0"/>
    <s v="N/A"/>
    <s v="N/A"/>
    <s v="N/A"/>
    <s v="N/A"/>
    <s v="N/A"/>
  </r>
  <r>
    <s v="Yes"/>
    <x v="0"/>
    <m/>
    <s v="N/A"/>
    <s v="N"/>
    <s v="N/A"/>
    <s v="N/A"/>
    <s v="N/A"/>
    <s v="N/A"/>
    <s v="N/A"/>
    <s v="N/A"/>
    <s v="N/A"/>
    <s v="N/A"/>
    <s v="N"/>
    <s v="A999"/>
    <s v="Last Modified Date"/>
    <s v="Remainderman Email"/>
    <x v="0"/>
    <m/>
    <m/>
    <m/>
    <m/>
    <m/>
    <m/>
    <m/>
    <m/>
    <m/>
    <m/>
    <s v="Display only column. Displayes last modified date"/>
    <s v="No"/>
    <s v="No"/>
    <m/>
    <m/>
    <s v="Yes"/>
    <x v="6"/>
    <s v="N/A"/>
    <s v="N/A"/>
    <s v="N/A"/>
    <s v="N/A"/>
    <x v="0"/>
    <s v="N/A"/>
    <s v="N/A"/>
    <s v="N/A"/>
    <s v="N/A"/>
    <s v="N/A"/>
  </r>
  <r>
    <s v="Yes"/>
    <x v="0"/>
    <m/>
    <m/>
    <s v="Y"/>
    <s v="Contact Master / Addresses"/>
    <s v="Address Type"/>
    <s v="Choose type of address.  B=Business, H=Home, E=e-mail."/>
    <s v="ContactAddress"/>
    <s v="N"/>
    <s v="AddressType"/>
    <s v="char(8)"/>
    <m/>
    <s v="Y"/>
    <s v="A155"/>
    <s v="Type"/>
    <s v="Remainderman Address"/>
    <x v="0"/>
    <s v="The Address Type that is associated with the displayed address. Options displayed include Legal, Mailing, Payment, Tax, etc. Legal Address is Mandatory"/>
    <s v="Client communication"/>
    <s v="Legal, Billing, Departmental, Mailing, Payment, Residence, and Tax"/>
    <s v="Address"/>
    <s v="Addresstype"/>
    <s v="varchar(20)"/>
    <s v="NULL"/>
    <m/>
    <m/>
    <m/>
    <m/>
    <s v="No"/>
    <s v="Yes"/>
    <m/>
    <m/>
    <m/>
    <x v="0"/>
    <s v="Tranformation required"/>
    <m/>
    <m/>
    <s v="N/A"/>
    <x v="0"/>
    <s v="N/A"/>
    <s v="N/A"/>
    <s v="N/A"/>
    <s v="Address mapping'!B32"/>
    <n v="195"/>
  </r>
  <r>
    <s v="Yes"/>
    <x v="0"/>
    <m/>
    <m/>
    <s v="Y"/>
    <s v="Contact Master / Addresses"/>
    <s v="Zip Code"/>
    <m/>
    <s v="ContactAddress"/>
    <s v="Y"/>
    <s v="ZipCode"/>
    <s v="char(10)"/>
    <s v="masked"/>
    <s v="Y"/>
    <s v="A156"/>
    <s v="ZipCode"/>
    <s v="Remainderman Address"/>
    <x v="0"/>
    <s v="The zip code of Remainderman address displayed in Trustee Profile - General page"/>
    <s v="Client communication"/>
    <s v="Numeric"/>
    <s v="Address"/>
    <s v="Zipcode"/>
    <s v="varchar(10)"/>
    <s v="NULL"/>
    <m/>
    <m/>
    <m/>
    <m/>
    <s v="No"/>
    <s v="Yes"/>
    <m/>
    <m/>
    <m/>
    <x v="0"/>
    <m/>
    <m/>
    <m/>
    <s v="N/A"/>
    <x v="0"/>
    <s v="N/A"/>
    <s v="N/A"/>
    <s v="N/A"/>
    <s v="Address mapping'!B32"/>
    <n v="195"/>
  </r>
  <r>
    <s v="Yes"/>
    <x v="0"/>
    <m/>
    <m/>
    <s v="Y"/>
    <s v="Contact Master / Addresses"/>
    <s v="Address 1"/>
    <m/>
    <s v="ContactAddress"/>
    <s v="Y"/>
    <s v="Address1"/>
    <s v="varchar(40)"/>
    <s v="masked"/>
    <s v="Y"/>
    <s v="A157"/>
    <s v="Address 1"/>
    <s v="Remainderman Address"/>
    <x v="0"/>
    <s v="Remaindermanaddress line 1 (mandatory)"/>
    <s v="Client communication"/>
    <s v="Text"/>
    <s v="Address"/>
    <s v="Address1"/>
    <s v="varchar(50)"/>
    <s v="NULL"/>
    <m/>
    <m/>
    <m/>
    <m/>
    <s v="No"/>
    <s v="Yes"/>
    <m/>
    <m/>
    <m/>
    <x v="0"/>
    <m/>
    <m/>
    <m/>
    <s v="N/A"/>
    <x v="0"/>
    <s v="N/A"/>
    <s v="N/A"/>
    <s v="N/A"/>
    <s v="Address mapping'!B32"/>
    <n v="195"/>
  </r>
  <r>
    <s v="Yes"/>
    <x v="0"/>
    <m/>
    <m/>
    <s v="Y"/>
    <s v="Contact Master / Addresses"/>
    <s v="Address 2"/>
    <m/>
    <s v="ContactAddress"/>
    <m/>
    <s v="Address2"/>
    <m/>
    <m/>
    <s v="Y"/>
    <s v="A158"/>
    <s v="Address 2"/>
    <s v="Remainderman Address"/>
    <x v="0"/>
    <s v="Remainderman address line 2"/>
    <s v="Client communication"/>
    <s v="Text"/>
    <s v="Address"/>
    <s v="Address2"/>
    <s v="varchar(50)"/>
    <s v="NULL"/>
    <m/>
    <m/>
    <m/>
    <m/>
    <s v="No"/>
    <s v="No"/>
    <m/>
    <m/>
    <m/>
    <x v="0"/>
    <m/>
    <m/>
    <m/>
    <s v="N/A"/>
    <x v="0"/>
    <s v="N/A"/>
    <s v="N/A"/>
    <s v="N/A"/>
    <s v="Address mapping'!B32"/>
    <n v="195"/>
  </r>
  <r>
    <s v="Yes"/>
    <x v="0"/>
    <m/>
    <m/>
    <s v="Y"/>
    <s v="Contact Master / Addresses"/>
    <s v="Address 2"/>
    <m/>
    <s v="ContactAddress"/>
    <m/>
    <s v="Address3"/>
    <m/>
    <m/>
    <s v="Y"/>
    <s v="A159"/>
    <s v="Address 3"/>
    <s v="Remainderman Address"/>
    <x v="0"/>
    <s v="Remainderman address line 3"/>
    <s v="Client communication"/>
    <s v="Text"/>
    <s v="Address"/>
    <s v="Address3"/>
    <s v="varchar(50)"/>
    <s v="NULL"/>
    <m/>
    <m/>
    <m/>
    <m/>
    <s v="No"/>
    <s v="No"/>
    <m/>
    <m/>
    <m/>
    <x v="0"/>
    <m/>
    <m/>
    <m/>
    <s v="N/A"/>
    <x v="0"/>
    <s v="N/A"/>
    <s v="N/A"/>
    <s v="N/A"/>
    <s v="Address mapping'!B32"/>
    <n v="195"/>
  </r>
  <r>
    <s v="Yes"/>
    <x v="0"/>
    <m/>
    <s v="N/A"/>
    <s v="N"/>
    <s v="N/A"/>
    <s v="N/A"/>
    <s v="N/A"/>
    <s v="N/A"/>
    <m/>
    <s v="N/A"/>
    <s v="N/A"/>
    <s v="N/A"/>
    <s v="N"/>
    <s v="A160"/>
    <s v="Address 4"/>
    <s v="Remainderman Address"/>
    <x v="0"/>
    <s v="Remainderman address line 4"/>
    <s v="Client communication"/>
    <s v="Text"/>
    <s v="Address"/>
    <s v="Mailstop"/>
    <s v="varchar(20)"/>
    <m/>
    <m/>
    <m/>
    <m/>
    <m/>
    <s v="No"/>
    <s v="No"/>
    <m/>
    <m/>
    <m/>
    <x v="6"/>
    <m/>
    <m/>
    <m/>
    <s v="N/A"/>
    <x v="0"/>
    <s v="N/A"/>
    <s v="N/A"/>
    <s v="N/A"/>
    <s v="Address mapping'!B32"/>
    <n v="195"/>
  </r>
  <r>
    <s v="Yes"/>
    <x v="0"/>
    <m/>
    <m/>
    <s v="Y"/>
    <s v="Contact Master / Addresses"/>
    <s v="City"/>
    <m/>
    <s v="ContactAddress"/>
    <s v="Y"/>
    <s v="City"/>
    <s v="char(30)"/>
    <s v="masked"/>
    <s v="Y"/>
    <s v="A161"/>
    <s v="City"/>
    <s v="Remainderman Address"/>
    <x v="0"/>
    <s v="City location of Remainderman address"/>
    <s v="Client communication"/>
    <s v="Numeric"/>
    <s v="Address"/>
    <s v="City"/>
    <s v="varchar(30)"/>
    <s v="NULL"/>
    <m/>
    <m/>
    <m/>
    <m/>
    <s v="No"/>
    <s v="Yes"/>
    <m/>
    <m/>
    <m/>
    <x v="0"/>
    <m/>
    <m/>
    <m/>
    <s v="N/A"/>
    <x v="0"/>
    <s v="N/A"/>
    <s v="N/A"/>
    <s v="N/A"/>
    <s v="Address mapping'!B32"/>
    <n v="195"/>
  </r>
  <r>
    <s v="Yes"/>
    <x v="0"/>
    <m/>
    <m/>
    <s v="Y"/>
    <s v="Contact Master / Addresses"/>
    <s v="State"/>
    <m/>
    <s v="ContactAddress"/>
    <s v="Y"/>
    <s v="State"/>
    <s v="char(2)"/>
    <m/>
    <s v="Y"/>
    <s v="A393"/>
    <s v="State"/>
    <s v="Remainderman Address"/>
    <x v="0"/>
    <s v="State location of Remainderman address"/>
    <m/>
    <s v="List of USA states"/>
    <s v="Address"/>
    <s v="State"/>
    <s v="varchar(2)"/>
    <s v="NULL"/>
    <m/>
    <m/>
    <m/>
    <m/>
    <s v="No"/>
    <s v="Yes"/>
    <m/>
    <m/>
    <m/>
    <x v="0"/>
    <m/>
    <m/>
    <m/>
    <s v="N/A"/>
    <x v="0"/>
    <s v="N/A"/>
    <s v="N/A"/>
    <s v="N/A"/>
    <s v="Address mapping'!B32"/>
    <n v="195"/>
  </r>
  <r>
    <s v="Yes"/>
    <x v="0"/>
    <m/>
    <m/>
    <s v="Y"/>
    <s v="Contact Master / Addresses"/>
    <s v="Country"/>
    <m/>
    <s v="ContactAddress"/>
    <m/>
    <s v="CountryCode"/>
    <m/>
    <m/>
    <s v="Y"/>
    <s v="A162"/>
    <s v="Country"/>
    <s v="Remainderman Address"/>
    <x v="0"/>
    <s v="Country location of Remainderman address. "/>
    <s v="Client communication"/>
    <s v="List of Counteries "/>
    <s v="Address"/>
    <s v="Country"/>
    <s v="varchar(25)"/>
    <s v="NULL"/>
    <m/>
    <m/>
    <m/>
    <m/>
    <s v="No"/>
    <s v="No"/>
    <m/>
    <m/>
    <m/>
    <x v="0"/>
    <m/>
    <m/>
    <m/>
    <s v="N/A"/>
    <x v="0"/>
    <s v="N/A"/>
    <s v="N/A"/>
    <s v="N/A"/>
    <s v="Address mapping'!B32"/>
    <n v="195"/>
  </r>
  <r>
    <s v="Yes"/>
    <x v="0"/>
    <m/>
    <m/>
    <s v="Y"/>
    <s v="Contact Master / Addresses"/>
    <s v="From (mm/dd)"/>
    <m/>
    <s v="ContactAddress"/>
    <s v="Y"/>
    <s v="FromDate"/>
    <s v="datetime"/>
    <m/>
    <s v="Y"/>
    <s v="A163"/>
    <s v="Season From - Day"/>
    <s v="Remainderman Address"/>
    <x v="0"/>
    <s v="Day that defines the beginning date of seasonal applicability of Remainderman Address"/>
    <s v="Client communication"/>
    <s v="List of Days of the month"/>
    <s v="TBL_EIS_EX_ADDRESS_SUPPLEMENT"/>
    <s v="FROM_DAY"/>
    <s v="int"/>
    <s v="NOT NULL"/>
    <m/>
    <m/>
    <m/>
    <m/>
    <s v="No"/>
    <s v="Yes"/>
    <m/>
    <m/>
    <m/>
    <x v="0"/>
    <m/>
    <m/>
    <m/>
    <s v="N/A"/>
    <x v="0"/>
    <s v="N/A"/>
    <s v="N/A"/>
    <s v="N/A"/>
    <s v="Address mapping'!B32"/>
    <n v="195"/>
  </r>
  <r>
    <s v="Yes"/>
    <x v="0"/>
    <m/>
    <m/>
    <s v="Y"/>
    <s v="Contact Master / Addresses"/>
    <s v="From (mm/dd)"/>
    <m/>
    <s v="ContactAddress"/>
    <s v="Y"/>
    <s v="FromDate"/>
    <s v="datetime"/>
    <m/>
    <s v="Y"/>
    <s v="A164"/>
    <s v="Season From - Month"/>
    <s v="Remainderman Address"/>
    <x v="0"/>
    <s v="Month that defines the beginning date of seasonal applicability of Remainderman Address"/>
    <s v="Client communication"/>
    <s v="List of all Months"/>
    <s v="Address"/>
    <s v="Validfrommonth"/>
    <s v="int"/>
    <s v="NULL"/>
    <m/>
    <m/>
    <m/>
    <m/>
    <s v="No"/>
    <s v="Yes"/>
    <m/>
    <m/>
    <m/>
    <x v="0"/>
    <m/>
    <m/>
    <m/>
    <s v="N/A"/>
    <x v="0"/>
    <s v="N/A"/>
    <s v="N/A"/>
    <s v="N/A"/>
    <s v="Address mapping'!B32"/>
    <n v="195"/>
  </r>
  <r>
    <s v="Yes"/>
    <x v="0"/>
    <m/>
    <m/>
    <s v="Y"/>
    <s v="Contact Master / Addresses"/>
    <s v="To (mm/dd)"/>
    <m/>
    <s v="ContactAddress"/>
    <s v="Y"/>
    <s v="ToDate"/>
    <s v="datetime"/>
    <m/>
    <s v="Y"/>
    <s v="A165"/>
    <s v="Season Through - Day"/>
    <s v="Remainderman Address"/>
    <x v="0"/>
    <s v="Day that defines the ending date of seasonal applicability of Remainderman Address"/>
    <s v="Client communication"/>
    <s v="List of Days of the month"/>
    <s v="TBL_EIS_EX_ADDRESS_SUPPLEMENT"/>
    <s v="TO_DAY"/>
    <s v="int"/>
    <s v="NOT NULL"/>
    <m/>
    <m/>
    <m/>
    <m/>
    <s v="No"/>
    <s v="Yes"/>
    <m/>
    <m/>
    <m/>
    <x v="0"/>
    <m/>
    <m/>
    <m/>
    <s v="N/A"/>
    <x v="0"/>
    <s v="N/A"/>
    <s v="N/A"/>
    <s v="N/A"/>
    <s v="Address mapping'!B32"/>
    <n v="195"/>
  </r>
  <r>
    <s v="Yes"/>
    <x v="0"/>
    <m/>
    <m/>
    <s v="Y"/>
    <s v="Contact Master / Addresses"/>
    <s v="To (mm/dd)"/>
    <m/>
    <s v="ContactAddress"/>
    <s v="Y"/>
    <s v="ToDate"/>
    <s v="datetime"/>
    <m/>
    <s v="Y"/>
    <s v="A166"/>
    <s v="Season Through - Month"/>
    <s v="Remainderman Address"/>
    <x v="0"/>
    <s v="Month that defines the ending date of seasonal applicability of Remainderman Address"/>
    <s v="Client communication"/>
    <s v="List of all Months"/>
    <s v="Address"/>
    <s v="Validthroughmonth"/>
    <s v="int"/>
    <s v="NULL"/>
    <m/>
    <m/>
    <m/>
    <m/>
    <s v="No"/>
    <s v="Yes"/>
    <m/>
    <m/>
    <m/>
    <x v="0"/>
    <m/>
    <m/>
    <m/>
    <s v="N/A"/>
    <x v="0"/>
    <s v="N/A"/>
    <s v="N/A"/>
    <s v="N/A"/>
    <s v="Address mapping'!B32"/>
    <n v="195"/>
  </r>
  <r>
    <s v="Yes"/>
    <x v="0"/>
    <m/>
    <s v="N/A"/>
    <s v="N"/>
    <s v="N/A"/>
    <s v="N/A"/>
    <s v="N/A"/>
    <s v="N/A"/>
    <m/>
    <s v="N/A"/>
    <s v="N/A"/>
    <s v="N/A"/>
    <s v="N"/>
    <n v="999"/>
    <s v="Last Modified Date"/>
    <s v="Remainderman Address"/>
    <x v="0"/>
    <m/>
    <m/>
    <m/>
    <m/>
    <m/>
    <m/>
    <m/>
    <m/>
    <m/>
    <m/>
    <m/>
    <s v="No"/>
    <s v="No"/>
    <m/>
    <m/>
    <m/>
    <x v="1"/>
    <s v="N/A"/>
    <s v="N/A"/>
    <s v="N/A"/>
    <s v="N/A"/>
    <x v="0"/>
    <s v="N/A"/>
    <s v="N/A"/>
    <s v="N/A"/>
    <s v="N/A"/>
    <s v="N/A"/>
  </r>
  <r>
    <s v="Yes"/>
    <x v="0"/>
    <m/>
    <s v="N/A"/>
    <s v="N"/>
    <s v="N/A"/>
    <s v="N/A"/>
    <s v="N/A"/>
    <s v="N/A"/>
    <m/>
    <s v="N/A"/>
    <s v="N/A"/>
    <s v="N/A"/>
    <s v="N"/>
    <n v="999"/>
    <s v="Last Modified By"/>
    <s v="Remainderman Address"/>
    <x v="0"/>
    <m/>
    <m/>
    <m/>
    <m/>
    <m/>
    <m/>
    <m/>
    <m/>
    <m/>
    <m/>
    <m/>
    <s v="No"/>
    <s v="No"/>
    <m/>
    <m/>
    <m/>
    <x v="1"/>
    <s v="N/A"/>
    <s v="N/A"/>
    <s v="N/A"/>
    <s v="N/A"/>
    <x v="0"/>
    <s v="N/A"/>
    <s v="N/A"/>
    <s v="N/A"/>
    <s v="N/A"/>
    <s v="N/A"/>
  </r>
  <r>
    <s v="Yes"/>
    <x v="0"/>
    <s v="Other (see Issues column)"/>
    <s v="N/A"/>
    <s v="N"/>
    <s v="N/A"/>
    <s v="N/A"/>
    <s v="N/A"/>
    <s v="N/A"/>
    <m/>
    <s v="N/A"/>
    <s v="N/A"/>
    <s v="N/A"/>
    <s v="N"/>
    <s v="A167"/>
    <s v="Brief Name"/>
    <s v="Remainderman General"/>
    <x v="0"/>
    <s v="The abbreviation used to identify a remainderman (client or external)."/>
    <s v="For external Remainderman - by CM and RM. For client remainderman - it is the client brief name"/>
    <s v="Text"/>
    <s v="REMAINDERMAN"/>
    <s v="BriefName"/>
    <s v="varchar(20)"/>
    <m/>
    <m/>
    <m/>
    <m/>
    <m/>
    <s v="No"/>
    <s v="Yes"/>
    <m/>
    <m/>
    <m/>
    <x v="3"/>
    <s v="N/A"/>
    <s v="N/A"/>
    <s v="N/A"/>
    <s v="N/A"/>
    <x v="0"/>
    <s v="N/A"/>
    <s v="This field isnot used."/>
    <s v="Need to review list of Obsolete fields with business owner."/>
    <s v="N/A"/>
    <s v="N/A"/>
  </r>
  <r>
    <s v="Yes"/>
    <x v="0"/>
    <m/>
    <m/>
    <s v="Y"/>
    <s v="Contact Master / Account Roles"/>
    <s v="FASB Restriction Code"/>
    <s v="Values :_x000a__x000a_Board Desiganted : D_x000a_Unrestricted : U_x000a_Other : O_x000a_Temporarily Restricted : T_x000a_Permantly Restricted : P_x000a_"/>
    <s v="ContactAccountRole"/>
    <s v="?"/>
    <s v="?"/>
    <s v="?"/>
    <m/>
    <s v="Y"/>
    <s v="A168"/>
    <s v="FASB Restriction Type"/>
    <s v="Remainderman Designation"/>
    <x v="0"/>
    <s v="Only applies to External Remainderman. FASB Restrictions for Client Remainderman are set at the Fund level."/>
    <s v="Client communication."/>
    <s v="PERMANENT_x000a_TEMPORARY_x000a_UNRESTRICTED"/>
    <s v="REMAINDERMAN"/>
    <s v="FASBRestrictionType"/>
    <s v="varchar(20)"/>
    <s v="NULL"/>
    <m/>
    <m/>
    <m/>
    <m/>
    <s v="No"/>
    <s v="No"/>
    <m/>
    <m/>
    <m/>
    <x v="0"/>
    <s v="Tranformation required"/>
    <m/>
    <m/>
    <m/>
    <x v="0"/>
    <m/>
    <s v="Maps to FASB restriction code on Contact Account Role"/>
    <s v="N/A"/>
    <s v="N/A"/>
    <s v="N/A"/>
  </r>
  <r>
    <s v="Yes"/>
    <x v="0"/>
    <m/>
    <s v="DB3.0"/>
    <s v="Y"/>
    <s v="Contact Master / General"/>
    <s v="Contact Name"/>
    <s v="Name of Contact"/>
    <s v="ContactMaster"/>
    <s v="Yes"/>
    <s v="ContactName"/>
    <s v="varchar(80)"/>
    <m/>
    <s v="Y"/>
    <s v="A169"/>
    <s v="Full Name"/>
    <s v="Remainderman General"/>
    <x v="0"/>
    <s v="The full name of the remainderman (client or external). This is set-up and pulled from the Global Contact name."/>
    <s v="Trust document"/>
    <s v="Text"/>
    <s v="REMAINDERMAN"/>
    <s v="Fullname"/>
    <s v="varchar(100)"/>
    <s v="NULL"/>
    <m/>
    <m/>
    <m/>
    <m/>
    <s v="No"/>
    <s v="Yes"/>
    <m/>
    <m/>
    <m/>
    <x v="0"/>
    <s v="Direct Mapping"/>
    <s v="Maps to Global Contact"/>
    <s v="Get the associted Contact record"/>
    <s v="Yes"/>
    <x v="0"/>
    <s v="N/A"/>
    <s v="N/A"/>
    <s v="Maps to Contact Name"/>
    <s v="N/A"/>
    <s v="N/A"/>
  </r>
  <r>
    <s v="Yes"/>
    <x v="0"/>
    <s v="Other (see Issues column)"/>
    <s v="DB5.1"/>
    <s v="Y"/>
    <s v="Contact Master / Account Roles"/>
    <s v="Remainderman Interest"/>
    <m/>
    <s v="UDF_ContactAccountRole"/>
    <s v="Y"/>
    <s v="UDFCAColumn005"/>
    <m/>
    <s v="No"/>
    <s v="Y"/>
    <s v="A170"/>
    <s v="Remainderman Interest"/>
    <s v="Remainderman General"/>
    <x v="0"/>
    <s v="Indicates whether the remainderman value is percentage, dollar amount or both. There are two options for &quot;Both&quot;: Greater of or Lesser Of . If either of these is selected, there would need to be another remainderman whose % Interest = 100%, indicating 100% of the balance. Applies to Client and External Remainderman"/>
    <s v="Trust document"/>
    <s v="Percent, Dollar, Greater of, Lesser of"/>
    <s v="TBL_EIS_EX_REMAINDERMAN_SUPPLEMENT"/>
    <s v="Remaindeman_Interest_Id"/>
    <s v="int"/>
    <s v="NOT NULL"/>
    <m/>
    <m/>
    <m/>
    <m/>
    <s v="No"/>
    <s v="Yes"/>
    <m/>
    <m/>
    <m/>
    <x v="0"/>
    <m/>
    <m/>
    <m/>
    <m/>
    <x v="1"/>
    <m/>
    <m/>
    <s v="Create Contact Account Role UDF"/>
    <s v="RemaindermanDesignation Mapping'!A1"/>
    <m/>
  </r>
  <r>
    <s v="Yes"/>
    <x v="0"/>
    <m/>
    <s v="DB5.1"/>
    <s v="Y"/>
    <s v="Contact Master / Account Roles"/>
    <s v="Remainderman $"/>
    <m/>
    <s v="UDF_ContactAccountRole"/>
    <m/>
    <s v="UDFCAColumn006"/>
    <m/>
    <s v="No"/>
    <s v="Y"/>
    <s v="A171"/>
    <s v="Remainderman $"/>
    <s v="Remainderman General"/>
    <x v="0"/>
    <s v="Only applies to External Remainderman._x000a_The amount of the remaining interest in a life income trust right after its termination, specified at a $ amount."/>
    <s v="Trust document"/>
    <s v="Numeric"/>
    <s v="REMAINDERMAN"/>
    <s v="RemainderAmount"/>
    <s v="money"/>
    <s v="NULL"/>
    <m/>
    <m/>
    <m/>
    <m/>
    <s v="No"/>
    <s v="No"/>
    <m/>
    <m/>
    <m/>
    <x v="0"/>
    <s v="Direct Mapping"/>
    <m/>
    <m/>
    <m/>
    <x v="1"/>
    <m/>
    <s v="7/12 BK: Conditionally required when remainderman type is EXTERNAL."/>
    <s v="Create Contact Account Role UDF"/>
    <s v="RemaindermanDesignation Mapping'!A1"/>
    <m/>
  </r>
  <r>
    <s v="Yes"/>
    <x v="0"/>
    <m/>
    <s v="DB5.0"/>
    <s v="Y"/>
    <s v="Contact Master / Account Roles"/>
    <s v="Percentage"/>
    <s v="Used to specify beneficiary entitlement percent"/>
    <s v="ContactAccountRole"/>
    <s v="Y"/>
    <s v="OtherPercent"/>
    <s v="decimal(12,9)"/>
    <m/>
    <s v="Y"/>
    <s v="A172"/>
    <s v="Remainderman %"/>
    <s v="Remainderman General"/>
    <x v="0"/>
    <s v="Only applies to External Remainderman. The amount of the remaining interest in a life income trust right after its termination, specified as a percentage."/>
    <s v="Trust document"/>
    <s v="Numeric"/>
    <s v="REMAINDERMAN"/>
    <s v="RemainderPercentage"/>
    <s v="float"/>
    <s v="NULL"/>
    <m/>
    <m/>
    <m/>
    <m/>
    <s v="No"/>
    <s v="No"/>
    <m/>
    <m/>
    <m/>
    <x v="0"/>
    <s v="Direct Mapping"/>
    <m/>
    <m/>
    <m/>
    <x v="0"/>
    <m/>
    <s v="Maps to Percentage on Account Role_x000a_7/12 BK: Conditionally required when remainderman type is EXTERNAL."/>
    <s v="Maps to Percentage on Contact Account Role"/>
    <m/>
    <m/>
  </r>
  <r>
    <s v="Yes"/>
    <x v="0"/>
    <s v="Other (see Issues column)"/>
    <s v="N/A"/>
    <s v="N"/>
    <s v="N/A"/>
    <s v="N/A"/>
    <s v="N/A"/>
    <s v="N/A"/>
    <m/>
    <s v="N/A"/>
    <s v="N/A"/>
    <s v="N/A"/>
    <s v="N"/>
    <s v="A391"/>
    <s v="Private Fund Name"/>
    <s v="Remainderman Designation"/>
    <x v="0"/>
    <m/>
    <m/>
    <s v="Text"/>
    <s v="remaindermandesignation"/>
    <s v="PrivateFundName"/>
    <s v="varchar(100)"/>
    <m/>
    <m/>
    <m/>
    <m/>
    <m/>
    <s v="No"/>
    <s v="No"/>
    <m/>
    <m/>
    <m/>
    <x v="3"/>
    <s v="N/A"/>
    <s v="N/A"/>
    <s v="N/A"/>
    <s v="N/A"/>
    <x v="0"/>
    <s v="N/A"/>
    <s v="This on Other tab is no longer in use"/>
    <s v="Need to review list of Obsolete fields with business owner."/>
    <m/>
    <s v="N/A"/>
  </r>
  <r>
    <s v="Yes"/>
    <x v="0"/>
    <m/>
    <s v="N/A"/>
    <s v="Y"/>
    <s v="N/A"/>
    <s v="N/A"/>
    <s v="N/A"/>
    <s v="N/A"/>
    <s v="N/A"/>
    <s v="N/A"/>
    <s v="N/A"/>
    <s v="N/A"/>
    <s v="Y"/>
    <s v="A173"/>
    <s v="Remainderman Type"/>
    <s v="Remainderman General"/>
    <x v="0"/>
    <s v="Indicates if the remaining interest in a life income trust will be distributed to the Client or a different organization"/>
    <s v="Trust document"/>
    <s v="Client _x000a_External"/>
    <s v="REMAINDERMAN"/>
    <s v="Isexternal"/>
    <s v="bit"/>
    <s v="NOT NULL"/>
    <m/>
    <m/>
    <m/>
    <m/>
    <s v="No"/>
    <s v="Yes"/>
    <m/>
    <m/>
    <m/>
    <x v="0"/>
    <s v="Tranformation required"/>
    <s v="N/A"/>
    <s v="In Innotrust, External Remainderman will also have same role as Remainderman. If the associated contact is associted with ManagerCode then Remainderman Type = Client else Esternal"/>
    <s v="N/A"/>
    <x v="0"/>
    <s v="N/A"/>
    <s v="N/A"/>
    <s v="Create a Contact Account Role for ext. remainderman?"/>
    <s v="In Innotrust, External Remainderman will also have same role as Remainderman. If the associated contact is associted with ManagerCode then Remainderman Type = Client else Esternal"/>
    <s v="N/A"/>
  </r>
  <r>
    <s v="Yes"/>
    <x v="2"/>
    <m/>
    <m/>
    <m/>
    <s v="Contact Master / Account Roles"/>
    <s v="FASB Restriction Code"/>
    <s v="Values :_x000a__x000a_Board Desiganted : D_x000a_Unrestricted : U_x000a_Other : O_x000a_Temporarily Restricted : T_x000a_Permantly Restricted : P_x000a_"/>
    <s v="ContactAccountRole"/>
    <s v="?"/>
    <s v="?"/>
    <m/>
    <m/>
    <m/>
    <n v="999"/>
    <s v="FASB Restriction Type"/>
    <s v="Remainderman General"/>
    <x v="0"/>
    <m/>
    <m/>
    <m/>
    <s v="REMAINDERMAN"/>
    <m/>
    <m/>
    <m/>
    <m/>
    <m/>
    <m/>
    <s v="Applicable for External Remainderman"/>
    <s v="No"/>
    <s v="No"/>
    <m/>
    <m/>
    <m/>
    <x v="0"/>
    <m/>
    <m/>
    <m/>
    <m/>
    <x v="2"/>
    <m/>
    <m/>
    <m/>
    <m/>
    <m/>
  </r>
  <r>
    <s v="Yes"/>
    <x v="0"/>
    <m/>
    <s v="DB3.0"/>
    <s v="Y"/>
    <s v="Contact Master / General"/>
    <s v="Tax ID"/>
    <s v="Contact's SSN or Tax ID"/>
    <s v="ContactMaster"/>
    <s v="Yes"/>
    <s v="SSN"/>
    <s v="char(9)"/>
    <m/>
    <s v="Y"/>
    <s v="A174"/>
    <s v="Tax ID"/>
    <s v="Remainderman General"/>
    <x v="0"/>
    <s v="Tax ID of the Remainderman (Client or External)"/>
    <s v="Provided by client."/>
    <s v="Read Only"/>
    <s v="TBL_EIS_EX_REMAINDERMAN_SUPPLEMENT"/>
    <s v="Tax_ID"/>
    <s v="varchar(12)"/>
    <s v="NULL"/>
    <m/>
    <m/>
    <m/>
    <m/>
    <s v="Yes"/>
    <s v="No"/>
    <m/>
    <m/>
    <m/>
    <x v="0"/>
    <s v="Direct Mapping"/>
    <m/>
    <m/>
    <m/>
    <x v="0"/>
    <m/>
    <s v="Maps to Contact Master"/>
    <m/>
    <m/>
    <m/>
  </r>
  <r>
    <s v="Yes"/>
    <x v="1"/>
    <m/>
    <s v="N/A"/>
    <s v="N"/>
    <s v="N/A"/>
    <s v="N/A"/>
    <s v="N/A"/>
    <s v="N/A"/>
    <m/>
    <s v="N/A"/>
    <s v="N/A"/>
    <s v="N/A"/>
    <s v="N"/>
    <s v="A999"/>
    <s v="Tax ID - Required Later Date"/>
    <s v="Remainderman General"/>
    <x v="0"/>
    <s v="No"/>
    <m/>
    <m/>
    <m/>
    <m/>
    <m/>
    <m/>
    <m/>
    <m/>
    <m/>
    <m/>
    <s v="Yes"/>
    <s v="No"/>
    <m/>
    <m/>
    <m/>
    <x v="4"/>
    <m/>
    <m/>
    <m/>
    <m/>
    <x v="0"/>
    <m/>
    <m/>
    <m/>
    <m/>
    <m/>
  </r>
  <r>
    <s v="Yes"/>
    <x v="0"/>
    <m/>
    <s v="DB5.1"/>
    <s v="Y"/>
    <s v="Contact Master / Account Roles"/>
    <s v="IRS Discount Rate (%)"/>
    <m/>
    <s v="UDF_ContactAccountRole"/>
    <m/>
    <s v="UDFCAColumn007"/>
    <m/>
    <s v="No"/>
    <s v="Y"/>
    <s v="A175"/>
    <s v="IRS Discount Rate (%)"/>
    <s v="Remainderman General"/>
    <x v="0"/>
    <s v="Enter the discount rate used to calculate the charitable deduction for the initial gift. (For FASB purposes.) This only applies to Client Remainderman."/>
    <s v="Provided by client, usually within a tax calculation page"/>
    <s v="Numeric"/>
    <s v="DEFERREDGIFTACCOUNT"/>
    <s v="IRSDiscountRate"/>
    <s v="float"/>
    <s v="NULL"/>
    <m/>
    <m/>
    <m/>
    <m/>
    <s v="No"/>
    <s v="No"/>
    <m/>
    <m/>
    <m/>
    <x v="0"/>
    <m/>
    <m/>
    <m/>
    <m/>
    <x v="1"/>
    <m/>
    <m/>
    <s v="Create Contact Account Role UDF"/>
    <s v="RemaindermanDesignation Mapping'!A1"/>
    <s v="Added to Issues List"/>
  </r>
  <r>
    <s v="Yes"/>
    <x v="0"/>
    <s v="Other (see Issues column)"/>
    <s v="DB5.1"/>
    <s v="Y"/>
    <s v="Contact Master / Account Roles"/>
    <s v="Remainderman Revocable"/>
    <m/>
    <s v="UDF_ContactAccountRole"/>
    <m/>
    <s v="UDFCAColumn008"/>
    <m/>
    <s v="No"/>
    <s v="Y"/>
    <s v="A176"/>
    <s v="Remainderman Revocable"/>
    <s v="Remainderman General"/>
    <x v="0"/>
    <s v="Indicates whether or not the remainderman interest is revocable per trust document. This only applies to Client Remainderman."/>
    <s v="Trust document"/>
    <s v="Yes, No and N/A"/>
    <s v="TBL_EIS_EX_REMAINDERMAN_SUPPLEMENT"/>
    <s v="Remaindeman_Revocable_Id"/>
    <s v="int"/>
    <s v="NOT NULL"/>
    <m/>
    <m/>
    <m/>
    <m/>
    <s v="No"/>
    <s v="No"/>
    <m/>
    <m/>
    <m/>
    <x v="0"/>
    <s v="N/A"/>
    <s v="N/A"/>
    <s v="N/A"/>
    <s v="N/A"/>
    <x v="1"/>
    <s v="N/A"/>
    <s v="N/A"/>
    <s v="Per Remenderman Designation mapping this field is required and will be a UDF at Contact Account Role"/>
    <s v="RemaindermanDesignation Mapping'!A1"/>
    <m/>
  </r>
  <r>
    <s v="Yes"/>
    <x v="0"/>
    <s v="Other (see Issues column)"/>
    <s v="N/A"/>
    <s v="N"/>
    <s v="N/A"/>
    <s v="N/A"/>
    <s v="N/A"/>
    <s v="N/A"/>
    <m/>
    <s v="N/A"/>
    <s v="N/A"/>
    <s v="N/A"/>
    <s v="N"/>
    <s v="A177"/>
    <s v="Total Remainderman $"/>
    <s v="Remainderman General"/>
    <x v="0"/>
    <s v="The summation of the $ values for all Funds and Designations within a Client Remainderman. (Applies to Client Remainderman only)."/>
    <s v="system calculated"/>
    <s v="Numeric"/>
    <s v="NA"/>
    <s v="NA"/>
    <s v="NA"/>
    <m/>
    <s v="NA"/>
    <s v="NA"/>
    <s v="NA"/>
    <s v="system calculated"/>
    <s v="No"/>
    <s v="No"/>
    <m/>
    <m/>
    <s v="NA"/>
    <x v="3"/>
    <s v="N/A"/>
    <s v="N/A"/>
    <s v="N/A"/>
    <s v="N/A"/>
    <x v="0"/>
    <s v="N/A"/>
    <s v="N/A"/>
    <s v="Need to review list of Obsolete fields with business owner."/>
    <m/>
    <s v="N/A"/>
  </r>
  <r>
    <s v="Yes"/>
    <x v="0"/>
    <s v="Other (see Issues column)"/>
    <s v="N/A"/>
    <s v="N"/>
    <s v="N/A"/>
    <s v="N/A"/>
    <s v="N/A"/>
    <s v="N/A"/>
    <m/>
    <s v="N/A"/>
    <s v="N/A"/>
    <s v="N/A"/>
    <s v="N"/>
    <s v="A178"/>
    <s v="Total Remainderman %"/>
    <s v="Remainderman General"/>
    <x v="0"/>
    <s v="The summation of the % values for all Funds and Designations within a Client Remainderman. (Applies to Client Remainderman only)."/>
    <s v="system calculated"/>
    <s v="numeric"/>
    <s v="NA"/>
    <s v="NA"/>
    <s v="NA"/>
    <m/>
    <s v="NA"/>
    <s v="NA"/>
    <s v="NA"/>
    <s v="system calculated"/>
    <s v="No"/>
    <s v="No"/>
    <m/>
    <m/>
    <s v="NA"/>
    <x v="3"/>
    <s v="N/A"/>
    <s v="N/A"/>
    <s v="N/A"/>
    <s v="N/A"/>
    <x v="0"/>
    <s v="N/A"/>
    <s v="Not required. Each designation wil lbe set as indivisual remainderman records on Account Role"/>
    <s v="Need to review list of Obsolete fields with business owner."/>
    <m/>
    <s v="N/A"/>
  </r>
  <r>
    <s v="Yes"/>
    <x v="0"/>
    <s v="Other (see Issues column)"/>
    <s v="N/A"/>
    <s v="N"/>
    <s v="N/A"/>
    <s v="N/A"/>
    <s v="N/A"/>
    <s v="N/A"/>
    <m/>
    <s v="N/A"/>
    <s v="N/A"/>
    <s v="N/A"/>
    <s v="N"/>
    <s v="A179"/>
    <s v="Tax Name"/>
    <s v="Remainderman Other"/>
    <x v="0"/>
    <s v="Tax name of the remainderman"/>
    <s v="client"/>
    <s v="Text"/>
    <s v="REMAINDERMAN"/>
    <s v="taxname"/>
    <s v="varchar(35)"/>
    <m/>
    <m/>
    <m/>
    <m/>
    <m/>
    <s v="No"/>
    <s v="No"/>
    <m/>
    <m/>
    <m/>
    <x v="3"/>
    <s v="N/A"/>
    <s v="N/A"/>
    <s v="N/A"/>
    <s v="N/A"/>
    <x v="0"/>
    <s v="N/A"/>
    <s v="N/A"/>
    <s v="Need to review list of Obsolete fields with business owner."/>
    <m/>
    <s v="N/A"/>
  </r>
  <r>
    <s v="Yes"/>
    <x v="0"/>
    <s v="Other (see Issues column)"/>
    <s v="N/A"/>
    <s v="N"/>
    <s v="N/A"/>
    <s v="N/A"/>
    <s v="N/A"/>
    <s v="N/A"/>
    <m/>
    <s v="N/A"/>
    <s v="N/A"/>
    <s v="N/A"/>
    <s v="N"/>
    <s v="A180"/>
    <s v="Comment"/>
    <s v="Remainderman Other"/>
    <x v="0"/>
    <s v="Comment Text"/>
    <s v="client"/>
    <s v="text"/>
    <s v="REMAINDERMAN"/>
    <s v="Comments"/>
    <s v="varchar(255)"/>
    <m/>
    <m/>
    <m/>
    <m/>
    <m/>
    <s v="No"/>
    <s v="No"/>
    <m/>
    <m/>
    <m/>
    <x v="3"/>
    <s v="N/A"/>
    <s v="N/A"/>
    <s v="N/A"/>
    <s v="N/A"/>
    <x v="0"/>
    <s v="N/A"/>
    <s v="N/A"/>
    <s v="Need to review list of Obsolete fields with business owner."/>
    <m/>
    <s v="N/A"/>
  </r>
  <r>
    <s v="Yes"/>
    <x v="0"/>
    <m/>
    <s v="DB5.1"/>
    <s v="Y"/>
    <s v="Contact Master / Account Roles"/>
    <s v="Designation Code / ID"/>
    <m/>
    <s v="UDF_ContactAccountRole"/>
    <m/>
    <s v="UDFCAColumn009"/>
    <m/>
    <s v="No"/>
    <s v="Y"/>
    <s v="A181"/>
    <s v="Code/ID"/>
    <s v="Remainderman Designation"/>
    <x v="0"/>
    <s v="Code / ID assigned to a designation (Read-only field from Client)"/>
    <s v="Provided by client."/>
    <s v="Read Only"/>
    <s v="remaindermandesignation"/>
    <s v="ClientDesignationID"/>
    <s v="int"/>
    <s v="NULL"/>
    <m/>
    <m/>
    <m/>
    <s v="Read Only"/>
    <s v="No"/>
    <s v="No"/>
    <m/>
    <m/>
    <m/>
    <x v="0"/>
    <s v="Direct Mapping"/>
    <m/>
    <m/>
    <m/>
    <x v="1"/>
    <m/>
    <m/>
    <s v="Create Contact Account Role UDF"/>
    <s v="RemaindermanDesignation Mapping'!A1"/>
    <n v="197"/>
  </r>
  <r>
    <s v="Yes"/>
    <x v="0"/>
    <m/>
    <m/>
    <s v="Y"/>
    <s v="Contact Master / General"/>
    <s v="Contact Name"/>
    <m/>
    <s v="ContactMaster"/>
    <m/>
    <s v="ContactName"/>
    <m/>
    <m/>
    <s v="Y"/>
    <s v="A182"/>
    <s v="Designation"/>
    <s v="Remainderman Designation"/>
    <x v="0"/>
    <s v="The high level category/organization within the client organization designated to receive remaining interest of a trust. Applies to Client Remainderman only."/>
    <s v="Provided by client."/>
    <s v="List of all Designations setup for the Client of that account"/>
    <s v="remaindermandesignation"/>
    <s v="ClientDesignationID"/>
    <s v="int"/>
    <s v="NULL"/>
    <m/>
    <m/>
    <m/>
    <m/>
    <s v="No"/>
    <s v="Yes"/>
    <m/>
    <m/>
    <m/>
    <x v="0"/>
    <s v="Tranformation required"/>
    <m/>
    <m/>
    <m/>
    <x v="0"/>
    <m/>
    <s v="Scrub data in Excelsior. "/>
    <s v="Create UDF at Account Role"/>
    <s v="RemaindermanDesignation Mapping'!A1"/>
    <n v="197"/>
  </r>
  <r>
    <s v="Yes"/>
    <x v="0"/>
    <m/>
    <s v="DB5.1"/>
    <s v="Y"/>
    <s v="Contact Master / Account Roles"/>
    <s v="Fund Name"/>
    <m/>
    <s v="UDF_ContactAccountRole"/>
    <m/>
    <s v="UDFCAColumn010"/>
    <m/>
    <s v="No"/>
    <s v="Y"/>
    <s v="A183"/>
    <s v="Fund"/>
    <s v="Remainderman Designation"/>
    <x v="0"/>
    <s v="The lowest level within the Designation organization that will receive remaining interest of a trust. Applies to Client Remainderman only."/>
    <s v="Provided by client."/>
    <s v="List of Funds for the selected Designation"/>
    <s v="remaindermandesignation"/>
    <s v="publicfundid"/>
    <s v="int"/>
    <s v="NULL"/>
    <m/>
    <m/>
    <m/>
    <m/>
    <s v="No"/>
    <s v="No"/>
    <m/>
    <m/>
    <m/>
    <x v="0"/>
    <s v="Tranformation required"/>
    <m/>
    <m/>
    <m/>
    <x v="1"/>
    <m/>
    <s v="Scrub data in Excelsior. "/>
    <s v="Create Contact Account Role UDF"/>
    <s v="RemaindermanDesignation Mapping'!A1"/>
    <n v="197"/>
  </r>
  <r>
    <s v="Yes"/>
    <x v="0"/>
    <m/>
    <s v="DB5.1"/>
    <s v="Y"/>
    <s v="Contact Master / Account Roles"/>
    <s v="Remainderman Interest"/>
    <m/>
    <s v="UDF_ContactAccountRole"/>
    <m/>
    <s v="UDFCAColumn005"/>
    <m/>
    <s v="No"/>
    <s v="Y"/>
    <s v="A392"/>
    <s v="Remainderman Interest"/>
    <s v="Remainderman Designation"/>
    <x v="0"/>
    <m/>
    <m/>
    <s v="Percent, Dollar, Greater of, Lesser of"/>
    <s v="tbl_eis_ex_remainderman_designation_SUPPLEMENT"/>
    <s v="REMAINDER_INTEREST_ID"/>
    <s v="int"/>
    <s v="NULL"/>
    <m/>
    <m/>
    <m/>
    <m/>
    <s v="No"/>
    <s v="Yes"/>
    <m/>
    <m/>
    <m/>
    <x v="0"/>
    <m/>
    <m/>
    <m/>
    <m/>
    <x v="1"/>
    <m/>
    <m/>
    <s v="Create Contact Account Role UDF"/>
    <s v="RemaindermanDesignation Mapping'!A1"/>
    <n v="197"/>
  </r>
  <r>
    <s v="Yes"/>
    <x v="0"/>
    <m/>
    <s v="DB5.1"/>
    <s v="Y"/>
    <s v="Contact Master / Account Roles"/>
    <s v="Remainderman $"/>
    <m/>
    <s v="UDF_ContactAccountRole"/>
    <m/>
    <s v="UDFCAColumn006"/>
    <m/>
    <s v="No"/>
    <s v="Y"/>
    <s v="A184"/>
    <s v="Remainderman $"/>
    <s v="Remainderman Designation"/>
    <x v="0"/>
    <s v="Applies to Client Remainderman only. The amount of the remaining interest in a life income trust that will go to the Designation, specified in $, right after its termination. "/>
    <s v="Trust document. May require CM/TA to determine how to correctly enter data "/>
    <s v="Numeric"/>
    <s v="remaindermandesignation"/>
    <s v="RemainderAmount"/>
    <s v="float"/>
    <s v="NULL"/>
    <m/>
    <m/>
    <m/>
    <m/>
    <s v="No"/>
    <s v="Yes"/>
    <m/>
    <m/>
    <m/>
    <x v="0"/>
    <m/>
    <m/>
    <m/>
    <m/>
    <x v="1"/>
    <m/>
    <m/>
    <s v="Create Contact Account Role UDF"/>
    <s v="RemaindermanDesignation Mapping'!A1"/>
    <n v="197"/>
  </r>
  <r>
    <s v="Yes"/>
    <x v="0"/>
    <m/>
    <s v="DB5.0"/>
    <s v="Y"/>
    <s v="Contact Master / Account Roles"/>
    <s v="Percentage"/>
    <s v="Used to specify beneficiary entitlement percent"/>
    <s v="ContactAccountRole"/>
    <s v="Y"/>
    <s v="OtherPercent"/>
    <s v="decimal(12,9)"/>
    <m/>
    <s v="Y"/>
    <s v="A185"/>
    <s v="Remainderman %"/>
    <s v="Remainderman Designation"/>
    <x v="0"/>
    <s v="Applies to Client Remainderman only. The amount of the remaining interest in a life income trust right after its termination at a specified percentage that goes to the Designation.  "/>
    <s v="Trust document. May require CM/TA to determine how to correctly enter data "/>
    <s v="Numeric"/>
    <s v="remaindermandesignation"/>
    <s v="RemainderPercentage"/>
    <s v="money"/>
    <s v="NULL"/>
    <m/>
    <m/>
    <m/>
    <m/>
    <s v="No"/>
    <s v="Yes"/>
    <m/>
    <m/>
    <m/>
    <x v="0"/>
    <m/>
    <m/>
    <m/>
    <m/>
    <x v="0"/>
    <m/>
    <m/>
    <m/>
    <s v="RemaindermanDesignation Mapping'!A1"/>
    <n v="197"/>
  </r>
  <r>
    <s v="Yes"/>
    <x v="0"/>
    <s v="Other (see Issues column)"/>
    <s v="N/A"/>
    <s v="N"/>
    <s v="N/A"/>
    <s v="N/A"/>
    <s v="N/A"/>
    <s v="N/A"/>
    <m/>
    <s v="N/A"/>
    <s v="N/A"/>
    <s v="N/A"/>
    <s v="N"/>
    <s v="A186"/>
    <s v="New Contributions Permitted"/>
    <s v="Administration/Administration"/>
    <x v="0"/>
    <s v="Specifies whether the trust document allows donor(s) to make new additions to an account."/>
    <s v="Trust Agreement"/>
    <s v="Yes_x000a_No"/>
    <s v="DEFERREDGIFTACCOUNT"/>
    <s v="AllowNewGifts"/>
    <s v="bit"/>
    <m/>
    <m/>
    <m/>
    <m/>
    <m/>
    <s v="No"/>
    <s v="No"/>
    <m/>
    <m/>
    <m/>
    <x v="3"/>
    <s v="N/A"/>
    <s v="N/A"/>
    <s v="N/A"/>
    <s v="N/A"/>
    <x v="0"/>
    <s v="N/A"/>
    <s v="Can be retired. It cannot drive Gift acceptance in Innotrust."/>
    <s v="Need to review list of Obsolete fields with business owner."/>
    <m/>
    <s v="N/A"/>
  </r>
  <r>
    <s v="Yes"/>
    <x v="0"/>
    <s v="Other (see Issues column)"/>
    <s v="N/A"/>
    <s v="N"/>
    <s v="N/A"/>
    <s v="N/A"/>
    <s v="N/A"/>
    <s v="N/A"/>
    <m/>
    <s v="N/A"/>
    <s v="N/A"/>
    <s v="N/A"/>
    <s v="N"/>
    <s v="A187"/>
    <s v="KCO Transfer Date"/>
    <s v="Administration/ Transitions"/>
    <x v="0"/>
    <s v="KCO Transfer Date"/>
    <m/>
    <s v="Date"/>
    <s v="Policyitem"/>
    <s v="DateValue"/>
    <s v="datetime"/>
    <m/>
    <m/>
    <m/>
    <m/>
    <s v="olciydimension id = 226"/>
    <s v="No"/>
    <s v="No"/>
    <m/>
    <m/>
    <m/>
    <x v="3"/>
    <s v="N/A"/>
    <s v="N/A"/>
    <s v="N/A"/>
    <s v="N/A"/>
    <x v="0"/>
    <s v="N/A"/>
    <s v="Information purpose only; can be retired"/>
    <s v="Need to review list of Obsolete fields with business owner."/>
    <m/>
    <s v="N/A"/>
  </r>
  <r>
    <s v="Yes"/>
    <x v="0"/>
    <s v="Other (see Issues column)"/>
    <s v="N/A"/>
    <s v="N"/>
    <s v="N/A"/>
    <s v="N/A"/>
    <s v="N/A"/>
    <s v="N/A"/>
    <m/>
    <s v="N/A"/>
    <s v="N/A"/>
    <s v="N/A"/>
    <s v="N"/>
    <s v="A188"/>
    <s v="KCO Transfer FMV"/>
    <s v="Administration/ Transitions"/>
    <x v="0"/>
    <s v="Fair market value of assets of transferred account on date of transfer"/>
    <s v="AXYS, Significant Cash Sheet"/>
    <s v="numeric"/>
    <s v="Policyitem"/>
    <s v="TextValue"/>
    <s v="varchar(100)"/>
    <m/>
    <m/>
    <m/>
    <m/>
    <s v="olciydimension id = 229"/>
    <s v="No"/>
    <s v="No"/>
    <m/>
    <m/>
    <m/>
    <x v="3"/>
    <s v="N/A"/>
    <s v="N/A"/>
    <s v="N/A"/>
    <s v="N/A"/>
    <x v="0"/>
    <s v="N/A"/>
    <s v="Information purpose only; can be retired"/>
    <s v="Need to review list of Obsolete fields with business owner."/>
    <m/>
    <s v="N/A"/>
  </r>
  <r>
    <s v="Yes"/>
    <x v="0"/>
    <m/>
    <s v="DB5.1"/>
    <s v="Y"/>
    <s v="Account Master  / User Defined Fields"/>
    <s v="Excess To Principal"/>
    <m/>
    <s v="UDF_AccountMaster"/>
    <m/>
    <s v="UDFAMColumn041"/>
    <m/>
    <s v="No"/>
    <s v="Y"/>
    <s v="A189"/>
    <s v="Excess To Principal"/>
    <s v="Accounting"/>
    <x v="0"/>
    <s v="Denotes whether excess income is to be transferred to trust principal or corpus"/>
    <s v="Trust document"/>
    <s v="Yes_x000a_No_x000a_N/A"/>
    <s v="DEFERREDGIFTACCOUNT"/>
    <s v="ExcessToPrincipal"/>
    <s v="bit"/>
    <s v="NOT NULL"/>
    <m/>
    <m/>
    <m/>
    <m/>
    <s v="No"/>
    <s v="No"/>
    <m/>
    <m/>
    <m/>
    <x v="0"/>
    <s v="Direct Mapping"/>
    <s v="on-to-one mapping"/>
    <s v="on-to-one mapping"/>
    <s v="N/A"/>
    <x v="1"/>
    <s v="Trust Accounting Income"/>
    <s v="N/A"/>
    <s v="Create Contact Account Role UDF"/>
    <s v="N/A"/>
    <s v="N/A"/>
  </r>
  <r>
    <s v="Yes"/>
    <x v="0"/>
    <s v="Other (see Issues column)"/>
    <s v="N/A"/>
    <s v="N"/>
    <s v="N/A"/>
    <s v="N/A"/>
    <s v="N/A"/>
    <s v="N/A"/>
    <m/>
    <s v="N/A"/>
    <s v="N/A"/>
    <s v="N/A"/>
    <s v="N"/>
    <s v="A190"/>
    <s v="Type"/>
    <s v="Operations"/>
    <x v="0"/>
    <s v="Denotes whether custodian is primary or secondary "/>
    <s v="Client Communication"/>
    <s v="Primary_x000a_Secondary"/>
    <s v="TBL_EIS_EX_PROFILE_OPERATIONS"/>
    <s v="AUTHORITY_LEVEL_ID"/>
    <s v="int"/>
    <m/>
    <m/>
    <m/>
    <m/>
    <m/>
    <s v="No"/>
    <s v="Yes"/>
    <m/>
    <m/>
    <m/>
    <x v="3"/>
    <s v="N/A"/>
    <s v="N/A"/>
    <s v="N/A"/>
    <s v="N/A"/>
    <x v="0"/>
    <s v="N/A"/>
    <s v="N/A"/>
    <s v="Need to review list of Obsolete fields with business owner."/>
    <m/>
    <s v="N/A"/>
  </r>
  <r>
    <s v="Yes"/>
    <x v="0"/>
    <m/>
    <m/>
    <s v="Y"/>
    <s v="Account Master / Description"/>
    <s v="External Ref"/>
    <s v="External account # or ID cross-reference for interface purposes."/>
    <s v="AccountMaster"/>
    <m/>
    <s v="ExternalCustomerID"/>
    <s v="varchar(15)"/>
    <m/>
    <s v="Y"/>
    <s v="A191"/>
    <s v="Account Number"/>
    <s v="Operations"/>
    <x v="0"/>
    <s v="The custodial account number for the selected trust. For accounts custodied at Charles Schwab, this is the account number used for trading. Omit dashes (‘-‘) when entering account numbers."/>
    <s v="Schwab (via Schwab Alert) or other custodian if managed outside of Schwab"/>
    <s v="Numeric"/>
    <s v="DEFERREDGIFTACCOUNT"/>
    <s v="CustodialAccount"/>
    <s v="varchar(20)"/>
    <s v="NULL"/>
    <m/>
    <m/>
    <m/>
    <s v="Deferredgiftaccount / TBL_EIS_EX_PROFILE_OPERATIONS_x000a__x000a_CustodialAccount / Custodial_Account_Number"/>
    <s v="Yes"/>
    <s v="No"/>
    <m/>
    <m/>
    <m/>
    <x v="0"/>
    <m/>
    <s v="on-to-one mapping"/>
    <s v="on-to-one mapping"/>
    <s v="N/A"/>
    <x v="0"/>
    <s v="N/A"/>
    <s v="Mapps to Custodial Account Number field in Innotrust"/>
    <s v="N/A"/>
    <s v="Operations Tab data Mapping'!A1"/>
    <s v="N/A"/>
  </r>
  <r>
    <s v="Yes"/>
    <x v="0"/>
    <s v="Other (see Issues column)"/>
    <s v="N/A"/>
    <s v="N"/>
    <s v="N/A"/>
    <s v="N/A"/>
    <s v="N/A"/>
    <s v="N/A"/>
    <m/>
    <s v="N/A"/>
    <s v="N/A"/>
    <s v="N/A"/>
    <s v="N"/>
    <s v="A400"/>
    <s v="Account Number - Required Later Date"/>
    <s v="Operations"/>
    <x v="0"/>
    <m/>
    <m/>
    <s v="DATE"/>
    <s v="TBL_EIS_EX_REQUIRED_LATER"/>
    <s v="REQUIRED_LATER_DATE_x000a_FIELD_NAME_x000a_ENTITY_TYPE_ID"/>
    <s v="datetime"/>
    <m/>
    <m/>
    <m/>
    <m/>
    <m/>
    <s v="Yes"/>
    <s v="No"/>
    <m/>
    <m/>
    <m/>
    <x v="3"/>
    <s v="N/A"/>
    <s v="N/A"/>
    <s v="N/A"/>
    <s v="N/A"/>
    <x v="0"/>
    <s v="N/A"/>
    <s v="N/A"/>
    <s v="Need to review list of Obsolete fields with business owner."/>
    <m/>
    <s v="N/A"/>
  </r>
  <r>
    <s v="Yes"/>
    <x v="0"/>
    <s v="Data length mismatch"/>
    <m/>
    <s v="Y"/>
    <s v="Account Master / Accounting"/>
    <s v="Customer Cash Account"/>
    <s v="Maps to customer cash account on accouting tab"/>
    <s v="?"/>
    <m/>
    <s v="UDFAMColumn045"/>
    <m/>
    <m/>
    <s v="Y"/>
    <s v="A192"/>
    <s v="DDA Number"/>
    <s v="Operations"/>
    <x v="0"/>
    <s v="The demand account number for the active trust. Determines the account from which to withdraw funds when producing checks for the active account. Omit dashes (‘-‘) when entering account numbers."/>
    <s v="Schwab via Ops Coordinator (Ops Coordinator calls Schwab for it)"/>
    <s v="Numeric"/>
    <s v="DEFERREDGIFTACCOUNT"/>
    <s v="DDAccount"/>
    <s v="varchar(20)"/>
    <s v="NULL"/>
    <m/>
    <m/>
    <m/>
    <s v="Deferredgiftaccount / TBL_EIS_EX_PROFILE_OPERATIONS_x000a__x000a_DDAccount / DD_Account_Number"/>
    <s v="Yes"/>
    <s v="No"/>
    <m/>
    <m/>
    <m/>
    <x v="0"/>
    <s v="Direct Mapping"/>
    <s v="on-to-one mapping"/>
    <s v="on-to-one mapping"/>
    <s v="N/A"/>
    <x v="0"/>
    <s v="N/A"/>
    <s v="Maps to customer cash account on accouting tab"/>
    <s v="N/A"/>
    <s v="Operations Tab data Mapping'!A1"/>
    <s v="N/A"/>
  </r>
  <r>
    <s v="Yes"/>
    <x v="0"/>
    <s v="Other (see Issues column)"/>
    <s v="N/A"/>
    <s v="N"/>
    <s v="N/A"/>
    <s v="N/A"/>
    <s v="N/A"/>
    <s v="N/A"/>
    <m/>
    <s v="N/A"/>
    <s v="N/A"/>
    <s v="N/A"/>
    <s v="N"/>
    <s v="A417"/>
    <s v="DDA Number - Required Later Date"/>
    <s v="Operations"/>
    <x v="0"/>
    <m/>
    <m/>
    <s v="DATE"/>
    <s v="TBL_EIS_EX_REQUIRED_LATER"/>
    <s v="DateValue"/>
    <s v="datetime"/>
    <m/>
    <m/>
    <m/>
    <m/>
    <m/>
    <s v="Yes"/>
    <s v="No"/>
    <m/>
    <m/>
    <m/>
    <x v="3"/>
    <s v="N/A"/>
    <s v="N/A"/>
    <s v="N/A"/>
    <s v="N/A"/>
    <x v="0"/>
    <s v="N/A"/>
    <s v="N/A"/>
    <s v="Need to review list of Obsolete fields with business owner."/>
    <m/>
    <s v="N/A"/>
  </r>
  <r>
    <s v="Yes"/>
    <x v="0"/>
    <m/>
    <m/>
    <s v="Y"/>
    <s v="?"/>
    <s v="?"/>
    <m/>
    <s v="?"/>
    <m/>
    <s v="?"/>
    <m/>
    <m/>
    <s v="Y"/>
    <n v="999"/>
    <s v="Contact at Custodian"/>
    <s v="Operations"/>
    <x v="0"/>
    <m/>
    <m/>
    <m/>
    <m/>
    <m/>
    <m/>
    <m/>
    <m/>
    <m/>
    <m/>
    <m/>
    <s v="No"/>
    <s v="Yes"/>
    <m/>
    <m/>
    <m/>
    <x v="0"/>
    <s v="Direct Mapping"/>
    <s v="N/A"/>
    <s v="N/A"/>
    <s v="N/A"/>
    <x v="0"/>
    <s v="N/A"/>
    <s v="N/A"/>
    <s v="N/A"/>
    <s v="Operations Tab data Mapping'!A1"/>
    <s v="N/A"/>
  </r>
  <r>
    <s v="Yes"/>
    <x v="0"/>
    <s v="Other (see Issues column)"/>
    <s v="N/A"/>
    <s v="N"/>
    <s v="N/A"/>
    <s v="N/A"/>
    <s v="N/A"/>
    <s v="N/A"/>
    <m/>
    <s v="N/A"/>
    <s v="N/A"/>
    <s v="N/A"/>
    <s v="N"/>
    <s v="A193"/>
    <s v="Outside Custodian"/>
    <s v="Operations"/>
    <x v="0"/>
    <s v="Indicates that this custodian is not Schwab (usually, it means KCO does not manage the funds)"/>
    <s v="Client Communication"/>
    <s v="Yes_x000a_No"/>
    <s v="Policyitem"/>
    <s v="LogicalValue"/>
    <s v="bit"/>
    <m/>
    <m/>
    <m/>
    <m/>
    <s v="polciydimension id = 194"/>
    <s v="No"/>
    <s v="No"/>
    <m/>
    <m/>
    <m/>
    <x v="3"/>
    <s v="N/A"/>
    <s v="N/A"/>
    <s v="N/A"/>
    <s v="N/A"/>
    <x v="0"/>
    <s v="N/A"/>
    <s v="N/A"/>
    <s v="Need to review list of Obsolete fields with business owner."/>
    <m/>
    <s v="N/A"/>
  </r>
  <r>
    <s v="Yes"/>
    <x v="0"/>
    <s v="Other (see Issues column)"/>
    <s v="N/A"/>
    <s v="N"/>
    <s v="N/A"/>
    <s v="N/A"/>
    <s v="N/A"/>
    <s v="N/A"/>
    <m/>
    <s v="N/A"/>
    <s v="N/A"/>
    <s v="N/A"/>
    <s v="N"/>
    <s v="A194"/>
    <s v="Annual Form Standard"/>
    <s v="PFA"/>
    <x v="0"/>
    <s v="Only applies to PIF and GAP type of Accounts. Read-only, pulled from Program. Autopopulated field based on the state selected from the State field. Denotes the state's rule about how the annual form's due date is defined: as based on the fiscal year, calender year, or a fixed date."/>
    <s v="System- generated, based on DOI data maintained by PFAs in System Adminstration module, under CGA States section."/>
    <s v="Program Value"/>
    <s v="TBL_EIS_EX_PROFILE_PFA"/>
    <s v="CGA_SETUP_ID "/>
    <s v="int"/>
    <m/>
    <m/>
    <m/>
    <m/>
    <m/>
    <s v="No"/>
    <s v="No"/>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s v="Other (see Issues column)"/>
    <s v="N/A"/>
    <s v="N"/>
    <s v="N/A"/>
    <s v="N/A"/>
    <s v="N/A"/>
    <s v="N/A"/>
    <m/>
    <s v="N/A"/>
    <s v="N/A"/>
    <s v="N/A"/>
    <s v="N"/>
    <s v="A195"/>
    <s v="Annual Reporting Form Rule"/>
    <s v="PFA"/>
    <x v="0"/>
    <s v="Applies only to GAP and PIF type of Accounts. Read-only in Account, pulled from Program. Autopopulated field based on the state selected from the State field. Denotes the state's rule for defining the due date of the annual form: number of days after fiscal year, number of days after calender year, or fixed date. "/>
    <s v="System- generated, based on DOI data maintained by PFAs in System Adminstration module, under CGA States section."/>
    <s v="Program Value"/>
    <s v="TBL_EIS_EX_PROFILE_PFA"/>
    <s v="CGA_SETUP_ID "/>
    <s v="int"/>
    <m/>
    <m/>
    <m/>
    <m/>
    <m/>
    <s v="No"/>
    <s v="No"/>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s v="Other (see Issues column)"/>
    <s v="N/A"/>
    <s v="N"/>
    <s v="N/A"/>
    <s v="N/A"/>
    <s v="N/A"/>
    <s v="N/A"/>
    <m/>
    <s v="N/A"/>
    <s v="N/A"/>
    <s v="N/A"/>
    <s v="N"/>
    <s v="A196"/>
    <s v="CGA State"/>
    <s v="PFA"/>
    <x v="0"/>
    <s v="Applies only to GAP and PIF type of Accounts. Read-only in Account, pulled from Program.  Denotes the CGA state under which the Client has or intends to register, file, apply, etc."/>
    <s v="Client communication, directly or via CM"/>
    <s v="List of States"/>
    <s v="TBL_EIS_EX_PROFILE_PFA"/>
    <s v="CGA_SETUP_ID "/>
    <s v="int"/>
    <m/>
    <m/>
    <m/>
    <m/>
    <m/>
    <s v="No"/>
    <s v="Yes"/>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s v="Other (see Issues column)"/>
    <s v="N/A"/>
    <s v="N"/>
    <s v="N/A"/>
    <s v="N/A"/>
    <s v="N/A"/>
    <s v="N/A"/>
    <m/>
    <s v="N/A"/>
    <s v="N/A"/>
    <s v="N/A"/>
    <s v="N"/>
    <s v="A197"/>
    <s v="Filing Status"/>
    <s v="PFA"/>
    <x v="0"/>
    <s v="Applies only to PIF and GAP type of Accounts. Read-only in Account, pulled from Program. Defines a client's status in the registration process. "/>
    <s v="Client communication, directly or via CM"/>
    <s v="Values from CGA set Up table"/>
    <s v="TBL_EIS_EX_PROFILE_PFA"/>
    <s v="FILING_STATUS_TYPE_ID"/>
    <s v="int"/>
    <m/>
    <m/>
    <m/>
    <m/>
    <m/>
    <s v="No"/>
    <s v="Yes"/>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s v="Other (see Issues column)"/>
    <s v="N/A"/>
    <s v="N"/>
    <s v="N/A"/>
    <s v="N/A"/>
    <s v="N/A"/>
    <s v="N/A"/>
    <m/>
    <s v="N/A"/>
    <s v="N/A"/>
    <s v="N/A"/>
    <s v="N"/>
    <s v="A198"/>
    <s v="Form Due"/>
    <s v="PFA"/>
    <x v="0"/>
    <s v="Applies only to PIF and GAP type of Accounts. Read-only in Account, pulled from Program. Denotes the calendar date when the annual Form is due. This field should be populated based on the rule as defined in the Annual Reporting Form Rule field."/>
    <s v="PFA entered, based on logic in Annual Form Standard and Annual Reporting Form Rule fields."/>
    <s v="Program Value"/>
    <s v="TBL_EIS_EX_PROFILE_PFA"/>
    <s v="FORM_DUE_DATE"/>
    <s v="datetime"/>
    <m/>
    <m/>
    <m/>
    <m/>
    <m/>
    <s v="Yes"/>
    <s v="No"/>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s v="Other (see Issues column)"/>
    <s v="N/A"/>
    <s v="N"/>
    <s v="N/A"/>
    <s v="N/A"/>
    <s v="N/A"/>
    <s v="N/A"/>
    <m/>
    <s v="N/A"/>
    <s v="N/A"/>
    <s v="N/A"/>
    <s v="N"/>
    <s v="A199"/>
    <s v="Reserve Type"/>
    <s v="PFA"/>
    <x v="0"/>
    <s v="Applies only to PIF and GAP type of Accounts. Read-only in Account, pulled from Program. Autopopulated field based on the state selected in the CGA State field. Defines the state's regulation around reserves as follows: Exempt: None, Non-Segregated Reserve, or Segregated Reserve."/>
    <s v="System- generated, based on DOI data maintained by PFAs in System Adminstration module, under CGA States section."/>
    <s v="Program Value"/>
    <s v="TBL_EIS_EX_PROFILE_PFA"/>
    <s v="CGA_SETUP_ID "/>
    <s v="int"/>
    <m/>
    <m/>
    <m/>
    <m/>
    <m/>
    <s v="No"/>
    <s v="No"/>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s v="Other (see Issues column)"/>
    <s v="N/A"/>
    <s v="N"/>
    <s v="N/A"/>
    <s v="N/A"/>
    <s v="N/A"/>
    <s v="N/A"/>
    <m/>
    <s v="N/A"/>
    <s v="N/A"/>
    <s v="N/A"/>
    <s v="N"/>
    <s v="A200"/>
    <s v="Submit Financial Statement"/>
    <s v="PFA"/>
    <x v="0"/>
    <s v="Applies only to PIF and GAP type of Accounts. Read-only in Account, pulled from Program. Autopopulated field based on the state selected in the State field. Defines whether a state requires submission of the client's financial statements. "/>
    <s v="System- generated, based on DOI data maintained by PFAs in System Adminstration module, under CGA States section."/>
    <s v="Program Value"/>
    <s v="TBL_EIS_EX_PROFILE_PFA"/>
    <s v="CGA_SETUP_ID "/>
    <s v="int"/>
    <m/>
    <m/>
    <m/>
    <m/>
    <m/>
    <s v="No"/>
    <s v="No"/>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s v="Other (see Issues column)"/>
    <s v="N/A"/>
    <s v="N"/>
    <s v="N/A"/>
    <s v="N/A"/>
    <s v="N/A"/>
    <s v="N/A"/>
    <m/>
    <s v="N/A"/>
    <s v="N/A"/>
    <s v="N/A"/>
    <s v="N"/>
    <s v="A201"/>
    <s v="Type"/>
    <s v="PFA"/>
    <x v="0"/>
    <s v="Applies only to GAP and PIF type of Accounts. Read-only in Account, pulled from Program. Autopopulated field based on option selected in the CGA State field. Defines the degree of regulation as follows: Exempt: No Notification, Exempt: Notification Only, Regulated, or Silent."/>
    <s v="System- generated, based on DOI data maintained by PFAs in System Adminstration module, under CGA States section."/>
    <s v="Program Value"/>
    <s v="TBL_EIS_EX_PROFILE_PFA"/>
    <s v="CGA_SETUP_ID "/>
    <s v="int"/>
    <m/>
    <m/>
    <m/>
    <m/>
    <m/>
    <s v="No"/>
    <s v="No"/>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s v="Other (see Issues column)"/>
    <s v="N/A"/>
    <s v="N"/>
    <s v="N/A"/>
    <s v="N/A"/>
    <s v="N/A"/>
    <s v="N/A"/>
    <m/>
    <s v="N/A"/>
    <s v="N/A"/>
    <s v="N/A"/>
    <s v="N"/>
    <s v="A202"/>
    <s v="Website Link"/>
    <s v="PFA"/>
    <x v="0"/>
    <s v="Applies only to PIF and GAP type of Accounts. Read-only in Account, pulled from Program. Autopopulated field based on the state selected in the CGA State field. Links to the Website related to the selected state CGA rules. The website will open in a new window."/>
    <s v="System- generated, based on DOI data maintained by PFAs in System Adminstration module, under CGA States section."/>
    <s v="Program Value"/>
    <s v="TBL_EIS_EX_PROFILE_PFA"/>
    <s v="CGA_SETUP_ID "/>
    <s v="int"/>
    <m/>
    <m/>
    <m/>
    <m/>
    <m/>
    <s v="No"/>
    <s v="No"/>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s v="Other (see Issues column)"/>
    <s v="N/A"/>
    <s v="N"/>
    <s v="N/A"/>
    <s v="N/A"/>
    <s v="N/A"/>
    <s v="N/A"/>
    <m/>
    <s v="N/A"/>
    <s v="N/A"/>
    <s v="N/A"/>
    <s v="N"/>
    <s v="A203"/>
    <s v="Annual Financial Statement Rule"/>
    <s v="PFA"/>
    <x v="0"/>
    <s v="Applies only to PIF and GAP type of Accounts. Read-only"/>
    <m/>
    <s v="Read only and displayed as per CGA State selected"/>
    <s v="TBL_EIS_EX_PROFILE_PFA"/>
    <s v="CGA_SETUP_ID "/>
    <s v="int"/>
    <m/>
    <m/>
    <m/>
    <m/>
    <m/>
    <s v="No"/>
    <s v="No"/>
    <m/>
    <m/>
    <m/>
    <x v="3"/>
    <s v="N/A"/>
    <s v="N/A"/>
    <s v="N/A"/>
    <s v="N/A"/>
    <x v="0"/>
    <s v="N/A"/>
    <s v="_x000a_CRM field_x000a__x000a_Currently PFA tab is only visible at Program level in Excelsior._x000a_"/>
    <s v="Need to review list of Obsolete fields with business owner."/>
    <s v="PFA fields will be maintained in CRM going forward."/>
    <n v="263"/>
  </r>
  <r>
    <s v="Yes"/>
    <x v="0"/>
    <m/>
    <s v="DB3.1"/>
    <s v="Y"/>
    <s v="Account Master  / User Defined Fields"/>
    <s v="Pay Actual NI"/>
    <m/>
    <s v="UDF_AccountMaster"/>
    <m/>
    <s v="UDFAMColumn028"/>
    <m/>
    <s v="No"/>
    <s v="Y"/>
    <s v="A204"/>
    <s v="Pay Actual NI"/>
    <s v="Payment"/>
    <x v="0"/>
    <s v="For net-income trusts, check this box to indicate that the account pays out actual, rather than estimated, net income."/>
    <s v="Client Communication"/>
    <s v="checkbox, Read Only"/>
    <s v="DEFERREDGIFTACCOUNT"/>
    <s v="PayActualNI"/>
    <s v="bit"/>
    <s v="NOT NULL"/>
    <m/>
    <m/>
    <m/>
    <m/>
    <s v="No"/>
    <s v="No"/>
    <m/>
    <m/>
    <m/>
    <x v="0"/>
    <s v="Direct Mapping"/>
    <s v="on-to-one mapping"/>
    <s v="on-to-one mapping"/>
    <s v="N/A"/>
    <x v="1"/>
    <m/>
    <m/>
    <s v="Create Contact Account Role UDF"/>
    <m/>
    <m/>
  </r>
  <r>
    <s v="Yes"/>
    <x v="0"/>
    <m/>
    <s v="N/A"/>
    <s v="N"/>
    <s v="N/A"/>
    <s v="N/A"/>
    <s v="N/A"/>
    <s v="N/A"/>
    <m/>
    <s v="N/A"/>
    <s v="N/A"/>
    <s v="N/A"/>
    <s v="N"/>
    <s v="A205"/>
    <s v="Set Account payment Condition"/>
    <s v="Payment/Payment Conditions"/>
    <x v="0"/>
    <m/>
    <m/>
    <s v="Inactive_x000a_Active"/>
    <s v="TBL_EIS_EX_PAYMENT_CONDITIONS"/>
    <s v="Condition_ID "/>
    <s v="int"/>
    <m/>
    <m/>
    <m/>
    <m/>
    <m/>
    <s v="No"/>
    <s v="No"/>
    <m/>
    <m/>
    <m/>
    <x v="5"/>
    <s v="N/A"/>
    <s v="N/A"/>
    <s v="N/A"/>
    <s v="N/A"/>
    <x v="0"/>
    <s v="N/A"/>
    <s v="Moved to Paragon"/>
    <s v="N/A"/>
    <s v="N/A"/>
    <s v="N/A"/>
  </r>
  <r>
    <s v="Yes"/>
    <x v="0"/>
    <m/>
    <s v="N/A"/>
    <s v="N"/>
    <s v="N/A"/>
    <s v="N/A"/>
    <s v="N/A"/>
    <s v="N/A"/>
    <m/>
    <s v="N/A"/>
    <s v="N/A"/>
    <s v="N/A"/>
    <s v="N"/>
    <s v="A206"/>
    <s v="Year"/>
    <s v="Payment PIF projection"/>
    <x v="0"/>
    <s v="Column to display the year"/>
    <s v="Client Coomunication"/>
    <s v="Numeric"/>
    <s v="TBL_EIS_RPT_PIF_PROJECTION"/>
    <s v="Year"/>
    <s v="int"/>
    <m/>
    <m/>
    <m/>
    <m/>
    <m/>
    <s v="No"/>
    <s v="No"/>
    <m/>
    <m/>
    <m/>
    <x v="1"/>
    <s v="N/A"/>
    <s v="N/A"/>
    <s v="N/A"/>
    <s v="N/A"/>
    <x v="0"/>
    <s v="N/A"/>
    <s v="IE needs this information."/>
    <s v="N/A"/>
    <s v="N/A"/>
    <s v="N/A"/>
  </r>
  <r>
    <s v="Yes"/>
    <x v="0"/>
    <m/>
    <s v="N/A"/>
    <s v="N"/>
    <s v="N/A"/>
    <s v="N/A"/>
    <s v="N/A"/>
    <s v="N/A"/>
    <m/>
    <s v="N/A"/>
    <s v="N/A"/>
    <s v="N/A"/>
    <s v="N"/>
    <s v="A207"/>
    <s v="Income Estimate Per Unit"/>
    <s v="Payment PIF projection"/>
    <x v="0"/>
    <s v="Column to display expense or income"/>
    <s v="Client Coomunication"/>
    <s v="Numeric"/>
    <s v="TBL_EIS_RPT_PIF_PROJECTION"/>
    <s v="ExpectedIncome"/>
    <s v="decimal"/>
    <m/>
    <m/>
    <m/>
    <m/>
    <m/>
    <s v="No"/>
    <s v="No"/>
    <m/>
    <m/>
    <m/>
    <x v="1"/>
    <s v="N/A"/>
    <s v="N/A"/>
    <s v="N/A"/>
    <s v="N/A"/>
    <x v="0"/>
    <s v="N/A"/>
    <s v="IE needs this information."/>
    <s v="N/A"/>
    <s v="N/A"/>
    <s v="N/A"/>
  </r>
  <r>
    <s v="Yes"/>
    <x v="0"/>
    <m/>
    <s v="N/A"/>
    <s v="N"/>
    <s v="N/A"/>
    <s v="N/A"/>
    <s v="N/A"/>
    <s v="N/A"/>
    <m/>
    <s v="N/A"/>
    <s v="N/A"/>
    <s v="N/A"/>
    <s v="N"/>
    <s v="A208"/>
    <s v="Change In Investment Objective"/>
    <s v="Investment/Investment Information"/>
    <x v="0"/>
    <s v="KCO User defined"/>
    <s v="User"/>
    <s v="checkbox 0, 1"/>
    <s v="TBL_EIS_EX_DEFERREDGIFTACCOUNT_SUPPLEMENT "/>
    <s v="ChangeInInvestmentObjective"/>
    <s v="bit"/>
    <m/>
    <m/>
    <m/>
    <m/>
    <m/>
    <s v="No"/>
    <s v="No"/>
    <m/>
    <m/>
    <m/>
    <x v="1"/>
    <s v="N/A"/>
    <s v="N/A"/>
    <s v="N/A"/>
    <s v="N/A"/>
    <x v="0"/>
    <s v="N/A"/>
    <s v="These fields will remain in Excelsior until Portfolio Mgmt. system is implemented."/>
    <s v="N/A"/>
    <s v="N/A"/>
    <s v="N/A"/>
  </r>
  <r>
    <s v="Yes"/>
    <x v="0"/>
    <m/>
    <s v="DB3.0"/>
    <s v="Y"/>
    <s v="Account Master  / User Defined Fields"/>
    <s v="Annual Frequency"/>
    <m/>
    <s v="UDF_AccountMaster"/>
    <m/>
    <s v="UDFAMColumn021"/>
    <m/>
    <s v="No"/>
    <s v="Y"/>
    <s v="A209"/>
    <s v="Annual Frequency"/>
    <s v="Payment Valuation Frequency"/>
    <x v="0"/>
    <s v="Annual Frequency"/>
    <s v="Client"/>
    <s v="Annually_x000a_Monthly_x000a_Other_x000a_Quarterly_x000a_Semi-Annually"/>
    <s v="Cyclicevent"/>
    <s v="AnnualFrequency"/>
    <s v="int"/>
    <s v="NULL"/>
    <m/>
    <m/>
    <m/>
    <m/>
    <s v="No"/>
    <s v="Yes"/>
    <m/>
    <m/>
    <m/>
    <x v="0"/>
    <s v="Direct Mapping"/>
    <s v="on-to-one mapping"/>
    <s v="on-to-one mapping"/>
    <s v="N/A"/>
    <x v="1"/>
    <s v="Trust Valuation Profile"/>
    <s v="Field Label:- Valuation Frequency"/>
    <m/>
    <s v="Create UDF for Account Master"/>
    <m/>
  </r>
  <r>
    <s v="Yes"/>
    <x v="0"/>
    <m/>
    <s v="DB3.0"/>
    <s v="Y"/>
    <s v="Account Master  / User Defined Fields"/>
    <s v="Other"/>
    <m/>
    <s v="UDF_AccountMaster"/>
    <m/>
    <s v="UDFAMColumn022"/>
    <m/>
    <s v="No"/>
    <s v="Y"/>
    <s v="A210"/>
    <s v="Other"/>
    <s v="Payment Valuation Frequency"/>
    <x v="0"/>
    <s v="Displayed if the frequency is other than Monthly, Quarterly, Semi-annually, Annually "/>
    <s v="Client"/>
    <s v="Numeric"/>
    <s v="Cyclicevent"/>
    <s v="AnnualFrequency"/>
    <s v="int"/>
    <s v="NULL"/>
    <m/>
    <m/>
    <m/>
    <m/>
    <s v="No"/>
    <s v="No"/>
    <m/>
    <m/>
    <m/>
    <x v="0"/>
    <s v="Direct Mapping"/>
    <s v="on-to-one mapping"/>
    <s v="on-to-one mapping"/>
    <s v="N/A"/>
    <x v="1"/>
    <s v="Trust Valuation Profile"/>
    <m/>
    <m/>
    <s v="Create UDF for Account Master"/>
    <m/>
  </r>
  <r>
    <s v="Yes"/>
    <x v="0"/>
    <m/>
    <s v="DB3.0"/>
    <s v="Y"/>
    <s v="Account Master  / User Defined Fields"/>
    <s v="First Valuation of year"/>
    <m/>
    <s v="UDF_AccountMaster"/>
    <m/>
    <s v="UDFAMColumn023"/>
    <m/>
    <s v="No"/>
    <s v="Y"/>
    <s v="A211"/>
    <s v="First Valuation of Year"/>
    <s v="Payment Valuation Frequency"/>
    <x v="0"/>
    <s v="First Valuation of Year"/>
    <s v="Client"/>
    <s v="First_x000a_Last _x000a_Other"/>
    <s v="Cyclicevent"/>
    <s v="FirstOccurrence"/>
    <s v="varchar(1)"/>
    <s v="NULL"/>
    <m/>
    <m/>
    <m/>
    <m/>
    <s v="No"/>
    <s v="Yes"/>
    <m/>
    <m/>
    <m/>
    <x v="0"/>
    <s v="Direct Mapping"/>
    <s v="on-to-one mapping"/>
    <s v="on-to-one mapping"/>
    <s v="N/A"/>
    <x v="1"/>
    <s v="Trust Valuation Profile"/>
    <m/>
    <m/>
    <s v="Create UDF for Account Master"/>
    <m/>
  </r>
  <r>
    <s v="Yes"/>
    <x v="0"/>
    <m/>
    <s v="DB3.0"/>
    <s v="Y"/>
    <s v="Account Master  / User Defined Fields"/>
    <s v="Day of - Month"/>
    <m/>
    <s v="UDF_AccountMaster"/>
    <m/>
    <s v="UDFAMColumn024"/>
    <m/>
    <s v="No"/>
    <s v="Y"/>
    <s v="A212"/>
    <s v="Day of - Month"/>
    <s v="Payment Valuation Frequency"/>
    <x v="0"/>
    <s v="First Valuation of Year - month"/>
    <s v="Client"/>
    <s v="List all Months"/>
    <s v="Cyclicevent"/>
    <s v="FirstEventMonth"/>
    <s v="smallint"/>
    <s v="NULL"/>
    <m/>
    <m/>
    <m/>
    <m/>
    <s v="No"/>
    <s v="Yes"/>
    <m/>
    <m/>
    <m/>
    <x v="0"/>
    <s v="Direct Mapping"/>
    <s v="on-to-one mapping"/>
    <s v="on-to-one mapping"/>
    <s v="N/A"/>
    <x v="1"/>
    <s v="Trust Valuation Profile"/>
    <m/>
    <m/>
    <s v="Create UDF for Account Master"/>
    <m/>
  </r>
  <r>
    <s v="Yes"/>
    <x v="0"/>
    <m/>
    <s v="DB3.0"/>
    <s v="Y"/>
    <s v="Account Master  / User Defined Fields"/>
    <s v="Date of - Date"/>
    <m/>
    <s v="UDF_AccountMaster"/>
    <m/>
    <s v="UDFAMColumn025"/>
    <m/>
    <s v="No"/>
    <s v="Y"/>
    <s v="A213"/>
    <s v="Day Of - Date"/>
    <s v="Payment Valuation Frequency"/>
    <x v="0"/>
    <s v="First Valuation of Year - Date"/>
    <s v="Client"/>
    <s v="All Dates of the selected month in the Day of - Month field"/>
    <s v="Cyclicevent"/>
    <s v="FirstEventDay"/>
    <s v="smallint"/>
    <s v="NULL"/>
    <m/>
    <m/>
    <m/>
    <m/>
    <s v="No"/>
    <s v="Yes"/>
    <m/>
    <m/>
    <m/>
    <x v="0"/>
    <s v="Direct Mapping"/>
    <s v="on-to-one mapping"/>
    <s v="on-to-one mapping"/>
    <s v="N/A"/>
    <x v="1"/>
    <s v="Trust Valuation Profile"/>
    <m/>
    <m/>
    <s v="Create UDF for Account Master"/>
    <m/>
  </r>
  <r>
    <s v="Yes"/>
    <x v="0"/>
    <s v="Other (see Issues column)"/>
    <s v="N/A"/>
    <s v="N"/>
    <s v="N/A"/>
    <s v="N/A"/>
    <s v="N/A"/>
    <s v="N/A"/>
    <m/>
    <s v="N/A"/>
    <s v="N/A"/>
    <s v="N/A"/>
    <s v="N"/>
    <s v="A214"/>
    <s v="Next Valuation Date"/>
    <s v="Payment Valuation Frequency"/>
    <x v="0"/>
    <s v="Next Valuation Date"/>
    <s v="system calculated"/>
    <s v="Date"/>
    <s v="Cyclicevent"/>
    <s v="NextEventDate"/>
    <s v="datetime"/>
    <m/>
    <m/>
    <m/>
    <m/>
    <s v="Read Only"/>
    <s v="No"/>
    <s v="No"/>
    <m/>
    <m/>
    <m/>
    <x v="3"/>
    <s v="N/A"/>
    <s v="N/A"/>
    <s v="N/A"/>
    <s v="N/A"/>
    <x v="0"/>
    <s v="N/A"/>
    <s v="Calculated field. No chnages. Excelsior can calculate and show data as it is doing today."/>
    <s v="Need to review list of Obsolete fields with business owner."/>
    <m/>
    <s v="N/A"/>
  </r>
  <r>
    <s v="Yes"/>
    <x v="0"/>
    <s v="Other (see Issues column)"/>
    <s v="N/A"/>
    <s v="N"/>
    <s v="N/A"/>
    <s v="N/A"/>
    <s v="N/A"/>
    <s v="N/A"/>
    <m/>
    <s v="N/A"/>
    <s v="N/A"/>
    <s v="N/A"/>
    <s v="N"/>
    <s v="A215"/>
    <s v="Last Modified date"/>
    <s v="Payment Valuation Frequency"/>
    <x v="0"/>
    <s v="System Driven"/>
    <s v="System"/>
    <s v="Date"/>
    <s v="TBL_EIS_EX_CyclicEvent_Supplement"/>
    <s v="MODIFIED_DATE"/>
    <s v="datetime"/>
    <m/>
    <m/>
    <m/>
    <m/>
    <s v="system calculated"/>
    <s v="No"/>
    <s v="No"/>
    <m/>
    <m/>
    <m/>
    <x v="3"/>
    <s v="N/A"/>
    <s v="N/A"/>
    <s v="N/A"/>
    <s v="N/A"/>
    <x v="0"/>
    <s v="N/A"/>
    <m/>
    <s v="Need to review list of Obsolete fields with business owner."/>
    <m/>
    <s v="N/A"/>
  </r>
  <r>
    <s v="Yes"/>
    <x v="0"/>
    <s v="Other (see Issues column)"/>
    <s v="N/A"/>
    <s v="N"/>
    <s v="N/A"/>
    <s v="N/A"/>
    <s v="N/A"/>
    <s v="N/A"/>
    <m/>
    <s v="N/A"/>
    <s v="N/A"/>
    <s v="N/A"/>
    <s v="N"/>
    <s v="A216"/>
    <s v="last Modified By"/>
    <s v="Payment Valuation Frequency"/>
    <x v="0"/>
    <s v="System Driven"/>
    <s v="System"/>
    <s v="user name"/>
    <s v="TBL_EIS_EX_CyclicEvent_Supplement"/>
    <s v="MODIFIED_USER_ID"/>
    <s v="int"/>
    <m/>
    <m/>
    <m/>
    <m/>
    <s v="system calculated"/>
    <s v="No"/>
    <s v="No"/>
    <m/>
    <m/>
    <m/>
    <x v="3"/>
    <s v="N/A"/>
    <s v="N/A"/>
    <s v="N/A"/>
    <s v="N/A"/>
    <x v="0"/>
    <s v="N/A"/>
    <m/>
    <s v="Need to review list of Obsolete fields with business owner."/>
    <m/>
    <s v="N/A"/>
  </r>
  <r>
    <s v="Yes"/>
    <x v="0"/>
    <m/>
    <s v="DB3.0"/>
    <s v="Y"/>
    <s v="Remittance / Scheduled Remittance Instruction"/>
    <s v="Schedule Cycle"/>
    <s v="Frequency of event"/>
    <s v="ScheduledEvents"/>
    <s v="N"/>
    <s v="ScheduleCode"/>
    <s v="char(8)"/>
    <m/>
    <s v="Y"/>
    <s v="A217"/>
    <s v="Annual Frequency"/>
    <s v="Payment Payment Frequency"/>
    <x v="0"/>
    <s v="Annual Frequency"/>
    <s v="Client"/>
    <s v="Annually_x000a_Monthly_x000a_Other_x000a_Quarterly_x000a_Semi-Annually"/>
    <s v="Cyclicevent"/>
    <s v="AnnualFrequency"/>
    <s v="int"/>
    <s v="NULL"/>
    <m/>
    <m/>
    <m/>
    <m/>
    <s v="No"/>
    <s v="Yes"/>
    <m/>
    <m/>
    <m/>
    <x v="0"/>
    <s v="Tranformation required"/>
    <m/>
    <m/>
    <m/>
    <x v="0"/>
    <m/>
    <s v="Maps to Schedule Cycle on Scheduled Remittance Instructions"/>
    <m/>
    <s v="Payment Frequency Mapping'!A1"/>
    <m/>
  </r>
  <r>
    <s v="Yes"/>
    <x v="0"/>
    <s v="Other (see Issues column)"/>
    <s v="N/A"/>
    <s v="N"/>
    <s v="N/A"/>
    <s v="N/A"/>
    <s v="N/A"/>
    <s v="N/A"/>
    <m/>
    <s v="N/A"/>
    <s v="N/A"/>
    <s v="N/A"/>
    <s v="N"/>
    <s v="A218"/>
    <s v="Other"/>
    <s v="Payment Payment Frequency"/>
    <x v="0"/>
    <s v="Displayed if the frequency is other than Monthly, Quarterly, Semi-annually, Annually "/>
    <s v="Client"/>
    <s v="Numeric"/>
    <s v="Cyclicevent"/>
    <s v="AnnualFrequency"/>
    <s v="int"/>
    <m/>
    <m/>
    <m/>
    <m/>
    <m/>
    <s v="No"/>
    <s v="No"/>
    <m/>
    <m/>
    <m/>
    <x v="3"/>
    <s v="N/A"/>
    <s v="N/A"/>
    <s v="N/A"/>
    <s v="N/A"/>
    <x v="0"/>
    <s v="N/A"/>
    <s v="Data scrub is required to find out how many accounts we have."/>
    <s v="Need to review list of Obsolete fields with business owner."/>
    <m/>
    <s v="N/A"/>
  </r>
  <r>
    <s v="Yes"/>
    <x v="0"/>
    <m/>
    <s v="DB3.0"/>
    <s v="Y"/>
    <s v="Remittance / Scheduled Remittance Instruction"/>
    <s v="Start Date"/>
    <s v="Start date of the scheduled period"/>
    <s v="ScheduledEvents"/>
    <m/>
    <s v="StartDate"/>
    <m/>
    <m/>
    <s v="Y"/>
    <s v="A219"/>
    <s v="First Payment of Year"/>
    <s v="Payment Payment Frequency"/>
    <x v="0"/>
    <s v="First Valuation of Year"/>
    <s v="Client"/>
    <s v="First_x000a_Last _x000a_Other"/>
    <s v="Cyclicevent"/>
    <s v="FirstOccurrence"/>
    <s v="varchar(1)"/>
    <s v="NULL"/>
    <m/>
    <m/>
    <m/>
    <m/>
    <s v="No"/>
    <s v="Yes"/>
    <m/>
    <m/>
    <m/>
    <x v="0"/>
    <s v="Tranformation required"/>
    <m/>
    <m/>
    <m/>
    <x v="0"/>
    <m/>
    <s v="Maps to Schedule Cycle on Scheduled Remittance Instructions"/>
    <m/>
    <s v="Payment Frequency Mapping'!A1"/>
    <m/>
  </r>
  <r>
    <s v="Yes"/>
    <x v="0"/>
    <m/>
    <s v="DB3.0"/>
    <s v="Y"/>
    <s v="Remittance / Scheduled Remittance Instruction"/>
    <s v="Start Date"/>
    <s v="Start date of the scheduled period"/>
    <s v="ScheduledEvents"/>
    <m/>
    <s v="StartDate"/>
    <m/>
    <m/>
    <s v="Y"/>
    <s v="A220"/>
    <s v="Day of - Month"/>
    <s v="Payment Payment Frequency"/>
    <x v="0"/>
    <s v="First Valuation of Year - month"/>
    <s v="Client"/>
    <s v="All Months"/>
    <s v="Cyclicevent"/>
    <s v="FirstEventMonth"/>
    <s v="int"/>
    <s v="NULL"/>
    <m/>
    <m/>
    <m/>
    <m/>
    <s v="No"/>
    <s v="Yes"/>
    <m/>
    <m/>
    <m/>
    <x v="0"/>
    <s v="Tranformation required"/>
    <m/>
    <m/>
    <m/>
    <x v="0"/>
    <m/>
    <s v="Data scrub is required to find out how many accounts we have."/>
    <m/>
    <s v="Payment Frequency Mapping'!A1"/>
    <m/>
  </r>
  <r>
    <s v="Yes"/>
    <x v="0"/>
    <m/>
    <s v="DB3.0"/>
    <s v="Y"/>
    <s v="Remittance / Scheduled Remittance Instruction"/>
    <s v="On Day"/>
    <s v="Day of month that event will process"/>
    <s v="ScheduledEvents"/>
    <s v="Y"/>
    <s v="DayNumber"/>
    <s v="smallint"/>
    <m/>
    <s v="Y"/>
    <s v="A221"/>
    <s v="Day Of - Date"/>
    <s v="Payment Payment Frequency"/>
    <x v="0"/>
    <s v="First Valuation of Year - Date"/>
    <s v="Client"/>
    <s v="All Dates of the selected month in the Day of - Month field"/>
    <s v="Cyclicevent"/>
    <s v="FirstEventDay"/>
    <s v="int"/>
    <s v="NULL"/>
    <m/>
    <m/>
    <m/>
    <m/>
    <s v="No"/>
    <s v="Yes"/>
    <m/>
    <m/>
    <m/>
    <x v="0"/>
    <s v="Tranformation required"/>
    <m/>
    <m/>
    <m/>
    <x v="0"/>
    <m/>
    <s v="Maps to On Day on Scheduled Remittance Instructions"/>
    <m/>
    <s v="Payment Frequency Mapping'!A1"/>
    <m/>
  </r>
  <r>
    <s v="Yes"/>
    <x v="0"/>
    <m/>
    <s v="N/A"/>
    <s v="N"/>
    <s v="N/A"/>
    <s v="N/A"/>
    <s v="N/A"/>
    <s v="N/A"/>
    <m/>
    <s v="N/A"/>
    <s v="N/A"/>
    <s v="N/A"/>
    <s v="N"/>
    <s v="A222"/>
    <s v="Next Payment Date"/>
    <s v="Payment Payment Frequency"/>
    <x v="0"/>
    <s v="Next Valuation Date"/>
    <s v="system calculated"/>
    <s v="Date"/>
    <s v="Cyclicevent"/>
    <s v="NextEventDate"/>
    <s v="datetime"/>
    <m/>
    <m/>
    <m/>
    <m/>
    <s v="Read Only"/>
    <s v="No"/>
    <s v="No"/>
    <m/>
    <m/>
    <m/>
    <x v="1"/>
    <s v="N/A"/>
    <s v="N/A"/>
    <s v="N/A"/>
    <s v="N/A"/>
    <x v="0"/>
    <s v="N/A"/>
    <s v="Calculated field. Stays as is."/>
    <s v="N/A"/>
    <s v="N/A"/>
    <s v="N/A"/>
  </r>
  <r>
    <s v="Yes"/>
    <x v="0"/>
    <s v="Other (see Issues column)"/>
    <s v="N/A"/>
    <s v="N"/>
    <s v="N/A"/>
    <s v="N/A"/>
    <s v="N/A"/>
    <s v="N/A"/>
    <m/>
    <s v="N/A"/>
    <s v="N/A"/>
    <s v="N/A"/>
    <s v="N"/>
    <s v="A223"/>
    <s v="Last Modified date"/>
    <s v="Payment Payment Frequency"/>
    <x v="0"/>
    <s v="System Driven"/>
    <s v="System"/>
    <s v="Date"/>
    <s v="TBL_EIS_EX_CyclicEvent_Supplement"/>
    <s v="MODIFIED_DATE"/>
    <s v="date"/>
    <m/>
    <m/>
    <m/>
    <m/>
    <s v="system calculated"/>
    <s v="No"/>
    <s v="No"/>
    <m/>
    <m/>
    <m/>
    <x v="3"/>
    <s v="N/A"/>
    <s v="N/A"/>
    <s v="N/A"/>
    <s v="N/A"/>
    <x v="0"/>
    <s v="N/A"/>
    <m/>
    <s v="Need to review list of Obsolete fields with business owner."/>
    <m/>
    <s v="N/A"/>
  </r>
  <r>
    <s v="Yes"/>
    <x v="0"/>
    <s v="Other (see Issues column)"/>
    <s v="N/A"/>
    <s v="N"/>
    <s v="N/A"/>
    <s v="N/A"/>
    <s v="N/A"/>
    <s v="N/A"/>
    <m/>
    <s v="N/A"/>
    <s v="N/A"/>
    <s v="N/A"/>
    <s v="N"/>
    <s v="A224"/>
    <s v="last Modified By"/>
    <s v="Payment Payment Frequency"/>
    <x v="0"/>
    <s v="System Driven"/>
    <s v="System"/>
    <s v="user name"/>
    <s v="TBL_EIS_EX_CyclicEvent_Supplement"/>
    <s v="MODIFIED_USER_ID"/>
    <s v="int"/>
    <m/>
    <m/>
    <m/>
    <m/>
    <s v="system calculated"/>
    <s v="No"/>
    <s v="No"/>
    <m/>
    <m/>
    <m/>
    <x v="3"/>
    <s v="N/A"/>
    <s v="N/A"/>
    <s v="N/A"/>
    <s v="N/A"/>
    <x v="0"/>
    <s v="N/A"/>
    <m/>
    <s v="Need to review list of Obsolete fields with business owner."/>
    <m/>
    <s v="N/A"/>
  </r>
  <r>
    <s v="Yes"/>
    <x v="0"/>
    <m/>
    <s v="N/A"/>
    <s v="N"/>
    <s v="N/A"/>
    <s v="N/A"/>
    <s v="N/A"/>
    <s v="N/A"/>
    <m/>
    <s v="N/A"/>
    <s v="N/A"/>
    <s v="N/A"/>
    <s v="N"/>
    <s v="A225"/>
    <s v="Type"/>
    <s v="Payment Vendor"/>
    <x v="0"/>
    <s v="Type of vendor if Individual or organization"/>
    <s v="Client"/>
    <s v="Read Only, Individual or Organization"/>
    <s v="TBL_EIS_EX_PARTY"/>
    <s v="PARTY_TYPE_ID"/>
    <s v="int"/>
    <m/>
    <m/>
    <m/>
    <m/>
    <m/>
    <s v="No"/>
    <s v="No"/>
    <m/>
    <m/>
    <m/>
    <x v="4"/>
    <m/>
    <s v="?"/>
    <s v="?"/>
    <s v="?"/>
    <x v="0"/>
    <m/>
    <m/>
    <m/>
    <m/>
    <m/>
  </r>
  <r>
    <s v="Yes"/>
    <x v="0"/>
    <m/>
    <m/>
    <s v="Y"/>
    <s v="Contact Master / General"/>
    <s v="Primary First Name"/>
    <m/>
    <s v="ContactMaster"/>
    <m/>
    <s v="PrimaryFirstName"/>
    <m/>
    <m/>
    <s v="Y"/>
    <s v="A226"/>
    <s v="First Name"/>
    <s v="Payment Vendor"/>
    <x v="0"/>
    <s v="First name of the vendor"/>
    <s v="Client"/>
    <s v="Text"/>
    <s v="TBL_EIS_EX_PARTY, Vendorpaymentschedule"/>
    <s v="FIRST_NAME, Payee Name"/>
    <m/>
    <s v="NULL,_x000a_NULL"/>
    <m/>
    <m/>
    <m/>
    <m/>
    <s v="No"/>
    <s v="No"/>
    <m/>
    <m/>
    <m/>
    <x v="0"/>
    <s v="N/A"/>
    <s v="N/A"/>
    <s v="N/A"/>
    <s v="N/A"/>
    <x v="0"/>
    <s v="N/A"/>
    <s v="Vendor data will not be back-filled in Excelsior."/>
    <s v="N/A"/>
    <s v="N/A"/>
    <s v="N/A"/>
  </r>
  <r>
    <s v="Yes"/>
    <x v="0"/>
    <m/>
    <m/>
    <s v="Y"/>
    <s v="Contact Master / General"/>
    <s v="Primary Middle Name"/>
    <m/>
    <s v="ContactMaster"/>
    <m/>
    <s v="PrimaryMiddleInitial"/>
    <m/>
    <m/>
    <s v="Y"/>
    <s v="A227"/>
    <s v="Middle Initial"/>
    <s v="Payment Vendor"/>
    <x v="0"/>
    <s v="Middle Name of the vendor"/>
    <s v="Client"/>
    <s v="text"/>
    <s v="TBL_EIS_EX_PARTY, Vendorpaymentschedule"/>
    <s v="MIDDLE_NAME, Payee Name"/>
    <m/>
    <s v="NULL,_x000a_NULL"/>
    <m/>
    <m/>
    <m/>
    <m/>
    <s v="No"/>
    <s v="No"/>
    <m/>
    <m/>
    <m/>
    <x v="0"/>
    <s v="N/A"/>
    <s v="N/A"/>
    <s v="N/A"/>
    <s v="N/A"/>
    <x v="0"/>
    <s v="N/A"/>
    <s v="Vendor data will not be back-filled in Excelsior."/>
    <s v="N/A"/>
    <s v="N/A"/>
    <s v="N/A"/>
  </r>
  <r>
    <s v="Yes"/>
    <x v="0"/>
    <m/>
    <m/>
    <s v="Y"/>
    <s v="Contact Master / General"/>
    <s v="Primary Last Name"/>
    <m/>
    <s v="ContactMaster"/>
    <m/>
    <s v="PrimaryLastName"/>
    <m/>
    <m/>
    <s v="Y"/>
    <s v="A228"/>
    <s v="Last Name"/>
    <s v="Payment Vendor"/>
    <x v="0"/>
    <s v="Last name of the vendor"/>
    <s v="Client"/>
    <s v="text"/>
    <s v="TBL_EIS_EX_PARTY, Vendorpaymentschedule"/>
    <s v="LAST_NAME, Payee Name"/>
    <m/>
    <s v="NULL,_x000a_NULL"/>
    <m/>
    <m/>
    <m/>
    <m/>
    <s v="No"/>
    <s v="No"/>
    <m/>
    <m/>
    <m/>
    <x v="0"/>
    <s v="N/A"/>
    <s v="N/A"/>
    <s v="N/A"/>
    <s v="N/A"/>
    <x v="0"/>
    <s v="N/A"/>
    <s v="Vendor data will not be back-filled in Excelsior."/>
    <s v="N/A"/>
    <s v="N/A"/>
    <s v="N/A"/>
  </r>
  <r>
    <s v="Yes"/>
    <x v="0"/>
    <m/>
    <m/>
    <s v="Y"/>
    <s v="Contact Master / General"/>
    <s v="Tax ID"/>
    <m/>
    <s v="ContactMaster"/>
    <m/>
    <s v="SSN"/>
    <m/>
    <m/>
    <s v="Y"/>
    <s v="A229"/>
    <s v="Tax Id"/>
    <s v="Payment Vendor"/>
    <x v="0"/>
    <s v="taxid of the vendor"/>
    <s v="Client"/>
    <s v="Numeric"/>
    <s v="TBL_EIS_EX_PARTY, Vendorpaymentschedule"/>
    <s v="tax_id, VendorTaxID"/>
    <m/>
    <s v="NULL,_x000a_NULL"/>
    <m/>
    <m/>
    <m/>
    <m/>
    <s v="No"/>
    <s v="No"/>
    <m/>
    <m/>
    <m/>
    <x v="0"/>
    <s v="N/A"/>
    <s v="N/A"/>
    <s v="N/A"/>
    <s v="N/A"/>
    <x v="0"/>
    <s v="N/A"/>
    <s v="Vendor data will not be back-filled in Excelsior."/>
    <s v="N/A"/>
    <s v="N/A"/>
    <s v="N/A"/>
  </r>
  <r>
    <s v="Yes"/>
    <x v="0"/>
    <m/>
    <m/>
    <s v="Y"/>
    <s v="Contact Master / General"/>
    <s v="Contact Name"/>
    <m/>
    <s v="ContactMaster"/>
    <m/>
    <s v="ContactName"/>
    <m/>
    <m/>
    <s v="Y"/>
    <s v="A230"/>
    <s v="Organization name"/>
    <s v="Payment Vendor"/>
    <x v="0"/>
    <s v="Organization Name if the type is organization"/>
    <s v="Client"/>
    <s v="Text"/>
    <s v="TBL_EIS_EX_PARTY, Vendorpaymentschedule"/>
    <s v="ORGANISATION_NAME, Payee Name"/>
    <m/>
    <s v="NULL,_x000a_NULL"/>
    <m/>
    <m/>
    <m/>
    <m/>
    <s v="No"/>
    <s v="No"/>
    <m/>
    <m/>
    <m/>
    <x v="0"/>
    <s v="N/A"/>
    <s v="N/A"/>
    <s v="N/A"/>
    <s v="N/A"/>
    <x v="0"/>
    <s v="N/A"/>
    <s v="Vendor data will not be back-filled in Excelsior."/>
    <s v="N/A"/>
    <s v="N/A"/>
    <s v="N/A"/>
  </r>
  <r>
    <s v="Yes"/>
    <x v="0"/>
    <m/>
    <m/>
    <s v="Y"/>
    <s v="?"/>
    <s v="?"/>
    <m/>
    <s v="?"/>
    <m/>
    <s v="?"/>
    <m/>
    <m/>
    <s v="Y"/>
    <s v="A231"/>
    <s v="1099 Required"/>
    <s v="Payment Vendor"/>
    <x v="0"/>
    <s v="1099 Required"/>
    <s v="Client"/>
    <s v="checkbox 0, 1"/>
    <s v="Vendorpaymentschedule"/>
    <s v="Requires1099"/>
    <m/>
    <s v="NULL"/>
    <m/>
    <m/>
    <m/>
    <s v="Field is moved out"/>
    <s v="No"/>
    <s v="No"/>
    <m/>
    <m/>
    <m/>
    <x v="0"/>
    <s v="N/A"/>
    <s v="N/A"/>
    <s v="N/A"/>
    <s v="N/A"/>
    <x v="0"/>
    <s v="N/A"/>
    <s v="Vendor data will not be back-filled in Excelsior."/>
    <s v="N/A"/>
    <s v="N/A"/>
    <s v="N/A"/>
  </r>
  <r>
    <s v="Yes"/>
    <x v="0"/>
    <m/>
    <m/>
    <s v="Y"/>
    <s v="Contact Master / Addresses"/>
    <s v="Address Type"/>
    <s v="Choose type of address.  B=Business, H=Home, E=e-mail."/>
    <s v="ContactAddress"/>
    <s v="N"/>
    <s v="AddressType"/>
    <s v="char(8)"/>
    <m/>
    <s v="Y"/>
    <s v="A232"/>
    <s v="Type"/>
    <s v="Vendor Address"/>
    <x v="0"/>
    <s v="The Address Type that is associated with the displayed address. Options displayed include Legal, Mailing, Payment, Tax, etc. Legal Address is Mandatory"/>
    <s v="Client communication"/>
    <s v="Legal is selected and read only"/>
    <s v="Address"/>
    <s v="Addresstype"/>
    <s v="varcahr920)"/>
    <s v="NULL"/>
    <m/>
    <m/>
    <m/>
    <m/>
    <s v="No"/>
    <s v="Yes"/>
    <m/>
    <m/>
    <m/>
    <x v="0"/>
    <s v="Tranformation required"/>
    <s v="?"/>
    <s v="?"/>
    <s v="?"/>
    <x v="0"/>
    <s v="N/A"/>
    <s v="Vendor data migration issue will be addressed with Global Contact maaping and migration"/>
    <s v="N/A"/>
    <s v="Address mapping'!B40"/>
    <n v="195"/>
  </r>
  <r>
    <s v="Yes"/>
    <x v="0"/>
    <m/>
    <m/>
    <s v="Y"/>
    <s v="Contact Master / Addresses"/>
    <s v="Zip Code"/>
    <m/>
    <s v="ContactAddress"/>
    <s v="Y"/>
    <s v="ZipCode"/>
    <s v="char(10)"/>
    <s v="masked"/>
    <s v="Y"/>
    <s v="A233"/>
    <s v="ZipCode"/>
    <s v="Vendor Address"/>
    <x v="0"/>
    <s v="The zip code of Vendor address displayed in Trustee Profile - General page"/>
    <s v="Client communication"/>
    <s v="Numeric"/>
    <s v="Address"/>
    <s v="Zipcode"/>
    <s v="Varchar(15)"/>
    <s v="NULL"/>
    <m/>
    <m/>
    <m/>
    <m/>
    <s v="No"/>
    <s v="Yes"/>
    <m/>
    <m/>
    <m/>
    <x v="0"/>
    <m/>
    <s v="?"/>
    <s v="?"/>
    <s v="?"/>
    <x v="0"/>
    <s v="N/A"/>
    <s v="Vendor data migration issue will be addressed with Global Contact maaping and migration"/>
    <s v="N/A"/>
    <s v="Address mapping'!B40"/>
    <n v="195"/>
  </r>
  <r>
    <s v="Yes"/>
    <x v="0"/>
    <m/>
    <m/>
    <s v="Y"/>
    <s v="Contact Master / Addresses"/>
    <s v="Address 1"/>
    <m/>
    <s v="ContactAddress"/>
    <s v="Y"/>
    <s v="Address1"/>
    <s v="varchar(40)"/>
    <s v="masked"/>
    <s v="Y"/>
    <s v="A234"/>
    <s v="Address 1"/>
    <s v="Vendor Address"/>
    <x v="0"/>
    <s v="Vendor address line 1 (mandatory)"/>
    <s v="Client communication"/>
    <s v="Text"/>
    <s v="Address"/>
    <s v="Address1"/>
    <s v="varchar(50)"/>
    <s v="NULL"/>
    <m/>
    <m/>
    <m/>
    <m/>
    <s v="No"/>
    <s v="Yes"/>
    <m/>
    <m/>
    <m/>
    <x v="0"/>
    <m/>
    <s v="?"/>
    <s v="?"/>
    <s v="?"/>
    <x v="0"/>
    <s v="N/A"/>
    <s v="Vendor data migration issue will be addressed with Global Contact maaping and migration"/>
    <s v="N/A"/>
    <s v="Address mapping'!B40"/>
    <n v="195"/>
  </r>
  <r>
    <s v="Yes"/>
    <x v="0"/>
    <m/>
    <m/>
    <s v="Y"/>
    <s v="Contact Master / Addresses"/>
    <s v="Address 2"/>
    <m/>
    <s v="ContactAddress"/>
    <m/>
    <s v="Adress2"/>
    <m/>
    <m/>
    <s v="Y"/>
    <s v="A235"/>
    <s v="Address 2"/>
    <s v="Vendor Address"/>
    <x v="0"/>
    <s v=" address line 2"/>
    <s v="Client communication"/>
    <s v="Text"/>
    <s v="Address"/>
    <s v="Address2"/>
    <s v="varchar(50)"/>
    <s v="NULL"/>
    <m/>
    <m/>
    <m/>
    <m/>
    <s v="No"/>
    <s v="No"/>
    <m/>
    <m/>
    <m/>
    <x v="0"/>
    <m/>
    <s v="?"/>
    <s v="?"/>
    <s v="?"/>
    <x v="0"/>
    <s v="N/A"/>
    <s v="Vendor data migration issue will be addressed with Global Contact maaping and migration"/>
    <s v="N/A"/>
    <s v="Address mapping'!B40"/>
    <n v="195"/>
  </r>
  <r>
    <s v="Yes"/>
    <x v="0"/>
    <m/>
    <m/>
    <s v="Y"/>
    <s v="Contact Master / Addresses"/>
    <s v="Address 3"/>
    <m/>
    <s v="ContactAddress"/>
    <m/>
    <s v="Address3"/>
    <m/>
    <m/>
    <s v="Y"/>
    <s v="A236"/>
    <s v="Address 3"/>
    <s v="Vendor Address"/>
    <x v="0"/>
    <s v=" address line 3"/>
    <s v="Client communication"/>
    <s v="Text"/>
    <s v="Address"/>
    <s v="Address3"/>
    <s v="varchar(50)"/>
    <s v="NULL"/>
    <m/>
    <m/>
    <m/>
    <m/>
    <s v="No"/>
    <s v="No"/>
    <m/>
    <m/>
    <m/>
    <x v="0"/>
    <m/>
    <s v="?"/>
    <s v="?"/>
    <s v="?"/>
    <x v="0"/>
    <s v="N/A"/>
    <s v="Vendor data migration issue will be addressed with Global Contact maaping and migration"/>
    <s v="N/A"/>
    <s v="Address mapping'!B40"/>
    <n v="195"/>
  </r>
  <r>
    <s v="Yes"/>
    <x v="0"/>
    <m/>
    <s v="N/A"/>
    <s v="N"/>
    <s v="N/A"/>
    <s v="N/A"/>
    <s v="N/A"/>
    <s v="N/A"/>
    <m/>
    <s v="N/A"/>
    <s v="N/A"/>
    <s v="N/A"/>
    <s v="N"/>
    <s v="A237"/>
    <s v="Address 4"/>
    <s v="Vendor Address"/>
    <x v="0"/>
    <s v=" address line 4"/>
    <s v="Client communication"/>
    <s v="Text"/>
    <s v="Address"/>
    <s v="Mailstop"/>
    <s v="varchar(20)"/>
    <m/>
    <m/>
    <m/>
    <m/>
    <m/>
    <s v="No"/>
    <s v="No"/>
    <m/>
    <m/>
    <m/>
    <x v="7"/>
    <m/>
    <s v="?"/>
    <s v="?"/>
    <s v="?"/>
    <x v="0"/>
    <s v="N/A"/>
    <s v="Vendor data migration issue will be addressed with Global Contact maaping and migration"/>
    <s v="N/A"/>
    <s v="Address mapping'!B40"/>
    <n v="195"/>
  </r>
  <r>
    <s v="Yes"/>
    <x v="0"/>
    <m/>
    <m/>
    <s v="Y"/>
    <s v="Contact Master / Addresses"/>
    <s v="City"/>
    <m/>
    <s v="ContactAddress"/>
    <s v="Y"/>
    <s v="City"/>
    <s v="char(30)"/>
    <s v="masked"/>
    <s v="Y"/>
    <s v="A238"/>
    <s v="City"/>
    <s v="Vendor Address"/>
    <x v="0"/>
    <s v="City location "/>
    <s v="Client communication"/>
    <s v="Numeric"/>
    <s v="Address"/>
    <s v="City"/>
    <s v="varchar(15)"/>
    <s v="NULL"/>
    <m/>
    <m/>
    <m/>
    <m/>
    <s v="No"/>
    <s v="Yes"/>
    <m/>
    <m/>
    <m/>
    <x v="0"/>
    <m/>
    <s v="?"/>
    <s v="?"/>
    <s v="?"/>
    <x v="0"/>
    <s v="N/A"/>
    <s v="Vendor data migration issue will be addressed with Global Contact maaping and migration"/>
    <s v="N/A"/>
    <s v="Address mapping'!B40"/>
    <n v="195"/>
  </r>
  <r>
    <s v="Yes"/>
    <x v="0"/>
    <m/>
    <m/>
    <s v="Y"/>
    <s v="Contact Master / Addresses"/>
    <s v="State"/>
    <m/>
    <s v="ContactAddress"/>
    <s v="Y"/>
    <s v="State"/>
    <s v="char(2)"/>
    <m/>
    <s v="Y"/>
    <s v="A402"/>
    <s v="State"/>
    <s v="Vendor Address"/>
    <x v="0"/>
    <s v="State location"/>
    <s v="Client communication"/>
    <s v="Text"/>
    <s v="Address"/>
    <s v="State"/>
    <s v="varchar(2)"/>
    <s v="NULL"/>
    <m/>
    <m/>
    <m/>
    <m/>
    <s v="No"/>
    <s v="Yes"/>
    <m/>
    <m/>
    <m/>
    <x v="0"/>
    <m/>
    <s v="?"/>
    <s v="?"/>
    <s v="?"/>
    <x v="0"/>
    <s v="N/A"/>
    <s v="Vendor data migration issue will be addressed with Global Contact maaping and migration"/>
    <s v="N/A"/>
    <s v="Address mapping'!B40"/>
    <n v="195"/>
  </r>
  <r>
    <s v="Yes"/>
    <x v="0"/>
    <m/>
    <m/>
    <s v="Y"/>
    <s v="Contact Master / Addresses"/>
    <s v="Country"/>
    <m/>
    <s v="ContactAddress"/>
    <m/>
    <s v="CountryCode"/>
    <m/>
    <m/>
    <s v="Y"/>
    <s v="A239"/>
    <s v="Country"/>
    <s v="Vendor Address"/>
    <x v="0"/>
    <s v="Country location  "/>
    <s v="Client communication"/>
    <s v="List of Counteries "/>
    <s v="Address"/>
    <s v="Country"/>
    <s v="varchar(10)"/>
    <s v="NULL"/>
    <m/>
    <m/>
    <m/>
    <m/>
    <s v="No"/>
    <s v="No"/>
    <m/>
    <m/>
    <m/>
    <x v="0"/>
    <m/>
    <s v="?"/>
    <s v="?"/>
    <s v="?"/>
    <x v="0"/>
    <s v="N/A"/>
    <s v="Vendor data migration issue will be addressed with Global Contact maaping and migration"/>
    <s v="N/A"/>
    <s v="Address mapping'!B40"/>
    <n v="195"/>
  </r>
  <r>
    <s v="Yes"/>
    <x v="0"/>
    <m/>
    <m/>
    <s v="Y"/>
    <s v="Contact Master / Addresses"/>
    <s v="From (mm/dd)"/>
    <m/>
    <s v="ContactAddress"/>
    <s v="Y"/>
    <s v="FromDate"/>
    <s v="datetime"/>
    <m/>
    <s v="Y"/>
    <s v="A240"/>
    <s v="Season From - Day"/>
    <s v="Vendor Address"/>
    <x v="0"/>
    <s v="Day that defines the beginning date of seasonal applicability of  Address"/>
    <s v="Client communication"/>
    <s v="List of Days of the month"/>
    <s v="TBL_EIS_EX_ADDRESS_SUPPLEMENT"/>
    <s v="FROM_DAY"/>
    <s v="int"/>
    <s v="NOT NULL"/>
    <m/>
    <m/>
    <m/>
    <m/>
    <s v="No"/>
    <s v="Yes"/>
    <m/>
    <m/>
    <m/>
    <x v="0"/>
    <m/>
    <s v="?"/>
    <s v="?"/>
    <s v="?"/>
    <x v="0"/>
    <s v="N/A"/>
    <s v="Vendor data migration issue will be addressed with Global Contact maaping and migration"/>
    <s v="N/A"/>
    <s v="Address mapping'!B40"/>
    <n v="195"/>
  </r>
  <r>
    <s v="Yes"/>
    <x v="0"/>
    <m/>
    <m/>
    <s v="Y"/>
    <s v="Contact Master / Addresses"/>
    <s v="From (mm/dd)"/>
    <m/>
    <s v="ContactAddress"/>
    <s v="Y"/>
    <s v="FromDate"/>
    <s v="datetime"/>
    <m/>
    <s v="Y"/>
    <s v="A241"/>
    <s v="Season From - Month"/>
    <s v="Vendor Address"/>
    <x v="0"/>
    <s v="Month that defines the beginning date of seasonal applicability of  Address"/>
    <s v="Client communication"/>
    <s v="List of all Months"/>
    <s v="Address"/>
    <s v="Validfrommonth"/>
    <s v="int"/>
    <s v="NULL"/>
    <m/>
    <m/>
    <m/>
    <m/>
    <s v="No"/>
    <s v="Yes"/>
    <m/>
    <m/>
    <m/>
    <x v="0"/>
    <m/>
    <s v="?"/>
    <s v="?"/>
    <s v="?"/>
    <x v="0"/>
    <s v="N/A"/>
    <s v="Vendor data migration issue will be addressed with Global Contact maaping and migration"/>
    <s v="N/A"/>
    <s v="Address mapping'!B40"/>
    <n v="195"/>
  </r>
  <r>
    <s v="Yes"/>
    <x v="0"/>
    <m/>
    <m/>
    <s v="Y"/>
    <s v="Contact Master / Addresses"/>
    <s v="To (mm/dd)"/>
    <m/>
    <s v="ContactAddress"/>
    <s v="Y"/>
    <s v="ToDate"/>
    <s v="datetime"/>
    <m/>
    <s v="Y"/>
    <s v="A242"/>
    <s v="Season Through - Day"/>
    <s v="Vendor Address"/>
    <x v="0"/>
    <s v="Day that defines the ending date of seasonal applicability of Address"/>
    <s v="Client communication"/>
    <s v="List of Days of the month"/>
    <s v="TBL_EIS_EX_ADDRESS_SUPPLEMENT"/>
    <s v="TO_DAY"/>
    <s v="int"/>
    <s v="NOT NULL"/>
    <m/>
    <m/>
    <m/>
    <m/>
    <s v="No"/>
    <s v="Yes"/>
    <m/>
    <m/>
    <m/>
    <x v="0"/>
    <m/>
    <s v="?"/>
    <s v="?"/>
    <s v="?"/>
    <x v="0"/>
    <s v="N/A"/>
    <s v="Vendor data migration issue will be addressed with Global Contact maaping and migration"/>
    <s v="N/A"/>
    <s v="Address mapping'!B40"/>
    <n v="195"/>
  </r>
  <r>
    <s v="Yes"/>
    <x v="0"/>
    <m/>
    <m/>
    <s v="Y"/>
    <s v="Contact Master / Addresses"/>
    <s v="To (mm/dd)"/>
    <m/>
    <s v="ContactAddress"/>
    <s v="Y"/>
    <s v="ToDate"/>
    <s v="datetime"/>
    <m/>
    <s v="Y"/>
    <s v="A243"/>
    <s v="Season Through - Month"/>
    <s v="Vendor Address"/>
    <x v="0"/>
    <s v="Month that defines the ending date of seasonal applicability of Address"/>
    <s v="Client communication"/>
    <s v="List of all Months"/>
    <s v="Address"/>
    <s v="Validthroughmonth"/>
    <s v="int"/>
    <s v="NULL"/>
    <m/>
    <m/>
    <m/>
    <m/>
    <s v="No"/>
    <s v="Yes"/>
    <m/>
    <m/>
    <m/>
    <x v="0"/>
    <m/>
    <s v="?"/>
    <s v="?"/>
    <s v="?"/>
    <x v="0"/>
    <s v="N/A"/>
    <s v="Vendor data migration issue will be addressed with Global Contact maaping and migration"/>
    <s v="N/A"/>
    <s v="Address mapping'!B40"/>
    <n v="195"/>
  </r>
  <r>
    <s v="Yes"/>
    <x v="0"/>
    <m/>
    <s v="N/A"/>
    <s v="N"/>
    <s v="N/A"/>
    <s v="N/A"/>
    <s v="N/A"/>
    <s v="N/A"/>
    <m/>
    <s v="N/A"/>
    <s v="N/A"/>
    <s v="N/A"/>
    <s v="N"/>
    <n v="999"/>
    <s v="Last Modified By"/>
    <s v="Vendor Address"/>
    <x v="0"/>
    <m/>
    <m/>
    <m/>
    <m/>
    <m/>
    <m/>
    <m/>
    <m/>
    <m/>
    <m/>
    <s v="Display only column. Displayes last modified by user name"/>
    <m/>
    <m/>
    <m/>
    <m/>
    <m/>
    <x v="7"/>
    <s v="N/A"/>
    <s v="N/A"/>
    <s v="N/A"/>
    <s v="N/A"/>
    <x v="0"/>
    <s v="N/A"/>
    <m/>
    <s v="Need to review list of Obsolete fields with business owner."/>
    <m/>
    <s v="N/A"/>
  </r>
  <r>
    <s v="Yes"/>
    <x v="0"/>
    <m/>
    <s v="N/A"/>
    <s v="N"/>
    <s v="N/A"/>
    <s v="N/A"/>
    <s v="N/A"/>
    <s v="N/A"/>
    <m/>
    <s v="N/A"/>
    <s v="N/A"/>
    <s v="N/A"/>
    <s v="N"/>
    <n v="999"/>
    <s v="Last Modified Date"/>
    <s v="Vendor Address"/>
    <x v="0"/>
    <m/>
    <m/>
    <m/>
    <m/>
    <m/>
    <m/>
    <m/>
    <m/>
    <m/>
    <m/>
    <s v="Display only column. Displayes last modified date"/>
    <m/>
    <m/>
    <m/>
    <m/>
    <m/>
    <x v="7"/>
    <s v="N/A"/>
    <s v="N/A"/>
    <s v="N/A"/>
    <s v="N/A"/>
    <x v="0"/>
    <s v="N/A"/>
    <m/>
    <s v="Need to review list of Obsolete fields with business owner."/>
    <m/>
    <s v="N/A"/>
  </r>
  <r>
    <s v="Yes"/>
    <x v="0"/>
    <m/>
    <m/>
    <s v="Y"/>
    <s v="Contact Master / General"/>
    <s v="Contact Name"/>
    <m/>
    <s v="ContactMaster"/>
    <m/>
    <s v="ContactName"/>
    <m/>
    <m/>
    <s v="Y"/>
    <s v="A416"/>
    <s v="Vendor Name"/>
    <s v="Payment Vendor"/>
    <x v="0"/>
    <s v="This field is added to link each vendor to different address/Email/Phone"/>
    <s v="NA"/>
    <s v="NA"/>
    <s v="NA"/>
    <s v="NA"/>
    <s v="NA"/>
    <m/>
    <s v="NA"/>
    <s v="NA"/>
    <s v="NA"/>
    <s v="NA"/>
    <s v="NA"/>
    <s v="NA"/>
    <m/>
    <m/>
    <s v="NA"/>
    <x v="0"/>
    <m/>
    <s v="?"/>
    <s v="?"/>
    <s v="?"/>
    <x v="0"/>
    <s v="N/A"/>
    <s v="Vendor data migration issue will be addressed with Global Contact maaping and migration"/>
    <s v="N/A"/>
    <s v="N/A"/>
    <n v="195"/>
  </r>
  <r>
    <s v="No"/>
    <x v="0"/>
    <m/>
    <s v="DB5.0"/>
    <s v="Y"/>
    <s v="Contact Master / Addresses"/>
    <s v="Email"/>
    <m/>
    <s v="ContactAddress"/>
    <s v="Y"/>
    <s v="Email"/>
    <s v="varchar(256)"/>
    <m/>
    <s v="Y"/>
    <s v="A244"/>
    <s v="Email "/>
    <s v="Vendor Email"/>
    <x v="0"/>
    <s v="Email address at Vendor level (maximum 100 characters)"/>
    <s v="Client communication"/>
    <s v="Text"/>
    <s v="TBL_EIS_EX_EMAIL"/>
    <s v="Email_Address"/>
    <s v="varchar(100)"/>
    <s v="NOT NULL"/>
    <m/>
    <m/>
    <m/>
    <s v="Email_Type = LIST_ITEM_ID associted whre LIST_ITEM_NAME 'Email'"/>
    <s v="No"/>
    <s v="Yes"/>
    <m/>
    <m/>
    <m/>
    <x v="0"/>
    <m/>
    <s v="?"/>
    <s v="?"/>
    <s v="?"/>
    <x v="0"/>
    <s v="N/A"/>
    <s v="Vendor data migration issue will be addressed with Global Contact maaping and migration"/>
    <s v="N/A"/>
    <s v="N/A"/>
    <n v="195"/>
  </r>
  <r>
    <s v="Yes"/>
    <x v="0"/>
    <m/>
    <s v="N/A"/>
    <s v="N"/>
    <s v="N/A"/>
    <s v="N/A"/>
    <s v="N/A"/>
    <s v="N/A"/>
    <s v="N/A"/>
    <s v="N/A"/>
    <s v="N/A"/>
    <s v="N/A"/>
    <s v="N"/>
    <s v="A245"/>
    <s v="Re-Enter Email "/>
    <s v="Vendor Email"/>
    <x v="0"/>
    <s v="A field to re-enter email address entered in the Email field for the purpose of validation. Email address has to be entered, as the copy and paste functionality is disabled."/>
    <s v="Client communication"/>
    <s v="Text"/>
    <s v="TBL_EIS_EX_EMAIL"/>
    <s v="Email_Address"/>
    <s v="varchar(100)"/>
    <m/>
    <m/>
    <m/>
    <m/>
    <s v="Not Required"/>
    <s v="No"/>
    <s v="Yes"/>
    <m/>
    <m/>
    <m/>
    <x v="4"/>
    <s v="N/A"/>
    <s v="N/A"/>
    <s v="N/A"/>
    <s v="N/A"/>
    <x v="0"/>
    <s v="N/A"/>
    <s v="Vendor data migration issue will be addressed with Global Contact maaping and migration"/>
    <s v="N/A"/>
    <s v="N/A"/>
    <s v="N/A"/>
  </r>
  <r>
    <s v="Yes"/>
    <x v="0"/>
    <m/>
    <s v="N/A"/>
    <s v="N"/>
    <s v="N/A"/>
    <s v="N/A"/>
    <s v="N/A"/>
    <s v="N/A"/>
    <s v="N/A"/>
    <s v="N/A"/>
    <s v="N/A"/>
    <s v="N/A"/>
    <s v="N"/>
    <s v="A999"/>
    <s v="Last Modified By"/>
    <s v="Vendor Email"/>
    <x v="0"/>
    <m/>
    <m/>
    <m/>
    <m/>
    <m/>
    <m/>
    <m/>
    <m/>
    <m/>
    <m/>
    <s v="Display only column. Displayes last modified by user name"/>
    <s v="No"/>
    <s v="No"/>
    <m/>
    <m/>
    <s v="Yes"/>
    <x v="6"/>
    <s v="N/A"/>
    <s v="N/A"/>
    <s v="N/A"/>
    <s v="N/A"/>
    <x v="0"/>
    <s v="N/A"/>
    <s v="N/A"/>
    <s v="N/A"/>
    <s v="N/A"/>
    <s v="N/A"/>
  </r>
  <r>
    <s v="Yes"/>
    <x v="0"/>
    <m/>
    <s v="N/A"/>
    <s v="N"/>
    <s v="N/A"/>
    <s v="N/A"/>
    <s v="N/A"/>
    <s v="N/A"/>
    <s v="N/A"/>
    <s v="N/A"/>
    <s v="N/A"/>
    <s v="N/A"/>
    <s v="N"/>
    <s v="A999"/>
    <s v="Last Modified Date"/>
    <s v="Vendor Email"/>
    <x v="0"/>
    <m/>
    <m/>
    <m/>
    <m/>
    <m/>
    <m/>
    <m/>
    <m/>
    <m/>
    <m/>
    <s v="Display only column. Displayes last modified date"/>
    <s v="No"/>
    <s v="No"/>
    <m/>
    <m/>
    <s v="Yes"/>
    <x v="6"/>
    <s v="N/A"/>
    <s v="N/A"/>
    <s v="N/A"/>
    <s v="N/A"/>
    <x v="0"/>
    <s v="N/A"/>
    <s v="N/A"/>
    <s v="N/A"/>
    <s v="N/A"/>
    <s v="N/A"/>
  </r>
  <r>
    <s v="Yes"/>
    <x v="0"/>
    <m/>
    <s v="N/A"/>
    <s v="N"/>
    <s v="N/A"/>
    <s v="N/A"/>
    <s v="N/A"/>
    <s v="N/A"/>
    <s v="N/A"/>
    <s v="N/A"/>
    <s v="N/A"/>
    <s v="N/A"/>
    <s v="N"/>
    <s v="A999"/>
    <s v="Email 2"/>
    <s v="Vendor Email"/>
    <x v="0"/>
    <s v="Email address at Vendor level (maximum 100 characters)"/>
    <s v="Client communication"/>
    <s v="Text"/>
    <s v="TBL_EIS_EX_EMAIL"/>
    <s v="Email_Address"/>
    <s v="varchar(100)"/>
    <m/>
    <m/>
    <m/>
    <m/>
    <s v="Email_Type = LIST_ITEM_ID associted whre LIST_ITEM_NAME 'Email1'"/>
    <s v="No"/>
    <s v="No"/>
    <m/>
    <m/>
    <m/>
    <x v="6"/>
    <s v="N/A"/>
    <s v="N/A"/>
    <s v="N/A"/>
    <s v="N/A"/>
    <x v="0"/>
    <s v="N/A"/>
    <s v="N/A"/>
    <s v="N/A"/>
    <s v="N/A"/>
    <s v="N/A"/>
  </r>
  <r>
    <s v="Yes"/>
    <x v="0"/>
    <m/>
    <s v="N/A"/>
    <s v="N"/>
    <s v="N/A"/>
    <s v="N/A"/>
    <s v="N/A"/>
    <s v="N/A"/>
    <s v="N/A"/>
    <s v="N/A"/>
    <s v="N/A"/>
    <s v="N/A"/>
    <s v="N"/>
    <s v="A999"/>
    <s v="Re-Enter Email 2"/>
    <s v="Vendor Email"/>
    <x v="0"/>
    <s v="A field to re-enter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6"/>
    <s v="N/A"/>
    <s v="N/A"/>
    <s v="N/A"/>
    <s v="N/A"/>
    <x v="0"/>
    <s v="N/A"/>
    <s v="N/A"/>
    <s v="N/A"/>
    <s v="N/A"/>
    <s v="N/A"/>
  </r>
  <r>
    <s v="Yes"/>
    <x v="0"/>
    <m/>
    <s v="N/A"/>
    <s v="N"/>
    <s v="N/A"/>
    <s v="N/A"/>
    <s v="N/A"/>
    <s v="N/A"/>
    <s v="N/A"/>
    <s v="N/A"/>
    <s v="N/A"/>
    <s v="N/A"/>
    <s v="N"/>
    <s v="A999"/>
    <s v="Last Modified By"/>
    <s v="Vendor Email"/>
    <x v="0"/>
    <m/>
    <m/>
    <m/>
    <m/>
    <m/>
    <m/>
    <m/>
    <m/>
    <m/>
    <m/>
    <s v="Display only column. Displayes last modified by user name"/>
    <s v="No"/>
    <s v="No"/>
    <m/>
    <m/>
    <s v="Yes"/>
    <x v="6"/>
    <s v="N/A"/>
    <s v="N/A"/>
    <s v="N/A"/>
    <s v="N/A"/>
    <x v="0"/>
    <s v="N/A"/>
    <s v="N/A"/>
    <s v="N/A"/>
    <s v="N/A"/>
    <s v="N/A"/>
  </r>
  <r>
    <s v="Yes"/>
    <x v="0"/>
    <m/>
    <s v="N/A"/>
    <s v="N"/>
    <s v="N/A"/>
    <s v="N/A"/>
    <s v="N/A"/>
    <s v="N/A"/>
    <s v="N/A"/>
    <s v="N/A"/>
    <s v="N/A"/>
    <s v="N/A"/>
    <s v="N"/>
    <s v="A999"/>
    <s v="Last Modified Date"/>
    <s v="Vendor Email"/>
    <x v="0"/>
    <m/>
    <m/>
    <m/>
    <m/>
    <m/>
    <m/>
    <m/>
    <m/>
    <m/>
    <m/>
    <s v="Display only column. Displayes last modified date"/>
    <s v="No"/>
    <s v="No"/>
    <m/>
    <m/>
    <s v="Yes"/>
    <x v="6"/>
    <s v="N/A"/>
    <s v="N/A"/>
    <s v="N/A"/>
    <s v="N/A"/>
    <x v="0"/>
    <s v="N/A"/>
    <s v="N/A"/>
    <s v="N/A"/>
    <s v="N/A"/>
    <s v="N/A"/>
  </r>
  <r>
    <s v="Yes"/>
    <x v="0"/>
    <m/>
    <s v="N/A"/>
    <s v="N"/>
    <s v="N/A"/>
    <s v="N/A"/>
    <s v="N/A"/>
    <s v="N/A"/>
    <s v="N/A"/>
    <s v="N/A"/>
    <s v="N/A"/>
    <s v="N/A"/>
    <s v="N"/>
    <s v="A999"/>
    <s v="Email 3"/>
    <s v="Vendor Email"/>
    <x v="0"/>
    <s v="Email address at Vendor level (maximum 100 characters)"/>
    <s v="Client communication"/>
    <s v="Text"/>
    <s v="TBL_EIS_EX_EMAIL"/>
    <s v="Email_Address"/>
    <s v="varchar(100)"/>
    <m/>
    <m/>
    <m/>
    <m/>
    <s v="Email_Type = LIST_ITEM_ID associted whre LIST_ITEM_NAME 'Email2'"/>
    <s v="No"/>
    <s v="No"/>
    <m/>
    <m/>
    <m/>
    <x v="6"/>
    <s v="N/A"/>
    <s v="N/A"/>
    <s v="N/A"/>
    <s v="N/A"/>
    <x v="0"/>
    <s v="N/A"/>
    <s v="N/A"/>
    <s v="N/A"/>
    <s v="N/A"/>
    <s v="N/A"/>
  </r>
  <r>
    <s v="Yes"/>
    <x v="0"/>
    <m/>
    <s v="N/A"/>
    <s v="N"/>
    <s v="N/A"/>
    <s v="N/A"/>
    <s v="N/A"/>
    <s v="N/A"/>
    <s v="N/A"/>
    <s v="N/A"/>
    <s v="N/A"/>
    <s v="N/A"/>
    <s v="N"/>
    <s v="A999"/>
    <s v="Re-Enter Email 3"/>
    <s v="Vendor Email"/>
    <x v="0"/>
    <s v="A field to re-enter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6"/>
    <s v="N/A"/>
    <s v="N/A"/>
    <s v="N/A"/>
    <s v="N/A"/>
    <x v="0"/>
    <s v="N/A"/>
    <s v="N/A"/>
    <s v="N/A"/>
    <s v="N/A"/>
    <s v="N/A"/>
  </r>
  <r>
    <s v="Yes"/>
    <x v="0"/>
    <m/>
    <s v="N/A"/>
    <s v="N"/>
    <s v="N/A"/>
    <s v="N/A"/>
    <s v="N/A"/>
    <s v="N/A"/>
    <s v="N/A"/>
    <s v="N/A"/>
    <s v="N/A"/>
    <s v="N/A"/>
    <s v="N"/>
    <s v="A999"/>
    <s v="Last Modified By"/>
    <s v="Vendor Email"/>
    <x v="0"/>
    <m/>
    <m/>
    <m/>
    <m/>
    <m/>
    <m/>
    <m/>
    <m/>
    <m/>
    <m/>
    <s v="Display only column. Displayes last modified by user name"/>
    <s v="No"/>
    <s v="No"/>
    <m/>
    <m/>
    <s v="Yes"/>
    <x v="6"/>
    <s v="N/A"/>
    <s v="N/A"/>
    <s v="N/A"/>
    <s v="N/A"/>
    <x v="0"/>
    <s v="N/A"/>
    <s v="N/A"/>
    <s v="N/A"/>
    <s v="N/A"/>
    <s v="N/A"/>
  </r>
  <r>
    <s v="Yes"/>
    <x v="0"/>
    <m/>
    <s v="N/A"/>
    <s v="N"/>
    <s v="N/A"/>
    <s v="N/A"/>
    <s v="N/A"/>
    <s v="N/A"/>
    <s v="N/A"/>
    <s v="N/A"/>
    <s v="N/A"/>
    <s v="N/A"/>
    <s v="N"/>
    <s v="A999"/>
    <s v="Last Modified Date"/>
    <s v="Vendor Email"/>
    <x v="0"/>
    <m/>
    <m/>
    <m/>
    <m/>
    <m/>
    <m/>
    <m/>
    <m/>
    <m/>
    <m/>
    <s v="Display only column. Displayes last modified date"/>
    <s v="No"/>
    <s v="No"/>
    <m/>
    <m/>
    <s v="Yes"/>
    <x v="6"/>
    <s v="N/A"/>
    <s v="N/A"/>
    <s v="N/A"/>
    <s v="N/A"/>
    <x v="0"/>
    <s v="N/A"/>
    <s v="N/A"/>
    <s v="N/A"/>
    <s v="N/A"/>
    <s v="N/A"/>
  </r>
  <r>
    <s v="Yes"/>
    <x v="0"/>
    <m/>
    <s v="N/A"/>
    <s v="N"/>
    <s v="N/A"/>
    <s v="N/A"/>
    <s v="N/A"/>
    <s v="N/A"/>
    <s v="N/A"/>
    <s v="N/A"/>
    <s v="N/A"/>
    <s v="N/A"/>
    <s v="N"/>
    <s v="A247"/>
    <s v="Area Code"/>
    <s v="Vendor Phone"/>
    <x v="0"/>
    <s v=" phone's area code"/>
    <s v="Client (at transition, form, email)"/>
    <s v="Numeric"/>
    <s v="Phone"/>
    <s v="AreaCode"/>
    <s v="varchar(5)"/>
    <m/>
    <m/>
    <m/>
    <m/>
    <m/>
    <s v="No"/>
    <s v="Yes"/>
    <m/>
    <m/>
    <m/>
    <x v="7"/>
    <m/>
    <s v="?"/>
    <s v="?"/>
    <s v="?"/>
    <x v="0"/>
    <s v="N/A"/>
    <s v="Vendor data migration issue will be addressed with Global Contact maaping and migration"/>
    <s v="N/A"/>
    <s v="N/A"/>
    <n v="213"/>
  </r>
  <r>
    <s v="Yes"/>
    <x v="0"/>
    <m/>
    <s v="N/A"/>
    <s v="N"/>
    <s v="N/A"/>
    <s v="N/A"/>
    <s v="N/A"/>
    <s v="N/A"/>
    <s v="N/A"/>
    <s v="N/A"/>
    <s v="N/A"/>
    <s v="N/A"/>
    <s v="N"/>
    <s v="A248"/>
    <s v="Country / Region"/>
    <s v="Vendor Phone"/>
    <x v="0"/>
    <s v="Indicates whether the phone number is a US or an international number, by default is populated with &quot;Domestic&quot;"/>
    <s v="Client (at transition, form, email)"/>
    <s v="International and United States"/>
    <s v="TBL_EIS_EX_PHONE_SUPPLEMENT"/>
    <s v="IS_DOMESTIC"/>
    <s v="bit"/>
    <m/>
    <m/>
    <m/>
    <m/>
    <m/>
    <s v="No"/>
    <s v="No"/>
    <m/>
    <m/>
    <m/>
    <x v="7"/>
    <m/>
    <s v="?"/>
    <s v="?"/>
    <s v="?"/>
    <x v="0"/>
    <s v="N/A"/>
    <s v="Vendor data migration issue will be addressed with Global Contact maaping and migration"/>
    <s v="N/A"/>
    <s v="N/A"/>
    <n v="213"/>
  </r>
  <r>
    <s v="Yes"/>
    <x v="0"/>
    <m/>
    <s v="N/A"/>
    <s v="N"/>
    <s v="N/A"/>
    <s v="N/A"/>
    <s v="N/A"/>
    <s v="N/A"/>
    <s v="N/A"/>
    <s v="N/A"/>
    <s v="N/A"/>
    <s v="N/A"/>
    <s v="N"/>
    <s v="A249"/>
    <s v="Country Code"/>
    <s v="Vendor Phone"/>
    <x v="0"/>
    <s v="phone's country code (if &quot;International&quot; is selected in the Country/Region field )"/>
    <s v="Client (at transition, form, email)"/>
    <s v="Numeric"/>
    <s v="Phone"/>
    <s v="CountryCode"/>
    <s v="varchar(5)"/>
    <m/>
    <m/>
    <m/>
    <m/>
    <m/>
    <s v="No"/>
    <s v="No"/>
    <m/>
    <m/>
    <m/>
    <x v="7"/>
    <m/>
    <s v="?"/>
    <s v="?"/>
    <s v="?"/>
    <x v="0"/>
    <s v="N/A"/>
    <s v="Vendor data migration issue will be addressed with Global Contact maaping and migration"/>
    <s v="N/A"/>
    <s v="N/A"/>
    <n v="213"/>
  </r>
  <r>
    <s v="Yes"/>
    <x v="0"/>
    <m/>
    <s v="N/A"/>
    <s v="N"/>
    <s v="N/A"/>
    <s v="N/A"/>
    <s v="N/A"/>
    <s v="N/A"/>
    <s v="N/A"/>
    <s v="N/A"/>
    <s v="N/A"/>
    <s v="N/A"/>
    <s v="N"/>
    <s v="A250"/>
    <s v="Extension"/>
    <s v="Vendor Phone"/>
    <x v="0"/>
    <s v="phone extension"/>
    <s v="Client (at transition, form, email)"/>
    <s v="Numeric"/>
    <s v="Phone"/>
    <s v="Extension"/>
    <s v="varchar(10)"/>
    <m/>
    <m/>
    <m/>
    <m/>
    <m/>
    <s v="No"/>
    <s v="No"/>
    <m/>
    <m/>
    <m/>
    <x v="7"/>
    <m/>
    <s v="?"/>
    <s v="?"/>
    <s v="?"/>
    <x v="0"/>
    <s v="N/A"/>
    <s v="Vendor data migration issue will be addressed with Global Contact maaping and migration"/>
    <s v="N/A"/>
    <s v="N/A"/>
    <n v="213"/>
  </r>
  <r>
    <s v="Yes"/>
    <x v="0"/>
    <m/>
    <s v="N/A"/>
    <s v="N"/>
    <s v="N/A"/>
    <s v="N/A"/>
    <s v="N/A"/>
    <s v="N/A"/>
    <s v="N/A"/>
    <s v="N/A"/>
    <s v="N/A"/>
    <s v="N/A"/>
    <s v="N"/>
    <s v="A251"/>
    <s v="Number"/>
    <s v="Vendor Phone"/>
    <x v="0"/>
    <s v=" phone number "/>
    <s v="Client (at transition, form, email)"/>
    <s v="Numeric"/>
    <s v="Phone"/>
    <s v="PhoneNumber"/>
    <s v="varchar(20)"/>
    <m/>
    <m/>
    <m/>
    <m/>
    <m/>
    <s v="No"/>
    <s v="Yes"/>
    <m/>
    <m/>
    <m/>
    <x v="7"/>
    <m/>
    <s v="?"/>
    <s v="?"/>
    <s v="?"/>
    <x v="0"/>
    <s v="N/A"/>
    <s v="Vendor data migration issue will be addressed with Global Contact maaping and migration"/>
    <s v="N/A"/>
    <s v="N/A"/>
    <n v="213"/>
  </r>
  <r>
    <s v="Yes"/>
    <x v="0"/>
    <m/>
    <s v="N/A"/>
    <s v="N"/>
    <s v="N/A"/>
    <s v="N/A"/>
    <s v="N/A"/>
    <s v="N/A"/>
    <s v="N/A"/>
    <s v="N/A"/>
    <s v="N/A"/>
    <s v="N/A"/>
    <s v="N"/>
    <s v="A252"/>
    <s v="Prefix"/>
    <s v="Vendor Phone"/>
    <x v="0"/>
    <s v="phone's prefix (if &quot;International&quot; is selected in the Country/Region field )"/>
    <s v="Client (at transition, form, email)"/>
    <s v="Numeric"/>
    <s v="Phone"/>
    <s v="Prefix"/>
    <s v="varchar(5)"/>
    <m/>
    <m/>
    <m/>
    <m/>
    <m/>
    <s v="No"/>
    <s v="No"/>
    <m/>
    <m/>
    <m/>
    <x v="7"/>
    <m/>
    <s v="?"/>
    <s v="?"/>
    <s v="?"/>
    <x v="0"/>
    <s v="N/A"/>
    <s v="Vendor data migration issue will be addressed with Global Contact maaping and migration"/>
    <s v="N/A"/>
    <s v="N/A"/>
    <n v="213"/>
  </r>
  <r>
    <s v="Yes"/>
    <x v="0"/>
    <m/>
    <s v="N/A"/>
    <s v="N"/>
    <s v="N/A"/>
    <s v="N/A"/>
    <s v="N/A"/>
    <s v="N/A"/>
    <s v="N/A"/>
    <s v="N/A"/>
    <s v="N/A"/>
    <s v="N/A"/>
    <s v="N"/>
    <s v="A253"/>
    <s v="Season From - Day"/>
    <s v="Vendor Phone"/>
    <x v="0"/>
    <s v="Day that defines the beginning date of seasonal applicability of the Phone number"/>
    <s v="Client (at transition, form, email)"/>
    <s v="List of Days of the month"/>
    <s v="_x000a_TBL_EIS_EX_PHONE_SUPPLEMENT"/>
    <s v="FROM_DAY"/>
    <s v="int"/>
    <m/>
    <m/>
    <m/>
    <m/>
    <m/>
    <s v="No"/>
    <s v="Yes"/>
    <m/>
    <m/>
    <m/>
    <x v="4"/>
    <m/>
    <s v="?"/>
    <s v="?"/>
    <s v="?"/>
    <x v="0"/>
    <s v="N/A"/>
    <s v="Vendor data migration issue will be addressed with Global Contact maaping and migration"/>
    <s v="N/A"/>
    <s v="N/A"/>
    <s v="N/A"/>
  </r>
  <r>
    <s v="Yes"/>
    <x v="0"/>
    <m/>
    <s v="N/A"/>
    <s v="N"/>
    <s v="N/A"/>
    <s v="N/A"/>
    <s v="N/A"/>
    <s v="N/A"/>
    <s v="N/A"/>
    <s v="N/A"/>
    <s v="N/A"/>
    <s v="N/A"/>
    <s v="N"/>
    <s v="A254"/>
    <s v="Season From - Month"/>
    <s v="Vendor Phone"/>
    <x v="0"/>
    <s v="Month that defines the beginning date of seasonal applicability of Phone number"/>
    <s v="Client (at transition, form, email)"/>
    <s v="List of all Months"/>
    <s v="Phone"/>
    <s v="_x000a_Validfrommonth"/>
    <s v="int"/>
    <m/>
    <m/>
    <m/>
    <m/>
    <m/>
    <s v="No"/>
    <s v="Yes"/>
    <m/>
    <m/>
    <m/>
    <x v="4"/>
    <m/>
    <s v="?"/>
    <s v="?"/>
    <s v="?"/>
    <x v="0"/>
    <s v="N/A"/>
    <s v="Vendor data migration issue will be addressed with Global Contact maaping and migration"/>
    <s v="N/A"/>
    <s v="N/A"/>
    <s v="N/A"/>
  </r>
  <r>
    <s v="Yes"/>
    <x v="0"/>
    <m/>
    <s v="N/A"/>
    <s v="N"/>
    <s v="N/A"/>
    <s v="N/A"/>
    <s v="N/A"/>
    <s v="N/A"/>
    <s v="N/A"/>
    <s v="N/A"/>
    <s v="N/A"/>
    <s v="N/A"/>
    <s v="N"/>
    <s v="A255"/>
    <s v="Season Through - Day"/>
    <s v="Vendor Phone"/>
    <x v="0"/>
    <s v="Day that defines the ending date of seasonal applicability of Phone number"/>
    <s v="Client (at transition, form, email)"/>
    <s v="List of Days of the month"/>
    <s v="_x000a_TBL_EIS_EX_PHONE_SUPPLEMENT"/>
    <s v="TO_DAY"/>
    <s v="int"/>
    <m/>
    <m/>
    <m/>
    <m/>
    <m/>
    <s v="No"/>
    <s v="Yes"/>
    <m/>
    <m/>
    <m/>
    <x v="4"/>
    <m/>
    <s v="?"/>
    <s v="?"/>
    <s v="?"/>
    <x v="0"/>
    <s v="N/A"/>
    <s v="Vendor data migration issue will be addressed with Global Contact maaping and migration"/>
    <s v="N/A"/>
    <s v="N/A"/>
    <s v="N/A"/>
  </r>
  <r>
    <s v="Yes"/>
    <x v="0"/>
    <m/>
    <s v="N/A"/>
    <s v="N"/>
    <s v="N/A"/>
    <s v="N/A"/>
    <s v="N/A"/>
    <s v="N/A"/>
    <s v="N/A"/>
    <s v="N/A"/>
    <s v="N/A"/>
    <s v="N/A"/>
    <s v="N"/>
    <s v="A256"/>
    <s v="Season Through - Month"/>
    <s v="Vendor Phone"/>
    <x v="0"/>
    <s v="Month that defines the ending date of seasonal applicability of Phone number"/>
    <s v="Client (at transition, form, email)"/>
    <s v="List of all Months"/>
    <s v="Phone"/>
    <s v="_x000a_Validthroughmonth"/>
    <s v="int"/>
    <m/>
    <m/>
    <m/>
    <m/>
    <m/>
    <s v="No"/>
    <s v="Yes"/>
    <m/>
    <m/>
    <m/>
    <x v="4"/>
    <m/>
    <s v="?"/>
    <s v="?"/>
    <s v="?"/>
    <x v="0"/>
    <s v="N/A"/>
    <s v="Vendor data migration issue will be addressed with Global Contact maaping and migration"/>
    <s v="N/A"/>
    <s v="N/A"/>
    <s v="N/A"/>
  </r>
  <r>
    <s v="Yes"/>
    <x v="0"/>
    <m/>
    <s v="N/A"/>
    <s v="N"/>
    <s v="N/A"/>
    <s v="N/A"/>
    <s v="N/A"/>
    <s v="N/A"/>
    <s v="N/A"/>
    <s v="N/A"/>
    <s v="N/A"/>
    <s v="N/A"/>
    <s v="N"/>
    <s v="A257"/>
    <s v="Type"/>
    <s v="Vendor Phone"/>
    <x v="0"/>
    <s v="Type of client phone number associated with the number displayed. Ex:Mobile, Business Fax"/>
    <s v="Client (at transition, form, email)"/>
    <s v="Business, Business 2, Home, Home 2, Mobile, Mobile 2, Business Fax and Home Fax"/>
    <s v="Phone"/>
    <s v="PhoneType"/>
    <s v="varchar(20)"/>
    <m/>
    <m/>
    <m/>
    <m/>
    <m/>
    <s v="No"/>
    <s v="Yes"/>
    <m/>
    <m/>
    <m/>
    <x v="7"/>
    <m/>
    <s v="?"/>
    <s v="?"/>
    <s v="?"/>
    <x v="0"/>
    <s v="N/A"/>
    <s v="Vendor data migration issue will be addressed with Global Contact maaping and migration"/>
    <s v="N/A"/>
    <s v="N/A"/>
    <n v="213"/>
  </r>
  <r>
    <s v="Yes"/>
    <x v="0"/>
    <m/>
    <m/>
    <s v="Y"/>
    <s v="?"/>
    <s v="?"/>
    <m/>
    <s v="?"/>
    <m/>
    <s v="?"/>
    <m/>
    <m/>
    <s v="Y"/>
    <s v="A258"/>
    <s v="Frequency"/>
    <s v="Vendor Schedule"/>
    <x v="0"/>
    <s v="Annual Frequency"/>
    <s v="Client"/>
    <s v="Annually_x000a_Monthly_x000a_Other_x000a_Quarterly_x000a_Semi-Annually"/>
    <s v="Cyclicevent"/>
    <s v="AnnualFrequency"/>
    <s v="int"/>
    <s v="NULL"/>
    <m/>
    <m/>
    <m/>
    <m/>
    <s v="No"/>
    <s v="No"/>
    <m/>
    <m/>
    <m/>
    <x v="0"/>
    <s v="N/A"/>
    <s v="N/A"/>
    <s v="N/A"/>
    <s v="N/A"/>
    <x v="0"/>
    <s v="N/A"/>
    <s v="Vendor data migration issue will be addressed with Global Contact maaping and migration"/>
    <s v="7/16/ MP: Shouled we back-fill excelsior with Vendor Profile? Which downstream application needs it?_x000a__x000a_7/17 MP: Vendor dta is not required to be back filled in Excelsior. Decesion on conversion or manual set data up will be taken after data is cleaned-up from Excelsior, "/>
    <s v="N/A"/>
    <s v="N/A"/>
  </r>
  <r>
    <s v="Yes"/>
    <x v="0"/>
    <m/>
    <m/>
    <s v="Y"/>
    <s v="?"/>
    <s v="?"/>
    <m/>
    <s v="?"/>
    <m/>
    <s v="?"/>
    <m/>
    <m/>
    <s v="Y"/>
    <s v="A259"/>
    <s v="Other"/>
    <s v="Vendor Schedule"/>
    <x v="0"/>
    <s v="Displayed if the frequency is other than Monthly, Quarterly, Semi-annually, Annually "/>
    <s v="Client"/>
    <s v="Numeric"/>
    <s v="Cyclicevent"/>
    <s v="AnnualFrequency"/>
    <s v="int"/>
    <s v="NULL"/>
    <m/>
    <m/>
    <m/>
    <m/>
    <s v="No"/>
    <s v="Yes"/>
    <m/>
    <m/>
    <m/>
    <x v="0"/>
    <s v="N/A"/>
    <s v="N/A"/>
    <s v="N/A"/>
    <s v="N/A"/>
    <x v="0"/>
    <s v="N/A"/>
    <s v="Vendor data migration issue will be addressed with Global Contact maaping and migration"/>
    <s v="7/16/ MP: Shouled we back-fill excelsior with Vendor Profile? Which downstream application needs it?_x000a__x000a_7/17 MP: Vendor data is not required to be back filled in Excelsior. Decesion on conversion or manual set data up will be taken after data is cleaned-up from Excelsior, "/>
    <s v="N/A"/>
    <s v="N/A"/>
  </r>
  <r>
    <s v="Yes"/>
    <x v="0"/>
    <m/>
    <m/>
    <s v="Y"/>
    <s v="?"/>
    <s v="?"/>
    <m/>
    <s v="?"/>
    <m/>
    <s v="?"/>
    <m/>
    <m/>
    <s v="Y"/>
    <s v="A260"/>
    <s v="First Payment of Year"/>
    <s v="Vendor Schedule"/>
    <x v="0"/>
    <s v="First Valuation of Year"/>
    <s v="Client"/>
    <s v="First_x000a_Last _x000a_Other"/>
    <s v="Cyclicevent"/>
    <s v="FirstOccurrence"/>
    <s v="varchar(1)"/>
    <s v="NULL"/>
    <m/>
    <m/>
    <m/>
    <m/>
    <s v="No"/>
    <s v="No"/>
    <m/>
    <m/>
    <m/>
    <x v="0"/>
    <s v="N/A"/>
    <s v="N/A"/>
    <s v="N/A"/>
    <s v="N/A"/>
    <x v="0"/>
    <s v="N/A"/>
    <s v="Vendor data migration issue will be addressed with Global Contact maaping and migration"/>
    <s v="7/16/ MP: Shouled we back-fill excelsior with Vendor Profile? Which downstream application needs it?_x000a__x000a_7/17 MP: Vendor dta is not required to be back filled in Excelsior. Decesion on conversion or manual set data up will be taken after data is cleaned-up from Excelsior, "/>
    <s v="N/A"/>
    <s v="N/A"/>
  </r>
  <r>
    <s v="Yes"/>
    <x v="0"/>
    <m/>
    <m/>
    <s v="Y"/>
    <s v="?"/>
    <s v="?"/>
    <m/>
    <s v="?"/>
    <m/>
    <s v="?"/>
    <m/>
    <m/>
    <s v="Y"/>
    <s v="A261"/>
    <s v="Day of - Month"/>
    <s v="Vendor Schedule"/>
    <x v="0"/>
    <s v="First Valuation of Year - month"/>
    <s v="Client"/>
    <s v="All Months"/>
    <s v="Cyclicevent"/>
    <s v="FirstEventMonth"/>
    <s v="int"/>
    <s v="NULL"/>
    <m/>
    <m/>
    <m/>
    <m/>
    <s v="No"/>
    <s v="No"/>
    <m/>
    <m/>
    <m/>
    <x v="0"/>
    <s v="N/A"/>
    <s v="N/A"/>
    <s v="N/A"/>
    <s v="N/A"/>
    <x v="0"/>
    <s v="N/A"/>
    <s v="Vendor data migration issue will be addressed with Global Contact maaping and migration"/>
    <s v="7/16/ MP: Shouled we back-fill excelsior with Vendor Profile? Which downstream application needs it?_x000a__x000a_7/17 MP: Vendor dta is not required to be back filled in Excelsior. Decesion on conversion or manual set data up will be taken after data is cleaned-up from Excelsior, "/>
    <s v="N/A"/>
    <s v="N/A"/>
  </r>
  <r>
    <s v="Yes"/>
    <x v="0"/>
    <m/>
    <m/>
    <s v="Y"/>
    <s v="?"/>
    <s v="?"/>
    <m/>
    <s v="?"/>
    <m/>
    <s v="?"/>
    <m/>
    <m/>
    <s v="Y"/>
    <s v="A262"/>
    <s v="Day of-Day "/>
    <s v="Vendor Schedule"/>
    <x v="0"/>
    <s v="First Valuation of Year - Date"/>
    <s v="Client"/>
    <s v="All Dates of the selected month in the Day of - Month field"/>
    <s v="Cyclicevent"/>
    <s v="FirstEventDay"/>
    <s v="int"/>
    <s v="NULL"/>
    <m/>
    <m/>
    <m/>
    <m/>
    <s v="No"/>
    <s v="No"/>
    <m/>
    <m/>
    <m/>
    <x v="0"/>
    <s v="N/A"/>
    <s v="N/A"/>
    <s v="N/A"/>
    <s v="N/A"/>
    <x v="0"/>
    <s v="N/A"/>
    <s v="Vendor data migration issue will be addressed with Global Contact maaping and migration"/>
    <s v="7/16/ MP: Shouled we back-fill excelsior with Vendor Profile? Which downstream application needs it?_x000a__x000a_7/17 MP: Vendor dta is not required to be back filled in Excelsior. Decesion on conversion or manual set data up will be taken after data is cleaned-up from Excelsior, "/>
    <s v="N/A"/>
    <s v="N/A"/>
  </r>
  <r>
    <s v="Yes"/>
    <x v="0"/>
    <m/>
    <s v="N/A"/>
    <s v="N"/>
    <s v="N/A"/>
    <s v="N/A"/>
    <s v="N/A"/>
    <s v="N/A"/>
    <s v="N/A"/>
    <s v="N/A"/>
    <s v="N/A"/>
    <s v="N/A"/>
    <s v="N"/>
    <s v="A263"/>
    <s v="Next Payment Date"/>
    <s v="Vendor Schedule"/>
    <x v="0"/>
    <s v="Next Valuation Date"/>
    <s v="system calculated"/>
    <s v="Date"/>
    <s v="Cyclicevent"/>
    <s v="NextEventDate"/>
    <s v="datetime"/>
    <m/>
    <m/>
    <m/>
    <m/>
    <s v="system calculated"/>
    <s v="No"/>
    <s v="No"/>
    <m/>
    <m/>
    <m/>
    <x v="1"/>
    <s v="N/A"/>
    <s v="N/A"/>
    <s v="N/A"/>
    <s v="N/A"/>
    <x v="0"/>
    <s v="N/A"/>
    <s v="calculated field; no change"/>
    <s v="7/16/ MP: Shouled we back-fill excelsior with Vendor Profile? Which downstream application needs it?"/>
    <s v="N/A"/>
    <s v="N/A"/>
  </r>
  <r>
    <s v="Yes"/>
    <x v="0"/>
    <m/>
    <s v="N/A"/>
    <s v="N"/>
    <s v="N/A"/>
    <s v="N/A"/>
    <s v="N/A"/>
    <s v="N/A"/>
    <s v="N/A"/>
    <s v="N/A"/>
    <s v="N/A"/>
    <s v="N/A"/>
    <s v="N"/>
    <s v="A264"/>
    <s v="Last Modified date"/>
    <s v="Vendor Schedule"/>
    <x v="0"/>
    <s v="System Driven"/>
    <s v="System"/>
    <s v="Date"/>
    <s v="TBL_EIS_EX_CyclicEvent_Supplement"/>
    <s v="MODIFIED_DATE"/>
    <s v="datetime"/>
    <m/>
    <m/>
    <m/>
    <m/>
    <s v="system calculated"/>
    <s v="No"/>
    <s v="No"/>
    <m/>
    <m/>
    <m/>
    <x v="1"/>
    <s v="N/A"/>
    <s v="N/A"/>
    <s v="N/A"/>
    <s v="N/A"/>
    <x v="0"/>
    <s v="N/A"/>
    <s v="System generated"/>
    <s v="7/16/ MP: Shouled we back-fill excelsior with Vendor Profile? Which downstream application needs it?"/>
    <s v="N/A"/>
    <s v="N/A"/>
  </r>
  <r>
    <s v="Yes"/>
    <x v="0"/>
    <m/>
    <s v="N/A"/>
    <s v="N"/>
    <s v="N/A"/>
    <s v="N/A"/>
    <s v="N/A"/>
    <s v="N/A"/>
    <s v="N/A"/>
    <s v="N/A"/>
    <s v="N/A"/>
    <s v="N/A"/>
    <s v="N"/>
    <s v="A265"/>
    <s v="last Modified By"/>
    <s v="Vendor Schedule"/>
    <x v="0"/>
    <s v="System Driven"/>
    <s v="System"/>
    <s v="user name"/>
    <s v="TBL_EIS_EX_CyclicEvent_Supplement"/>
    <s v="MODIFIED_USER_ID"/>
    <s v="int"/>
    <m/>
    <m/>
    <m/>
    <m/>
    <s v="system calculated"/>
    <s v="No"/>
    <s v="No"/>
    <m/>
    <m/>
    <m/>
    <x v="1"/>
    <s v="N/A"/>
    <s v="N/A"/>
    <s v="N/A"/>
    <s v="N/A"/>
    <x v="0"/>
    <s v="N/A"/>
    <s v="System generated"/>
    <s v="7/16/ MP: Shouled we back-fill excelsior with Vendor Profile? Which downstream application needs it?"/>
    <s v="N/A"/>
    <s v="N/A"/>
  </r>
  <r>
    <s v="Yes"/>
    <x v="0"/>
    <m/>
    <m/>
    <s v="Y"/>
    <s v="?"/>
    <s v="?"/>
    <m/>
    <s v="?"/>
    <m/>
    <s v="?"/>
    <m/>
    <m/>
    <s v="Y"/>
    <s v="A266"/>
    <s v="Charge"/>
    <s v="Vendor Schedule"/>
    <x v="0"/>
    <s v="charge vendor payment expense to Income or principal or to both"/>
    <s v="Client"/>
    <s v="Income_x000a_Principal_x000a_50/50"/>
    <s v="TBL_EIS_EX_Vendor"/>
    <s v="ChargeType"/>
    <s v="varchar(18)"/>
    <s v="NULL"/>
    <m/>
    <m/>
    <m/>
    <m/>
    <s v="No"/>
    <s v="No"/>
    <m/>
    <m/>
    <m/>
    <x v="0"/>
    <s v="N/A"/>
    <s v="N/A"/>
    <s v="N/A"/>
    <s v="N/A"/>
    <x v="0"/>
    <s v="N/A"/>
    <s v="Vendor data migration issue will be addressed with Global Contact maaping and migration"/>
    <s v="7/16/ MP: Shouled we back-fill excelsior with Vendor Profile? Which downstream application needs it?_x000a__x000a_7/17 MP: Vendor dta is not required to be back filled in Excelsior. Decesion on conversion or manual set data up will be taken after data is cleaned-up from Excelsior, "/>
    <s v="N/A"/>
    <s v="N/A"/>
  </r>
  <r>
    <s v="Yes"/>
    <x v="0"/>
    <m/>
    <m/>
    <s v="Y"/>
    <s v="?"/>
    <s v="?"/>
    <m/>
    <s v="?"/>
    <m/>
    <s v="?"/>
    <m/>
    <m/>
    <s v="Y"/>
    <s v="A267"/>
    <s v="Expense Code"/>
    <s v="Vendor Schedule"/>
    <x v="0"/>
    <s v="To which expense code the payment should be linked"/>
    <s v="Client"/>
    <s v="List is obtained from ExpenseCode table"/>
    <s v="TBL_EIS_EX_Vendor"/>
    <s v="ExpenseCode"/>
    <s v="varchar(15)"/>
    <s v="NULL"/>
    <m/>
    <m/>
    <m/>
    <m/>
    <s v="No"/>
    <s v="No"/>
    <m/>
    <m/>
    <m/>
    <x v="0"/>
    <s v="N/A"/>
    <s v="N/A"/>
    <s v="N/A"/>
    <s v="N/A"/>
    <x v="0"/>
    <s v="N/A"/>
    <s v="Vendor data migration issue will be addressed with Global Contact maaping and migration"/>
    <s v="7/16/ MP: Shouled we back-fill excelsior with Vendor Profile? Which downstream application needs it?_x000a__x000a_7/17 MP: Vendor dta is not required to be back filled in Excelsior. Decesion on conversion or manual set data up will be taken after data is cleaned-up from Excelsior, "/>
    <s v="N/A"/>
    <s v="N/A"/>
  </r>
  <r>
    <s v="Yes"/>
    <x v="2"/>
    <m/>
    <m/>
    <s v="Y"/>
    <s v="?"/>
    <s v="?"/>
    <m/>
    <s v="?"/>
    <m/>
    <s v="?"/>
    <m/>
    <m/>
    <s v="Y"/>
    <n v="999"/>
    <s v="Alternate Payment Name"/>
    <s v="Vendor Schedule"/>
    <x v="0"/>
    <m/>
    <m/>
    <m/>
    <s v="TBL_EIS_EX_Vendor"/>
    <m/>
    <m/>
    <m/>
    <m/>
    <m/>
    <m/>
    <m/>
    <m/>
    <m/>
    <m/>
    <m/>
    <m/>
    <x v="0"/>
    <s v="N/A"/>
    <s v="N/A"/>
    <s v="N/A"/>
    <s v="N/A"/>
    <x v="0"/>
    <s v="N/A"/>
    <m/>
    <s v="7/16/ MP: Shouled we back-fill excelsior with Vendor Profile? Which downstream application needs it?"/>
    <s v="N/A"/>
    <s v="N/A"/>
  </r>
  <r>
    <s v="Yes"/>
    <x v="2"/>
    <m/>
    <m/>
    <m/>
    <s v="?"/>
    <s v="?"/>
    <m/>
    <s v="?"/>
    <m/>
    <s v="?"/>
    <m/>
    <m/>
    <s v="Y"/>
    <n v="999"/>
    <s v="Payment Method"/>
    <s v="Vendor Schedule"/>
    <x v="0"/>
    <m/>
    <m/>
    <m/>
    <s v="TBL_EIS_EX_Vendor"/>
    <s v="PaymentMethod"/>
    <s v="varchar(20)"/>
    <s v="NULL"/>
    <m/>
    <m/>
    <m/>
    <s v="Is required if any field on Schedule tab is eneterd."/>
    <m/>
    <m/>
    <m/>
    <m/>
    <m/>
    <x v="0"/>
    <s v="N/A"/>
    <s v="N/A"/>
    <s v="N/A"/>
    <s v="N/A"/>
    <x v="0"/>
    <s v="N/A"/>
    <m/>
    <s v="7/16/ MP: Shouled we back-fill excelsior with Vendor Profile? Which downstream application needs it?"/>
    <s v="N/A"/>
    <s v="N/A"/>
  </r>
  <r>
    <s v="Yes"/>
    <x v="2"/>
    <m/>
    <m/>
    <m/>
    <s v="?"/>
    <s v="?"/>
    <m/>
    <s v="?"/>
    <m/>
    <s v="?"/>
    <m/>
    <m/>
    <s v="Y"/>
    <n v="999"/>
    <s v="Amount"/>
    <s v="Vendor Schedule"/>
    <x v="0"/>
    <m/>
    <m/>
    <m/>
    <s v="TBL_EIS_EX_Vendor"/>
    <s v="PaymentAmount"/>
    <s v="Money"/>
    <s v="NULL"/>
    <m/>
    <m/>
    <m/>
    <m/>
    <m/>
    <m/>
    <m/>
    <m/>
    <m/>
    <x v="0"/>
    <s v="N/A"/>
    <s v="N/A"/>
    <s v="N/A"/>
    <s v="N/A"/>
    <x v="0"/>
    <s v="N/A"/>
    <m/>
    <s v="7/16/ MP: Shouled we back-fill excelsior with Vendor Profile? Which downstream application needs it?"/>
    <s v="N/A"/>
    <s v="N/A"/>
  </r>
  <r>
    <s v="Yes"/>
    <x v="2"/>
    <m/>
    <m/>
    <m/>
    <s v="?"/>
    <s v="?"/>
    <m/>
    <s v="?"/>
    <m/>
    <s v="?"/>
    <m/>
    <m/>
    <s v="Y"/>
    <n v="999"/>
    <s v="Bank"/>
    <s v="Vendor Schedule"/>
    <x v="0"/>
    <m/>
    <m/>
    <m/>
    <s v="TBL_EIS_EX_Vendor"/>
    <m/>
    <m/>
    <m/>
    <m/>
    <m/>
    <m/>
    <m/>
    <m/>
    <m/>
    <m/>
    <m/>
    <m/>
    <x v="0"/>
    <s v="N/A"/>
    <s v="N/A"/>
    <s v="N/A"/>
    <s v="N/A"/>
    <x v="0"/>
    <s v="N/A"/>
    <m/>
    <s v="7/16/ MP: Shouled we back-fill excelsior with Vendor Profile? Which downstream application needs it?"/>
    <s v="N/A"/>
    <s v="N/A"/>
  </r>
  <r>
    <s v="Yes"/>
    <x v="2"/>
    <m/>
    <m/>
    <m/>
    <s v="?"/>
    <s v="?"/>
    <m/>
    <s v="?"/>
    <m/>
    <s v="?"/>
    <m/>
    <m/>
    <s v="Y"/>
    <n v="999"/>
    <s v="ABA Number"/>
    <s v="Vendor Schedule"/>
    <x v="0"/>
    <m/>
    <m/>
    <m/>
    <s v="TBL_EIS_EX_Vendor"/>
    <m/>
    <m/>
    <m/>
    <m/>
    <m/>
    <m/>
    <m/>
    <m/>
    <m/>
    <m/>
    <m/>
    <m/>
    <x v="0"/>
    <s v="N/A"/>
    <s v="N/A"/>
    <s v="N/A"/>
    <s v="N/A"/>
    <x v="0"/>
    <s v="N/A"/>
    <m/>
    <s v="7/16/ MP: Shouled we back-fill excelsior with Vendor Profile? Which downstream application needs it?"/>
    <s v="N/A"/>
    <s v="N/A"/>
  </r>
  <r>
    <s v="Yes"/>
    <x v="2"/>
    <m/>
    <m/>
    <m/>
    <s v="?"/>
    <s v="?"/>
    <m/>
    <s v="?"/>
    <m/>
    <s v="?"/>
    <m/>
    <m/>
    <s v="Y"/>
    <n v="999"/>
    <s v="Account Number"/>
    <s v="Vendor Schedule"/>
    <x v="0"/>
    <m/>
    <m/>
    <m/>
    <s v="TBL_EIS_EX_Vendor"/>
    <s v="DepositoryAccount"/>
    <s v="varchar(20)"/>
    <s v="NULL"/>
    <m/>
    <m/>
    <m/>
    <m/>
    <m/>
    <m/>
    <m/>
    <m/>
    <m/>
    <x v="0"/>
    <s v="N/A"/>
    <s v="N/A"/>
    <s v="N/A"/>
    <s v="N/A"/>
    <x v="0"/>
    <s v="N/A"/>
    <m/>
    <s v="7/16/ MP: Shouled we back-fill excelsior with Vendor Profile? Which downstream application needs it?"/>
    <s v="N/A"/>
    <s v="N/A"/>
  </r>
  <r>
    <s v="Yes"/>
    <x v="2"/>
    <m/>
    <m/>
    <m/>
    <s v="?"/>
    <s v="?"/>
    <m/>
    <s v="?"/>
    <m/>
    <s v="?"/>
    <m/>
    <m/>
    <s v="Y"/>
    <n v="999"/>
    <s v="Account Type"/>
    <s v="Vendor Schedule"/>
    <x v="0"/>
    <m/>
    <m/>
    <m/>
    <s v="TBL_EIS_EX_Vendor"/>
    <m/>
    <m/>
    <m/>
    <m/>
    <m/>
    <m/>
    <m/>
    <m/>
    <m/>
    <m/>
    <m/>
    <m/>
    <x v="0"/>
    <s v="N/A"/>
    <s v="N/A"/>
    <s v="N/A"/>
    <s v="N/A"/>
    <x v="0"/>
    <s v="N/A"/>
    <m/>
    <s v="7/16/ MP: Shouled we back-fill excelsior with Vendor Profile? Which downstream application needs it?"/>
    <s v="N/A"/>
    <s v="N/A"/>
  </r>
  <r>
    <s v="Yes"/>
    <x v="2"/>
    <m/>
    <m/>
    <m/>
    <s v="?"/>
    <s v="?"/>
    <m/>
    <s v="?"/>
    <m/>
    <s v="?"/>
    <m/>
    <m/>
    <s v="Y"/>
    <n v="999"/>
    <s v="Requires Schwab ACH Pre-Note"/>
    <s v="Vendor Schedule"/>
    <x v="0"/>
    <m/>
    <m/>
    <m/>
    <s v="TBL_EIS_EX_Vendor"/>
    <s v="RequiresSchwabPrenote"/>
    <s v="bit"/>
    <s v="NULL"/>
    <m/>
    <m/>
    <m/>
    <m/>
    <m/>
    <m/>
    <m/>
    <m/>
    <m/>
    <x v="0"/>
    <s v="N/A"/>
    <s v="N/A"/>
    <s v="N/A"/>
    <s v="N/A"/>
    <x v="0"/>
    <s v="N/A"/>
    <m/>
    <s v="7/16/ MP: Shouled we back-fill excelsior with Vendor Profile? Which downstream application needs it?"/>
    <s v="N/A"/>
    <s v="N/A"/>
  </r>
  <r>
    <s v="Yes"/>
    <x v="2"/>
    <m/>
    <m/>
    <m/>
    <s v="?"/>
    <s v="?"/>
    <m/>
    <s v="?"/>
    <m/>
    <s v="?"/>
    <m/>
    <m/>
    <s v="Y"/>
    <n v="999"/>
    <s v="Update Schwab ACH"/>
    <s v="Vendor Schedule"/>
    <x v="0"/>
    <m/>
    <m/>
    <m/>
    <s v="TBL_EIS_EX_Vendor"/>
    <s v="UpdateSchwabPrenote"/>
    <s v="bit"/>
    <s v="NULL"/>
    <m/>
    <m/>
    <m/>
    <s v="For MP: pls confirm this is 1 or 2 fields…? Got from Elementool #15328"/>
    <m/>
    <m/>
    <m/>
    <m/>
    <m/>
    <x v="0"/>
    <s v="N/A"/>
    <s v="N/A"/>
    <s v="N/A"/>
    <s v="N/A"/>
    <x v="0"/>
    <s v="N/A"/>
    <m/>
    <s v="7/16/ MP: Shouled we back-fill excelsior with Vendor Profile? Which downstream application needs it?_x000a__x000a_7/17 MP: Vendor dta is not required to be back filled in Excelsior. Decesion on conversion or manual set data up will be taken after data is cleaned-up from Excelsior, "/>
    <s v="N/A"/>
    <s v="N/A"/>
  </r>
  <r>
    <s v="Yes"/>
    <x v="2"/>
    <m/>
    <m/>
    <s v="Y"/>
    <s v="?"/>
    <s v="?"/>
    <m/>
    <s v="?"/>
    <m/>
    <s v="?"/>
    <m/>
    <m/>
    <s v="Y"/>
    <s v="A268"/>
    <s v="Memo"/>
    <s v="Vendor Schedule"/>
    <x v="0"/>
    <s v="memo text"/>
    <s v="Client"/>
    <s v="Text"/>
    <s v="TBL_EIS_EX_Vendor"/>
    <s v="Memo"/>
    <s v="varchar(100)"/>
    <s v="NULL"/>
    <m/>
    <m/>
    <m/>
    <m/>
    <s v="No"/>
    <s v="No"/>
    <m/>
    <m/>
    <m/>
    <x v="0"/>
    <s v="N/A"/>
    <s v="N/A"/>
    <s v="N/A"/>
    <s v="N/A"/>
    <x v="0"/>
    <s v="N/A"/>
    <s v="Vendor data migration issue will be addressed with Global Contact maaping and migration"/>
    <s v="7/16/ MP: Shouled we back-fill excelsior with Vendor Profile? Which downstream application needs it?_x000a__x000a_7/17 MP: Vendor dta is not required to be back filled in Excelsior. Decesion on conversion or manual set data up will be taken after data is cleaned-up from Excelsior, "/>
    <s v="N/A"/>
    <s v="N/A"/>
  </r>
  <r>
    <s v="Yes"/>
    <x v="0"/>
    <m/>
    <m/>
    <m/>
    <m/>
    <m/>
    <m/>
    <m/>
    <m/>
    <m/>
    <m/>
    <m/>
    <m/>
    <n v="999"/>
    <s v="ABA"/>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Address of Final Beneficiary"/>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Addres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Code"/>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Contact"/>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Name"/>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Telephone Number"/>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IC"/>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C/O"/>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C/O Addres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Final Beneficiary Account Number"/>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Final Beneficiary Name(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Further Credit Bank"/>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Further Credit Bank Account Number"/>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IBAN"/>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IBAN BIC"/>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No. CED"/>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Sort Code"/>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Special Instruction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SWIFT"/>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Text 1"/>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Text 2"/>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Transmission Note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UID"/>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ABA"/>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Address of Final Beneficiary"/>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Addres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Contact"/>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Name"/>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Telephone Number"/>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rokerage Account Name"/>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rokerage Account Number"/>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FFC Account Name"/>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FFC Account Number"/>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Special Instruction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Text 1"/>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Text 2"/>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ABA"/>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Account Number"/>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Addres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Account Registration"/>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Addres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Contact"/>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Name"/>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Bank Telephone Number"/>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Special Instructions"/>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Text 1"/>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Text 2"/>
    <s v="Wire Instructions/International"/>
    <x v="2"/>
    <m/>
    <m/>
    <m/>
    <s v="TBL_EIS_EX_WireInstructions"/>
    <s v="WireIntruction"/>
    <s v="XML"/>
    <s v="NULL"/>
    <m/>
    <m/>
    <m/>
    <s v="EntityType=GlobalContact_x000a_XML attribute datavalue=list_Item_id_x000a_XML attribute datavalue = actual valua associted with the data field"/>
    <s v="No"/>
    <s v="No"/>
    <m/>
    <m/>
    <m/>
    <x v="0"/>
    <m/>
    <m/>
    <m/>
    <m/>
    <x v="0"/>
    <m/>
    <s v="7/17 MP: Decesion on conversion or manula set data set up will be taken after vendor data is cleaned up from Excelsior"/>
    <m/>
    <m/>
    <m/>
  </r>
  <r>
    <s v="Yes"/>
    <x v="0"/>
    <m/>
    <m/>
    <m/>
    <m/>
    <m/>
    <m/>
    <m/>
    <m/>
    <m/>
    <m/>
    <m/>
    <m/>
    <n v="999"/>
    <s v="Wire Type"/>
    <s v="Wire Instructions/International"/>
    <x v="2"/>
    <m/>
    <m/>
    <s v="Domestic Bank_x000a_Domestic Broker_x000a_International"/>
    <s v="TBL_EIS_EX_WireInstructions"/>
    <s v="WireType"/>
    <s v="int"/>
    <s v="NULL"/>
    <m/>
    <m/>
    <m/>
    <m/>
    <s v="No"/>
    <s v="No"/>
    <m/>
    <m/>
    <m/>
    <x v="0"/>
    <m/>
    <m/>
    <m/>
    <m/>
    <x v="0"/>
    <m/>
    <s v="7/17 MP: Decesion on conversion or manula set data set up will be taken after vendor data is cleaned up from Excelsior"/>
    <m/>
    <m/>
    <m/>
  </r>
  <r>
    <s v="Yes"/>
    <x v="2"/>
    <m/>
    <m/>
    <m/>
    <s v="?"/>
    <s v="?"/>
    <m/>
    <s v="?"/>
    <m/>
    <s v="?"/>
    <m/>
    <m/>
    <m/>
    <n v="999"/>
    <s v="Kco has Aithorization"/>
    <s v="Vendor/Schedule"/>
    <x v="0"/>
    <m/>
    <m/>
    <s v="Yes_x000a_No"/>
    <s v="TBL_EIS_EX_WireInstructions"/>
    <s v="KCoHasStanding"/>
    <m/>
    <s v="NULL"/>
    <m/>
    <m/>
    <m/>
    <m/>
    <s v="No"/>
    <s v="No"/>
    <m/>
    <m/>
    <m/>
    <x v="0"/>
    <m/>
    <m/>
    <m/>
    <m/>
    <x v="0"/>
    <m/>
    <m/>
    <s v="7/16/ MP: Shouled we back-fill excelsior with Vendor Profile? Which downstream application needs it?_x000a__x000a_7/17 MP: Vendor dta is not required to be back filled in Excelsior. Decesion on conversion or manual set data up will be taken after data is cleaned-up from Excelsior, "/>
    <m/>
    <m/>
  </r>
  <r>
    <s v="Yes"/>
    <x v="1"/>
    <m/>
    <s v="N/A"/>
    <s v="N"/>
    <s v="N/A"/>
    <s v="N/A"/>
    <s v="N/A"/>
    <s v="N/A"/>
    <s v="N/A"/>
    <s v="N/A"/>
    <s v="N/A"/>
    <s v="N/A"/>
    <s v="N"/>
    <n v="999"/>
    <s v="Client Payment Condition Status"/>
    <s v="Payment/Vendor/Payment Conditions"/>
    <x v="0"/>
    <m/>
    <m/>
    <m/>
    <m/>
    <m/>
    <m/>
    <m/>
    <m/>
    <m/>
    <m/>
    <m/>
    <m/>
    <m/>
    <m/>
    <m/>
    <m/>
    <x v="6"/>
    <m/>
    <m/>
    <m/>
    <m/>
    <x v="2"/>
    <m/>
    <m/>
    <m/>
    <m/>
    <m/>
  </r>
  <r>
    <s v="Yes"/>
    <x v="1"/>
    <m/>
    <s v="N/A"/>
    <s v="N"/>
    <s v="N/A"/>
    <s v="N/A"/>
    <s v="N/A"/>
    <s v="N/A"/>
    <s v="N/A"/>
    <s v="N/A"/>
    <s v="N/A"/>
    <s v="N/A"/>
    <s v="N"/>
    <n v="999"/>
    <s v="Account Payment Condition Status"/>
    <s v="Payment/Vendor/Payment Conditions"/>
    <x v="0"/>
    <m/>
    <m/>
    <m/>
    <m/>
    <m/>
    <m/>
    <m/>
    <m/>
    <m/>
    <m/>
    <m/>
    <m/>
    <m/>
    <m/>
    <m/>
    <m/>
    <x v="6"/>
    <m/>
    <m/>
    <m/>
    <m/>
    <x v="2"/>
    <m/>
    <m/>
    <m/>
    <m/>
    <m/>
  </r>
  <r>
    <s v="Yes"/>
    <x v="1"/>
    <m/>
    <s v="N/A"/>
    <s v="N"/>
    <s v="N/A"/>
    <s v="N/A"/>
    <s v="N/A"/>
    <s v="N/A"/>
    <s v="N/A"/>
    <s v="N/A"/>
    <s v="N/A"/>
    <s v="N/A"/>
    <s v="N"/>
    <n v="999"/>
    <s v="Set Vendor Payment Condition"/>
    <s v="Payment/Vendor/Payment Conditions"/>
    <x v="0"/>
    <m/>
    <m/>
    <m/>
    <m/>
    <m/>
    <m/>
    <m/>
    <m/>
    <m/>
    <m/>
    <m/>
    <m/>
    <m/>
    <m/>
    <m/>
    <m/>
    <x v="6"/>
    <m/>
    <m/>
    <m/>
    <m/>
    <x v="2"/>
    <m/>
    <m/>
    <m/>
    <m/>
    <m/>
  </r>
  <r>
    <s v="Yes"/>
    <x v="1"/>
    <m/>
    <s v="N/A"/>
    <s v="N"/>
    <s v="N/A"/>
    <s v="N/A"/>
    <s v="N/A"/>
    <s v="N/A"/>
    <s v="N/A"/>
    <s v="N/A"/>
    <s v="N/A"/>
    <s v="N/A"/>
    <s v="N"/>
    <n v="999"/>
    <s v="Payment Condition Notes"/>
    <s v="Payment/Vendor/Payment Conditions"/>
    <x v="0"/>
    <m/>
    <m/>
    <m/>
    <m/>
    <m/>
    <m/>
    <m/>
    <m/>
    <m/>
    <m/>
    <m/>
    <m/>
    <m/>
    <m/>
    <m/>
    <m/>
    <x v="6"/>
    <m/>
    <m/>
    <m/>
    <m/>
    <x v="2"/>
    <m/>
    <m/>
    <m/>
    <m/>
    <m/>
  </r>
  <r>
    <s v="Yes"/>
    <x v="1"/>
    <m/>
    <s v="N/A"/>
    <s v="N"/>
    <s v="N/A"/>
    <s v="N/A"/>
    <s v="N/A"/>
    <s v="N/A"/>
    <s v="N/A"/>
    <s v="N/A"/>
    <s v="N/A"/>
    <s v="N/A"/>
    <s v="N"/>
    <n v="999"/>
    <s v="Last Modified Date"/>
    <s v="Payment/Vendor/Payment Conditions"/>
    <x v="0"/>
    <m/>
    <m/>
    <m/>
    <m/>
    <m/>
    <m/>
    <m/>
    <m/>
    <m/>
    <m/>
    <m/>
    <m/>
    <m/>
    <m/>
    <m/>
    <m/>
    <x v="6"/>
    <m/>
    <m/>
    <m/>
    <m/>
    <x v="2"/>
    <m/>
    <m/>
    <m/>
    <m/>
    <m/>
  </r>
  <r>
    <s v="Yes"/>
    <x v="1"/>
    <m/>
    <s v="N/A"/>
    <s v="N"/>
    <s v="N/A"/>
    <s v="N/A"/>
    <s v="N/A"/>
    <s v="N/A"/>
    <s v="N/A"/>
    <s v="N/A"/>
    <s v="N/A"/>
    <s v="N/A"/>
    <s v="N"/>
    <n v="999"/>
    <s v="Last Modified By"/>
    <s v="Payment/Vendor/Payment Conditions"/>
    <x v="0"/>
    <m/>
    <m/>
    <m/>
    <m/>
    <m/>
    <m/>
    <m/>
    <m/>
    <m/>
    <m/>
    <m/>
    <m/>
    <m/>
    <m/>
    <m/>
    <m/>
    <x v="6"/>
    <m/>
    <m/>
    <m/>
    <m/>
    <x v="2"/>
    <m/>
    <m/>
    <m/>
    <m/>
    <m/>
  </r>
  <r>
    <s v="Yes"/>
    <x v="0"/>
    <m/>
    <s v="N/A"/>
    <s v="N"/>
    <s v="N/A"/>
    <s v="N/A"/>
    <s v="N/A"/>
    <s v="N/A"/>
    <s v="N/A"/>
    <s v="N/A"/>
    <s v="N/A"/>
    <s v="N/A"/>
    <s v="N"/>
    <s v="A269"/>
    <s v="Report Type"/>
    <s v="Reporting"/>
    <x v="0"/>
    <s v="Type of report to be generated"/>
    <s v="Client"/>
    <s v="General_x000a_Beneficiary Reports_x000a_Trust Accounting Reports_x000a_Oversight Tables"/>
    <s v="List Type - Report Category"/>
    <s v="Report Category"/>
    <s v="int"/>
    <m/>
    <m/>
    <m/>
    <m/>
    <s v="List Type Id 168 "/>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0"/>
    <s v="Report Schedule"/>
    <s v="Reporting/Beneficiary Reports"/>
    <x v="0"/>
    <s v="Indicate whether reports will be produced on a calendar or fiscal year basis"/>
    <s v="Client"/>
    <s v="Calendar Year_x000a_Fiscal Year"/>
    <s v="PolicyItem"/>
    <s v="DropdownID"/>
    <s v="int"/>
    <m/>
    <m/>
    <m/>
    <m/>
    <s v="policydimension id = 250"/>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1"/>
    <s v="Beneficiary - Annual"/>
    <s v="Reporting/Beneficiary Reports"/>
    <x v="0"/>
    <s v="Total number of reports to be created for each frequency and type of report"/>
    <s v="Client"/>
    <s v="Numeric - Manually Input"/>
    <s v="PolicyItem"/>
    <s v="NumericValue"/>
    <s v="float"/>
    <m/>
    <m/>
    <m/>
    <m/>
    <s v="policydimension id = 108"/>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2"/>
    <s v="Beneficiary – Semi Annual"/>
    <s v="Reporting/Beneficiary Reports"/>
    <x v="0"/>
    <s v="Total number of reports to be created for each frequency and type of report"/>
    <s v="Client"/>
    <s v="Numeric - Manually Input"/>
    <s v="PolicyItem"/>
    <s v="NumericValue"/>
    <s v="float"/>
    <m/>
    <m/>
    <m/>
    <m/>
    <s v="policydimension id = 251"/>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3"/>
    <s v="Beneficiary - Quarterly"/>
    <s v="Reporting/Beneficiary Reports"/>
    <x v="0"/>
    <s v="Total number of reports to be created for each frequency and type of report"/>
    <s v="Client"/>
    <s v="Numeric - Manually Input"/>
    <s v="PolicyItem"/>
    <s v="NumericValue"/>
    <s v="float"/>
    <m/>
    <m/>
    <m/>
    <m/>
    <s v="policydimension id = 205"/>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4"/>
    <s v="Beneficiary - Monthly"/>
    <s v="Reporting/Beneficiary Reports"/>
    <x v="0"/>
    <s v="Total number of reports to be created for each frequency and type of report"/>
    <s v="Client"/>
    <s v="Numeric - Manually Input"/>
    <s v="PolicyItem"/>
    <s v="NumericValue"/>
    <s v="float"/>
    <m/>
    <m/>
    <m/>
    <m/>
    <s v="policydimension id = 252"/>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5"/>
    <s v="Donor - Annual"/>
    <s v="Reporting/Beneficiary Reports"/>
    <x v="0"/>
    <s v="Total number of reports to be created for each frequency and type of report"/>
    <s v="Client"/>
    <s v="Numeric - Manually Input"/>
    <s v="PolicyItem"/>
    <s v="NumericValue"/>
    <s v="float"/>
    <m/>
    <m/>
    <m/>
    <m/>
    <s v="policydimension id = 253"/>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6"/>
    <s v="No of DVD Copies - Annual"/>
    <s v="Reporting/Beneficiary Reports"/>
    <x v="0"/>
    <s v="Form of report to be sent and quantity"/>
    <s v="Client"/>
    <s v="Numeric - Manually Input"/>
    <s v="PolicyItem"/>
    <s v="NumericValue"/>
    <s v="float"/>
    <m/>
    <m/>
    <m/>
    <m/>
    <s v="policydimension id =202"/>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7"/>
    <s v="No of DVD Copies – Semi Annual"/>
    <s v="Reporting/Beneficiary Reports"/>
    <x v="0"/>
    <s v="Form of report to be sent and quantity"/>
    <s v="Client"/>
    <s v="Numeric - Manually Input"/>
    <s v="PolicyItem"/>
    <s v="NumericValue"/>
    <s v="float"/>
    <m/>
    <m/>
    <m/>
    <m/>
    <s v="policydimension id = 254"/>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8"/>
    <s v="No of DVD Copies - Quarterly"/>
    <s v="Reporting/Beneficiary Reports"/>
    <x v="0"/>
    <s v="Form of report to be sent and quantity"/>
    <s v="Client"/>
    <s v="Numeric - Manually Input"/>
    <s v="PolicyItem"/>
    <s v="NumericValue"/>
    <s v="float"/>
    <m/>
    <m/>
    <m/>
    <m/>
    <s v="policydimension id = 255"/>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79"/>
    <s v="No of DVD Copies - Monthly"/>
    <s v="Reporting/Beneficiary Reports"/>
    <x v="0"/>
    <s v="Form of report to be sent and quantity"/>
    <s v="Client"/>
    <s v="Numeric - Manually Input"/>
    <s v="PolicyItem"/>
    <s v="NumericValue"/>
    <s v="float"/>
    <m/>
    <m/>
    <m/>
    <m/>
    <s v="policydimension id = 256"/>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0"/>
    <s v="Publish To Web - Annual"/>
    <s v="Reporting/Beneficiary Reports"/>
    <x v="0"/>
    <s v="Form of report to be sent "/>
    <s v="Client"/>
    <s v="checkbox"/>
    <s v="PolicyItem"/>
    <s v="LogicalValue"/>
    <s v="bit"/>
    <m/>
    <m/>
    <m/>
    <m/>
    <s v="policydimension id = 257"/>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1"/>
    <s v="Publish To Web – semi annual"/>
    <s v="Reporting/Beneficiary Reports"/>
    <x v="0"/>
    <s v="Form of report to be sent "/>
    <s v="Client"/>
    <s v="checkbox"/>
    <s v="PolicyItem"/>
    <s v="LogicalValue"/>
    <s v="bit"/>
    <m/>
    <m/>
    <m/>
    <m/>
    <s v="policydimension id = 258"/>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2"/>
    <s v="Publish To Web - Quarterly"/>
    <s v="Reporting/Beneficiary Reports"/>
    <x v="0"/>
    <s v="Form of report to be sent "/>
    <s v="Client"/>
    <s v="checkbox"/>
    <s v="PolicyItem"/>
    <s v="LogicalValue"/>
    <s v="bit"/>
    <m/>
    <m/>
    <m/>
    <m/>
    <s v="policydimension id = 259"/>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3"/>
    <s v="Publish To Web - monthly"/>
    <s v="Reporting/Beneficiary Reports"/>
    <x v="0"/>
    <s v="Form of report to be sent "/>
    <s v="Client"/>
    <s v="checkbox"/>
    <s v="PolicyItem"/>
    <s v="LogicalValue"/>
    <s v="bit"/>
    <m/>
    <m/>
    <m/>
    <m/>
    <s v="policydimension id = 260"/>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4"/>
    <s v="PIF Key Statistics"/>
    <s v="Reporting/Beneficiary Reports"/>
    <x v="0"/>
    <s v="Display the Key Statistics section on the PIF report?"/>
    <s v="Client"/>
    <s v="yes_x000a_No"/>
    <s v="PolicyItem"/>
    <s v="LogicalValue"/>
    <s v="bit"/>
    <m/>
    <m/>
    <m/>
    <m/>
    <s v="policydimension id = 206"/>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5"/>
    <s v="PIF Account History"/>
    <s v="Reporting/Beneficiary Reports"/>
    <x v="0"/>
    <s v="Display the market value history and payment history section on the PIF report?"/>
    <s v="Client"/>
    <s v="yes_x000a_No"/>
    <s v="PolicyItem"/>
    <s v="LogicalValue"/>
    <s v="bit"/>
    <m/>
    <m/>
    <m/>
    <m/>
    <s v="policydimension id = 264"/>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6"/>
    <s v="PIF Unit Decimal Precision"/>
    <s v="Reporting/Beneficiary Reports"/>
    <x v="0"/>
    <s v="Select the number of decimals to display for the “Equity Units Owned” field of the PIF report"/>
    <s v="Client"/>
    <s v="any numeric from 0 to 4"/>
    <s v="PolicyItem"/>
    <s v="NumericValue"/>
    <s v="float"/>
    <m/>
    <m/>
    <m/>
    <m/>
    <s v="policydimension id = 265"/>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7"/>
    <s v="Payment Summary"/>
    <s v="Reporting/Beneficiary Reports"/>
    <x v="0"/>
    <s v="Display the Payment section on the report?"/>
    <s v="Client"/>
    <s v="Yes_x000a_No"/>
    <s v="PolicyItem"/>
    <s v="LogicalValue"/>
    <s v="bit"/>
    <m/>
    <m/>
    <m/>
    <m/>
    <s v="policydimension id = 269"/>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8"/>
    <s v="Account History"/>
    <s v="Reporting/Beneficiary Reports"/>
    <x v="0"/>
    <s v="Display the Account History section on the report?"/>
    <s v="Client"/>
    <s v="Yes_x000a_No"/>
    <s v="PolicyItem"/>
    <s v="LogicalValue"/>
    <s v="bit"/>
    <m/>
    <m/>
    <m/>
    <m/>
    <s v="policydimension id = 105"/>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89"/>
    <s v="Asset Allocation Summary"/>
    <s v="Reporting/Beneficiary Reports"/>
    <x v="0"/>
    <s v="Display the Asset Allocation section on the report?"/>
    <s v="Client"/>
    <s v="Yes_x000a_No"/>
    <s v="PolicyItem"/>
    <s v="LogicalValue"/>
    <s v="bit"/>
    <m/>
    <m/>
    <m/>
    <m/>
    <s v="policydimension id = 107"/>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0"/>
    <s v="Performance Summary"/>
    <s v="Reporting/Beneficiary Reports"/>
    <x v="0"/>
    <s v="Display the performance History section on the annual report?"/>
    <s v="Client"/>
    <s v="Yes_x000a_No"/>
    <s v="PolicyItem"/>
    <s v="LogicalValue"/>
    <s v="bit"/>
    <m/>
    <m/>
    <m/>
    <m/>
    <s v="policydimension id = 109"/>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1"/>
    <s v="Performance Summary(Periodic)"/>
    <s v="Reporting/Beneficiary Reports"/>
    <x v="0"/>
    <s v="Display the performance History section on the periodic report?"/>
    <s v="Client"/>
    <s v="Yes_x000a_No"/>
    <s v="PolicyItem"/>
    <s v="DropdownID"/>
    <s v="int"/>
    <m/>
    <m/>
    <m/>
    <m/>
    <s v="policydimension id = 272"/>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2"/>
    <s v="Portfolio Appraisal"/>
    <s v="Reporting/Beneficiary Reports"/>
    <x v="0"/>
    <s v="Display the Portfolio appraisal section on the annual report?"/>
    <s v="Client"/>
    <s v="Yes_x000a_No"/>
    <s v="PolicyItem"/>
    <s v="LogicalValue"/>
    <s v="bit"/>
    <m/>
    <m/>
    <m/>
    <m/>
    <s v="policydimension id = 110"/>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3"/>
    <s v="Portfolio Appraisal (periodic)"/>
    <s v="Reporting/Beneficiary Reports"/>
    <x v="0"/>
    <s v="Display the Portfolio appraisal section on the periodic report?"/>
    <s v="Client"/>
    <s v="Yes_x000a_No"/>
    <s v="PolicyItem"/>
    <s v="?"/>
    <m/>
    <m/>
    <m/>
    <m/>
    <m/>
    <s v="policydimension id = 273"/>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4"/>
    <s v="Display Client Account Number"/>
    <s v="Reporting/Beneficiary Reports"/>
    <x v="0"/>
    <s v="Display Client Account Number in the report?"/>
    <s v="Client"/>
    <s v="Yes_x000a_No"/>
    <s v="PolicyItem"/>
    <s v="LogicalValue"/>
    <s v="bit"/>
    <m/>
    <m/>
    <m/>
    <m/>
    <s v="policydimension id = 111"/>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5"/>
    <s v="Spigot Special Page"/>
    <s v="Reporting/Beneficiary Reports"/>
    <x v="0"/>
    <s v="Display Spigot Special Page for spigot accounts in the annual report?"/>
    <s v="Client"/>
    <s v="Yes_x000a_No"/>
    <s v="PolicyItem"/>
    <s v="LogicalValue"/>
    <s v="bit"/>
    <m/>
    <m/>
    <m/>
    <m/>
    <s v="policydimension id = 261"/>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6"/>
    <s v="Donor Advised Fund"/>
    <s v="Reporting/Beneficiary Reports"/>
    <x v="0"/>
    <s v="Display DA fund page in the annual report?"/>
    <s v="Client"/>
    <s v="Yes_x000a_No"/>
    <s v="PolicyItem"/>
    <s v="LogicalValue"/>
    <s v="bit"/>
    <m/>
    <m/>
    <m/>
    <m/>
    <s v="policydimension id = 263"/>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7"/>
    <s v="Minimum Required Distribution (DAF) (Annual Only):"/>
    <s v="Reporting/Beneficiary Reports"/>
    <x v="0"/>
    <s v="Display Minimum Required Distribution (DAF) for annual report?"/>
    <s v="Client"/>
    <s v="Yes_x000a_No"/>
    <s v="PolicyItem"/>
    <s v="LogicalValue"/>
    <s v="bit"/>
    <m/>
    <m/>
    <m/>
    <m/>
    <s v="policydimension id = 262"/>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8"/>
    <s v="Client Color Scheme"/>
    <s v="Reporting/Beneficiary Reports"/>
    <x v="0"/>
    <s v="Select the client color scheme.  Kaspick colors are the default."/>
    <s v="Client"/>
    <s v="dropdowns"/>
    <s v="PolicyItem"/>
    <s v="NumericValue"/>
    <s v="float"/>
    <m/>
    <m/>
    <m/>
    <m/>
    <s v="policydimension id = 267"/>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299"/>
    <s v="Client Logo"/>
    <s v="Reporting/Beneficiary Reports"/>
    <x v="0"/>
    <s v="Browse and select the file to be used for the client logo.  Clear the field to suppress the logo from displaying on the reports."/>
    <s v="Client"/>
    <s v="Browse and select path from network drive"/>
    <s v="Client Logo"/>
    <s v="TextValue"/>
    <s v="varchar(100)"/>
    <m/>
    <m/>
    <m/>
    <m/>
    <s v="policydimension id = 266"/>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0"/>
    <s v="Client Logo - File Type"/>
    <s v="Reporting/Beneficiary Reports"/>
    <x v="0"/>
    <s v="Browse and select the file to be used for the client logo.  Clear the field to suppress the logo from displaying on the reports."/>
    <s v="Client"/>
    <s v="Browse and select path from network drive"/>
    <m/>
    <m/>
    <s v="int"/>
    <m/>
    <m/>
    <m/>
    <m/>
    <s v="List Type Name = Client Logo FileType"/>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1"/>
    <s v="Special Instructions - Dropdown"/>
    <s v="Reporting/Beneficiary Reports"/>
    <x v="0"/>
    <s v="Check Yes if special instructions needed for the reports"/>
    <s v="Client"/>
    <s v="Yes_x000a_No"/>
    <s v="TBL_EIS_RPT_REPORT_CONDITIONS"/>
    <s v="Status_Id"/>
    <s v="int"/>
    <m/>
    <m/>
    <m/>
    <m/>
    <m/>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2"/>
    <s v="Special Instructions - TextBox"/>
    <s v="Reporting/Beneficiary Reports"/>
    <x v="0"/>
    <s v="Describe unique handling instructions, such as special printing instructions or delivery methods."/>
    <s v="Client"/>
    <s v="Text"/>
    <s v="TBL_EIS_RPT_REPORT_CONDITIONS"/>
    <s v="Comments"/>
    <s v="varchar(1000)"/>
    <m/>
    <m/>
    <m/>
    <m/>
    <m/>
    <s v="No"/>
    <s v="Yes when dropdown option yes is selected"/>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3"/>
    <s v="Error Condition - Dropdown"/>
    <s v="Reporting/Beneficiary Reports"/>
    <x v="0"/>
    <s v="Select Yes in order to assign an error condition to the report(s).  This condition will prevent report generation until the error condition is change to No.  An explanatory comment is mandatory"/>
    <s v="Client"/>
    <s v="Yes_x000a_No"/>
    <s v="TBL_EIS_RPT_REPORT_CONDITIONS"/>
    <s v="Status_Id"/>
    <s v="int"/>
    <m/>
    <m/>
    <m/>
    <m/>
    <m/>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4"/>
    <s v="Error Condition - Textbox"/>
    <s v="Reporting/Beneficiary Reports"/>
    <x v="0"/>
    <s v="Select Yes in order to assign an error condition to the report(s).  This condition will prevent report generation until the error condition is change to No.  An explanatory comment is mandatory"/>
    <s v="Client"/>
    <s v="Text"/>
    <s v="TBL_EIS_RPT_REPORT_CONDITIONS"/>
    <s v="Comments"/>
    <s v="varchar(1000)"/>
    <m/>
    <m/>
    <m/>
    <m/>
    <m/>
    <s v="No"/>
    <s v="Yes when dropdown option yes is selected"/>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5"/>
    <s v="Warning Condition - Dropdown"/>
    <s v="Reporting/Beneficiary Reports"/>
    <x v="0"/>
    <s v="Select Yes in order to assign a warning condition to the report(s).  This warning will not prevent report generation, but will prompt review by the Reporting Analyst prior to release for production.  An explanatory comment is mandatory"/>
    <s v="Client"/>
    <s v="Yes_x000a_No"/>
    <s v="TBL_EIS_RPT_REPORT_CONDITIONS"/>
    <s v="Status_Id"/>
    <s v="int"/>
    <m/>
    <m/>
    <m/>
    <m/>
    <m/>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6"/>
    <s v="Warning Condition - Textbox"/>
    <s v="Reporting/Beneficiary Reports"/>
    <x v="0"/>
    <s v="Select Yes in order to assign a warning condition to the report(s).  This warning will not prevent report generation, but will prompt review by the Reporting Analyst prior to release for production.  An explanatory comment is mandatory"/>
    <s v="Client"/>
    <s v="Text"/>
    <s v="TBL_EIS_RPT_REPORT_CONDITIONS"/>
    <s v="Comments"/>
    <s v="varchar(1000)"/>
    <m/>
    <m/>
    <m/>
    <m/>
    <m/>
    <s v="No"/>
    <s v="Yes when dropdown option yes is selected"/>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7"/>
    <s v="Client Contact"/>
    <s v="Reporting/Beneficiary Reports"/>
    <x v="0"/>
    <s v="Enter the contact information that will be displayed at the bottom of the first page of the reports."/>
    <s v="Client"/>
    <s v="Text"/>
    <s v="PolicyItem"/>
    <s v="TextValue"/>
    <s v="varchar(100)"/>
    <m/>
    <m/>
    <m/>
    <m/>
    <s v="policydimension id = 268"/>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8"/>
    <s v="Performance Start Date "/>
    <s v="Reporting/Beneficiary Reports"/>
    <x v="0"/>
    <s v="Enter the earliest date from which performance should be calculated for display on the donor/beneficiary reports."/>
    <s v="Client"/>
    <s v="Date format"/>
    <s v="PolicyItem"/>
    <s v="DateValue"/>
    <s v="Datetime"/>
    <m/>
    <m/>
    <m/>
    <m/>
    <s v="Policy Dimension Id = 177"/>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09"/>
    <s v="Client Name for Reports"/>
    <s v="Reporting/General"/>
    <x v="0"/>
    <s v="Alternate Client Name to be used in reports, leave blank if full name to be displayed in reports"/>
    <s v="Client"/>
    <s v="Text"/>
    <s v="PolicyItem"/>
    <s v="TextValue"/>
    <s v="varchar(100)"/>
    <m/>
    <m/>
    <m/>
    <m/>
    <s v="polciydimension id = 201"/>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10"/>
    <s v="CTS Version"/>
    <s v="Reporting/Oversight Reports"/>
    <x v="0"/>
    <s v="Client Policy Settings for Charitable Trust Summary (CTS) Report: confirms client's policy for default at account level."/>
    <s v="Client"/>
    <s v="Standard_x000a_Both_x000a_None_x000a_Alternate"/>
    <s v="PolicyItem"/>
    <s v="DropdownID"/>
    <s v="int"/>
    <m/>
    <m/>
    <m/>
    <m/>
    <s v=" polciydimension id = 213"/>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11"/>
    <s v="PV by Account Type"/>
    <s v="Reporting/Oversight Reports"/>
    <x v="0"/>
    <s v="Real Remainder Value (PV Report ) by Account type"/>
    <s v="Client"/>
    <s v="Yes_x000a_No"/>
    <s v="PolicyItem"/>
    <s v="DropdownID"/>
    <s v="int"/>
    <m/>
    <m/>
    <m/>
    <m/>
    <s v="polciydimension id = 216"/>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12"/>
    <s v="PV by Designation"/>
    <s v="Reporting/Oversight Reports"/>
    <x v="0"/>
    <s v="Real Remainder Value (PV Report ) by Remainder Designation"/>
    <s v="Client"/>
    <s v="Yes_x000a_No"/>
    <s v="PolicyItem"/>
    <s v="DropdownID"/>
    <s v="int"/>
    <m/>
    <m/>
    <m/>
    <m/>
    <s v="polciydimension id = 217"/>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13"/>
    <s v="Retirement/Perpetual"/>
    <s v="Reporting/Oversight Reports"/>
    <x v="0"/>
    <s v="Identifies the trust as an account invested for retirement and/or perpetual reasons."/>
    <s v="Client"/>
    <s v="No_x000a_Retirement_x000a_Perpetual"/>
    <s v="PolicyItem"/>
    <s v="DropdownID"/>
    <s v="int"/>
    <m/>
    <m/>
    <m/>
    <m/>
    <s v="polciydimension id = 192"/>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14"/>
    <s v="TARP Cost Basis Roll Over"/>
    <s v="Reporting/Trust Accounting Reports"/>
    <x v="0"/>
    <s v="To determine if client receives the Cost Basis Rollover Report."/>
    <s v="client"/>
    <s v="Yes_x000a_No"/>
    <s v="PolicyItem"/>
    <s v="LogicalValue"/>
    <s v="bit"/>
    <m/>
    <m/>
    <m/>
    <m/>
    <s v="polciydimension id = 210"/>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15"/>
    <s v="TARP Market Value Roll Over"/>
    <s v="Reporting/Trust Accounting Reports"/>
    <x v="0"/>
    <s v="To determine whether or not a client receives the Market Value Rollover Report."/>
    <s v="client"/>
    <s v="Yes_x000a_No"/>
    <s v="PolicyItem"/>
    <s v="LogicalValue"/>
    <s v="bit"/>
    <m/>
    <m/>
    <m/>
    <m/>
    <s v="polciydimension id = 209"/>
    <s v="No"/>
    <s v="No"/>
    <m/>
    <m/>
    <m/>
    <x v="1"/>
    <s v="N/A"/>
    <s v="N/A"/>
    <s v="N/A"/>
    <s v="N/A"/>
    <x v="0"/>
    <s v="N/A"/>
    <s v="Reporting fields remain in Excelsior. Eventually these fields will be part of Reporting Application in later phase of EDW project."/>
    <s v="N/A"/>
    <s v="N/A"/>
    <s v="N/A"/>
  </r>
  <r>
    <s v="Yes"/>
    <x v="0"/>
    <m/>
    <s v="N/A"/>
    <s v="N"/>
    <s v="N/A"/>
    <s v="N/A"/>
    <s v="N/A"/>
    <s v="N/A"/>
    <s v="N/A"/>
    <s v="N/A"/>
    <s v="N/A"/>
    <s v="N/A"/>
    <s v="N"/>
    <s v="A316"/>
    <s v="TARP Excel Data Extract"/>
    <s v="Reporting/Trust Accounting Reports"/>
    <x v="0"/>
    <s v="To determine whether or not a client receives the data extract portion of the rollover report."/>
    <s v="client"/>
    <s v="Yes_x000a_No"/>
    <s v="PolicyItem"/>
    <s v="LogicalValue"/>
    <s v="bit"/>
    <m/>
    <m/>
    <m/>
    <m/>
    <s v="polciydimension id = 211"/>
    <s v="No"/>
    <s v="No"/>
    <m/>
    <m/>
    <m/>
    <x v="1"/>
    <s v="N/A"/>
    <s v="N/A"/>
    <s v="N/A"/>
    <s v="N/A"/>
    <x v="0"/>
    <s v="N/A"/>
    <s v="Reporting fields remain in Excelsior. Eventually these fields will be part of Reporting Application in later phase of EDW project."/>
    <s v="N/A"/>
    <s v="N/A"/>
    <s v="N/A"/>
  </r>
  <r>
    <s v="Yes"/>
    <x v="0"/>
    <s v="Other (see Issues column)"/>
    <m/>
    <s v="Y"/>
    <s v="Account Master / User Defined Fields"/>
    <s v="First Tax Year"/>
    <m/>
    <s v="UDF_AccountMaster"/>
    <s v="N"/>
    <s v="UDFAMColumn049"/>
    <m/>
    <m/>
    <s v="Y"/>
    <s v="A317"/>
    <s v="First Tax Year"/>
    <s v="Tax"/>
    <x v="0"/>
    <s v="Input year of first return prepared by Kaspick &amp; Company"/>
    <s v="user defined"/>
    <s v="Numeric"/>
    <s v="Deferredgiftaccount"/>
    <s v="FirstTaxYear"/>
    <s v="int"/>
    <s v="NULL"/>
    <m/>
    <m/>
    <m/>
    <m/>
    <s v="No"/>
    <s v="Yes"/>
    <m/>
    <m/>
    <m/>
    <x v="0"/>
    <s v="Direct Mapping"/>
    <m/>
    <m/>
    <m/>
    <x v="1"/>
    <s v="Yes"/>
    <m/>
    <s v="Create UDF at account master"/>
    <m/>
    <m/>
  </r>
  <r>
    <s v="Yes"/>
    <x v="0"/>
    <s v="Other (see Issues column)"/>
    <m/>
    <s v="Y"/>
    <s v="Account Master / User Defined Fields"/>
    <s v="Requires CT - 12S"/>
    <m/>
    <s v="UDF_AccountMaster"/>
    <s v="Y"/>
    <s v="UDFAMColumn051"/>
    <m/>
    <m/>
    <s v="Y"/>
    <s v="A318"/>
    <s v="Requires CT-12S"/>
    <s v="Tax"/>
    <x v="0"/>
    <s v="Denotes if the account requires filing a CT-12S form"/>
    <s v="User defined"/>
    <s v="Yes_x000a_No"/>
    <s v="TBL_EIS_EX_PROFILE_TAX"/>
    <s v="CT_12S_ID"/>
    <s v="int"/>
    <s v="NULL"/>
    <m/>
    <m/>
    <m/>
    <m/>
    <s v="No"/>
    <s v="No"/>
    <m/>
    <m/>
    <m/>
    <x v="0"/>
    <s v="Direct Mapping"/>
    <m/>
    <m/>
    <m/>
    <x v="1"/>
    <s v="Yes"/>
    <m/>
    <s v="Create UDF at account master"/>
    <m/>
    <m/>
  </r>
  <r>
    <s v="Yes"/>
    <x v="0"/>
    <s v="Other (see Issues column)"/>
    <m/>
    <s v="Y"/>
    <s v="Account Master / User Defined Fields"/>
    <s v="Last Tax Year"/>
    <m/>
    <s v="UDF_AccountMaster"/>
    <s v="Y"/>
    <s v="UDFAMColumn050"/>
    <m/>
    <m/>
    <s v="Y"/>
    <s v="A319"/>
    <s v="Last Tax Year"/>
    <s v="Tax"/>
    <x v="0"/>
    <s v="Input year of last return prepared by Kaspick &amp; Company"/>
    <s v="user defined"/>
    <s v="Numeric"/>
    <s v="Deferredgiftaccount"/>
    <s v="LastTaxYear"/>
    <s v="int"/>
    <s v="NULL"/>
    <m/>
    <m/>
    <m/>
    <m/>
    <s v="No"/>
    <s v="No"/>
    <m/>
    <m/>
    <m/>
    <x v="0"/>
    <s v="Direct Mapping"/>
    <m/>
    <m/>
    <m/>
    <x v="1"/>
    <s v="Yes"/>
    <m/>
    <s v="Create UDF at account master"/>
    <m/>
    <m/>
  </r>
  <r>
    <s v="Yes"/>
    <x v="0"/>
    <s v="Other (see Issues column)"/>
    <s v="N/A"/>
    <s v="Y"/>
    <s v="1. Account Master / Tax Information_x000a_2. Account Master / User defined Fields"/>
    <s v="1. Tax State_x000a_2. State Tax ID"/>
    <s v="N/A"/>
    <s v="1. AccountMaster_x000a_2. UDF_AccountMaster"/>
    <s v="Y"/>
    <s v="1. TaxState_x000a_2. UDFAMColumn036"/>
    <s v="1. char(2)_x000a_2. char(12)"/>
    <s v="N/A"/>
    <s v="Y"/>
    <s v="A320"/>
    <s v="OR Registration"/>
    <s v="Tax"/>
    <x v="0"/>
    <s v="Input registration number for the CT-12S"/>
    <s v="Assigned by the Oregon Department of Justice and provided by the Client"/>
    <s v="Numeric"/>
    <s v="TBL_EIS_EX_PROFILE_TAX"/>
    <s v="OR_REGISTRATION_NO"/>
    <s v="int"/>
    <s v="NULL"/>
    <m/>
    <m/>
    <m/>
    <m/>
    <s v="Yes"/>
    <s v="No"/>
    <m/>
    <m/>
    <m/>
    <x v="0"/>
    <s v="Tranformation required"/>
    <m/>
    <m/>
    <m/>
    <x v="1"/>
    <s v="N/A"/>
    <m/>
    <s v="Create UDF at account master"/>
    <m/>
    <m/>
  </r>
  <r>
    <s v="Yes"/>
    <x v="0"/>
    <s v="Other (see Issues column)"/>
    <s v="N/A"/>
    <s v="N"/>
    <s v="N/A"/>
    <s v="N/A"/>
    <s v="N/A"/>
    <s v="N/A"/>
    <s v="N/A"/>
    <s v="N/A"/>
    <s v="N/A"/>
    <s v="N/A"/>
    <s v="N"/>
    <s v="A404"/>
    <s v="OR Registration - Required Later Date"/>
    <s v="Tax"/>
    <x v="0"/>
    <m/>
    <m/>
    <s v="DATE"/>
    <s v="TBL_EIS_EX_REQUIRED_LATER"/>
    <s v="REQUIRED_LATER_DATE_x000a_FIELD_NAME_x000a_ENTITY_TYPE_ID"/>
    <s v="Datetime"/>
    <m/>
    <m/>
    <m/>
    <m/>
    <m/>
    <s v="Yes"/>
    <s v="No"/>
    <m/>
    <m/>
    <m/>
    <x v="3"/>
    <s v="N/A"/>
    <s v="N/A"/>
    <s v="N/A"/>
    <s v="N/A"/>
    <x v="0"/>
    <s v="N/A"/>
    <m/>
    <s v="Need to review list of Obsolete fields with business owner."/>
    <m/>
    <s v="N/A"/>
  </r>
  <r>
    <s v="Yes"/>
    <x v="0"/>
    <m/>
    <s v="N/A"/>
    <s v="N"/>
    <s v="N/A"/>
    <s v="N/A"/>
    <s v="N/A"/>
    <s v="N/A"/>
    <s v="N/A"/>
    <s v="N/A"/>
    <s v="N/A"/>
    <s v="N/A"/>
    <s v="N"/>
    <s v="A321"/>
    <s v="Depreciation Schedule"/>
    <s v="Tax/Mailing Instructions"/>
    <x v="0"/>
    <s v="Denotes if an account has a depreciation schedule available for the gift of property."/>
    <s v="Client"/>
    <s v="Yes_x000a_No"/>
    <s v="PolicyItem"/>
    <s v="LogicalValue"/>
    <s v="bit"/>
    <m/>
    <m/>
    <m/>
    <m/>
    <s v="polciydimension id = 249"/>
    <s v="No"/>
    <s v="No"/>
    <m/>
    <m/>
    <m/>
    <x v="1"/>
    <s v="N/A"/>
    <s v="N/A"/>
    <s v="N/A"/>
    <s v="N/A"/>
    <x v="0"/>
    <s v="N/A"/>
    <s v="remains in Excelsior for 2013. Can be moved to Tracker later"/>
    <s v="N/A"/>
    <s v="N/A"/>
    <s v="N/A"/>
  </r>
  <r>
    <s v="Yes"/>
    <x v="0"/>
    <m/>
    <s v="N/A"/>
    <s v="N"/>
    <s v="N/A"/>
    <s v="N/A"/>
    <s v="N/A"/>
    <s v="N/A"/>
    <s v="N/A"/>
    <s v="N/A"/>
    <s v="N/A"/>
    <s v="N/A"/>
    <s v="N"/>
    <s v="A322"/>
    <s v="Comments"/>
    <s v="Tax Tax Condition"/>
    <x v="0"/>
    <s v="Short description of Tax Condition"/>
    <s v="CM/TA"/>
    <s v="Text"/>
    <s v="TBL_EIS_EX_PROFILE_TAX_CONDITIONS"/>
    <s v="COMMENTS"/>
    <s v="varchar(1000)"/>
    <m/>
    <m/>
    <m/>
    <m/>
    <m/>
    <s v="No"/>
    <s v="No"/>
    <m/>
    <m/>
    <m/>
    <x v="1"/>
    <s v="N/A"/>
    <s v="N/A"/>
    <s v="N/A"/>
    <s v="N/A"/>
    <x v="0"/>
    <s v="N/A"/>
    <s v="remains in Excelsior for 2013. Can be moved to Tracker later"/>
    <s v="N/A"/>
    <s v="N/A"/>
    <s v="N/A"/>
  </r>
  <r>
    <s v="Yes"/>
    <x v="0"/>
    <m/>
    <s v="N/A"/>
    <s v="N"/>
    <s v="N/A"/>
    <s v="N/A"/>
    <s v="N/A"/>
    <s v="N/A"/>
    <s v="N/A"/>
    <s v="N/A"/>
    <s v="N/A"/>
    <s v="N/A"/>
    <s v="N"/>
    <s v="A323"/>
    <s v="End Year"/>
    <s v="Tax Tax Condition"/>
    <x v="0"/>
    <s v="Year in which the condition ends. _x000a__x000a_DO NOT enter this value until after year end - this is because once the End Year is entered, the Condition will become inactive and IRiS will not pick up t he Condition."/>
    <s v="CM/TA"/>
    <s v="Numeric"/>
    <s v="TBL_EIS_EX_PROFILE_TAX_CONDITIONS"/>
    <s v="END_YEAR"/>
    <s v="int"/>
    <m/>
    <m/>
    <m/>
    <m/>
    <m/>
    <s v="No"/>
    <s v="No"/>
    <m/>
    <m/>
    <m/>
    <x v="1"/>
    <s v="N/A"/>
    <s v="N/A"/>
    <s v="N/A"/>
    <s v="N/A"/>
    <x v="0"/>
    <s v="N/A"/>
    <s v="remains in Excelsior for 2013. Can be moved to Tracker later"/>
    <s v="N/A"/>
    <s v="N/A"/>
    <s v="N/A"/>
  </r>
  <r>
    <s v="Yes"/>
    <x v="0"/>
    <m/>
    <s v="N/A"/>
    <s v="N"/>
    <s v="N/A"/>
    <s v="N/A"/>
    <s v="N/A"/>
    <s v="N/A"/>
    <s v="N/A"/>
    <s v="N/A"/>
    <s v="N/A"/>
    <s v="N/A"/>
    <s v="N"/>
    <s v="A324"/>
    <s v="Start Year"/>
    <s v="Tax Tax Condition"/>
    <x v="0"/>
    <s v="Year in which the condition starts"/>
    <s v="CM/TA"/>
    <s v="Text"/>
    <s v="TBL_EIS_EX_PROFILE_TAX_CONDITIONS"/>
    <s v="START_YEAR"/>
    <s v="int"/>
    <m/>
    <m/>
    <m/>
    <m/>
    <m/>
    <s v="No"/>
    <s v="Yes"/>
    <m/>
    <m/>
    <m/>
    <x v="1"/>
    <s v="N/A"/>
    <s v="N/A"/>
    <s v="N/A"/>
    <s v="N/A"/>
    <x v="0"/>
    <s v="N/A"/>
    <s v="remains in Excelsior for 2013. Can be moved to Tracker later"/>
    <s v="N/A"/>
    <s v="N/A"/>
    <s v="N/A"/>
  </r>
  <r>
    <s v="Yes"/>
    <x v="0"/>
    <m/>
    <s v="N/A"/>
    <s v="N"/>
    <s v="N/A"/>
    <s v="N/A"/>
    <s v="N/A"/>
    <s v="N/A"/>
    <s v="N/A"/>
    <s v="N/A"/>
    <s v="N/A"/>
    <s v="N/A"/>
    <s v="N"/>
    <s v="A325"/>
    <s v="Status"/>
    <s v="Tax Tax Condition"/>
    <x v="0"/>
    <s v="Denotes if Condition is active or inactive."/>
    <s v="System assigned"/>
    <s v="Active, Inactive"/>
    <s v="TBL_EIS_EX_PROFILE_TAX_CONDITIONS"/>
    <s v="STATUS_ID"/>
    <s v="int"/>
    <m/>
    <m/>
    <m/>
    <m/>
    <m/>
    <s v="No"/>
    <s v="No"/>
    <m/>
    <m/>
    <m/>
    <x v="1"/>
    <s v="N/A"/>
    <s v="N/A"/>
    <s v="N/A"/>
    <s v="N/A"/>
    <x v="0"/>
    <s v="N/A"/>
    <s v="remains in Excelsior for 2013. Can be moved to Tracker later"/>
    <s v="N/A"/>
    <s v="N/A"/>
    <s v="N/A"/>
  </r>
  <r>
    <s v="Yes"/>
    <x v="0"/>
    <m/>
    <s v="N/A"/>
    <s v="N"/>
    <s v="N/A"/>
    <s v="N/A"/>
    <s v="N/A"/>
    <s v="N/A"/>
    <s v="N/A"/>
    <s v="N/A"/>
    <s v="N/A"/>
    <s v="N/A"/>
    <s v="N"/>
    <s v="A326"/>
    <s v="Tax Condition"/>
    <s v="Tax Tax Condition"/>
    <x v="0"/>
    <s v="An unusual provision, event, or situation that requires special tax processing."/>
    <s v="CM/TA and Other Depts."/>
    <s v="664 Calculation_x000a_Accrual_x000a_Amortization_x000a_Combine w/another Account-Tax Processing_x000a_Dep. Recapture &amp; 1250 Gain_x000a_Gift of bonds - accrued income reporting_x000a_K-1 percent adjustments_x000a_Miscellaneous - Diagnostic_x000a_Miscellaneous - Other_x000a_Miscellaneous - Production_x000a_Muni Bonds sold at a loss_x000a_Partnership held in Account_x000a_Real Property_x000a_Rental Income_x000a_Spigot UT_x000a_Tax Form Exception Processing_x000a_Tax return to client manager_x000a_Transfer in trusteeship_x000a_Zero Coupons"/>
    <s v="TBL_EIS_EX_PROFILE_TAX_CONDITIONS"/>
    <s v="TAX_CONDITION_ID"/>
    <s v="int"/>
    <m/>
    <m/>
    <m/>
    <m/>
    <m/>
    <s v="No"/>
    <s v="Yes"/>
    <m/>
    <m/>
    <m/>
    <x v="1"/>
    <s v="N/A"/>
    <s v="N/A"/>
    <s v="N/A"/>
    <s v="N/A"/>
    <x v="0"/>
    <s v="N/A"/>
    <s v="remains in Excelsior for 2013. Can be moved to Tracker later"/>
    <s v="N/A"/>
    <s v="N/A"/>
    <s v="N/A"/>
  </r>
  <r>
    <s v="Yes"/>
    <x v="0"/>
    <m/>
    <s v="N/A"/>
    <s v="N"/>
    <s v="N/A"/>
    <s v="N/A"/>
    <s v="N/A"/>
    <s v="N/A"/>
    <s v="N/A"/>
    <s v="N/A"/>
    <s v="N/A"/>
    <s v="N/A"/>
    <s v="N"/>
    <s v="A327"/>
    <s v="Type"/>
    <s v="Tax Tax Condition"/>
    <x v="0"/>
    <s v="Denotes category into which the Condition falls "/>
    <s v="System assigned"/>
    <s v="Diagnostic Error, Production Exception, Other"/>
    <s v="TBL_EIS_EX_PROFILE_TAX_CONDITIONS"/>
    <s v="TAX_CONDITION_ID"/>
    <s v="int"/>
    <m/>
    <m/>
    <m/>
    <m/>
    <s v="system calculated"/>
    <s v="No"/>
    <s v="No"/>
    <m/>
    <m/>
    <m/>
    <x v="1"/>
    <s v="N/A"/>
    <s v="N/A"/>
    <s v="N/A"/>
    <s v="N/A"/>
    <x v="0"/>
    <s v="N/A"/>
    <s v="remains in Excelsior for 2013. Can be moved to Tracker later"/>
    <s v="N/A"/>
    <s v="N/A"/>
    <s v="N/A"/>
  </r>
  <r>
    <s v="Yes"/>
    <x v="0"/>
    <m/>
    <s v="N/A"/>
    <s v="N"/>
    <s v="N/A"/>
    <s v="N/A"/>
    <s v="N/A"/>
    <s v="N/A"/>
    <s v="N/A"/>
    <s v="N/A"/>
    <s v="N/A"/>
    <s v="N/A"/>
    <s v="N"/>
    <s v="A328"/>
    <s v="Account Type"/>
    <s v="Investment/Custodian Information"/>
    <x v="0"/>
    <s v="Account Type"/>
    <s v="System"/>
    <s v="Text, Read Only"/>
    <s v="DeferredGiftAccount"/>
    <s v="Trusttype"/>
    <s v="varchar(20)"/>
    <m/>
    <m/>
    <m/>
    <m/>
    <s v="system calculated"/>
    <s v="No"/>
    <s v="No"/>
    <m/>
    <m/>
    <m/>
    <x v="1"/>
    <s v="N/A"/>
    <s v="N/A"/>
    <s v="N/A"/>
    <s v="N/A"/>
    <x v="0"/>
    <s v="N/A"/>
    <s v="These fields will remain in Excelsior until Portfolio Mgmt. system is implemented."/>
    <s v="N/A"/>
    <s v="N/A"/>
    <s v="N/A"/>
  </r>
  <r>
    <s v="Yes"/>
    <x v="0"/>
    <m/>
    <s v="N/A"/>
    <s v="N"/>
    <s v="N/A"/>
    <s v="N/A"/>
    <s v="N/A"/>
    <s v="N/A"/>
    <s v="N/A"/>
    <s v="N/A"/>
    <s v="N/A"/>
    <s v="N/A"/>
    <s v="N"/>
    <s v="A329"/>
    <s v="Master Account #"/>
    <s v="Investment/Custodian Information"/>
    <x v="0"/>
    <s v="Displayed from the master Account number saved for the Primary custodian "/>
    <s v="System"/>
    <s v="Numeric, Read only"/>
    <s v="DeferredGiftAccount"/>
    <s v="ScwabMasterID"/>
    <s v="varchar(12)"/>
    <m/>
    <m/>
    <m/>
    <m/>
    <s v="system calculated"/>
    <s v="No"/>
    <s v="No"/>
    <m/>
    <m/>
    <m/>
    <x v="1"/>
    <s v="N/A"/>
    <s v="N/A"/>
    <s v="N/A"/>
    <s v="N/A"/>
    <x v="0"/>
    <s v="N/A"/>
    <s v="These fields will remain in Excelsior until Portfolio Mgmt. system is implemented._x000a__x000a_It will populated from the value in Operation tab."/>
    <s v="N/A"/>
    <s v="N/A"/>
    <s v="N/A"/>
  </r>
  <r>
    <s v="Yes"/>
    <x v="0"/>
    <m/>
    <s v="N/A"/>
    <s v="N"/>
    <s v="N/A"/>
    <s v="N/A"/>
    <s v="N/A"/>
    <s v="N/A"/>
    <s v="N/A"/>
    <s v="N/A"/>
    <s v="N/A"/>
    <s v="N/A"/>
    <s v="N"/>
    <s v="A330"/>
    <s v="Account #"/>
    <s v="Investment/Custodian Information"/>
    <x v="0"/>
    <s v="Account number saved for the Primary custodian "/>
    <s v="System"/>
    <s v="Numeric, Read only"/>
    <s v="DeferredGiftAccount"/>
    <s v="CustodialAccount"/>
    <s v="varchar(20)"/>
    <m/>
    <m/>
    <m/>
    <m/>
    <s v="system calculated"/>
    <s v="No"/>
    <s v="No"/>
    <m/>
    <m/>
    <m/>
    <x v="1"/>
    <s v="N/A"/>
    <s v="N/A"/>
    <s v="N/A"/>
    <s v="N/A"/>
    <x v="0"/>
    <s v="N/A"/>
    <s v="These fields will remain in Excelsior until Portfolio Mgmt. system is implemented._x000a__x000a_It will populated from the value in Operation tab."/>
    <s v="N/A"/>
    <s v="N/A"/>
    <s v="N/A"/>
  </r>
  <r>
    <s v="Yes"/>
    <x v="0"/>
    <m/>
    <s v="N/A"/>
    <s v="N"/>
    <s v="N/A"/>
    <s v="N/A"/>
    <s v="N/A"/>
    <s v="N/A"/>
    <s v="N/A"/>
    <s v="N/A"/>
    <s v="N/A"/>
    <s v="N/A"/>
    <s v="N"/>
    <s v="A331"/>
    <s v="FSI Option"/>
    <s v="Investment/Custodian Information"/>
    <x v="0"/>
    <s v="FSI Option"/>
    <s v="Client"/>
    <s v="CC_x000a_CR_x000a_RR_x000a_NA"/>
    <s v="DeferredGiftAccount"/>
    <s v="FSITypeCode"/>
    <s v="varchar(2)"/>
    <m/>
    <m/>
    <m/>
    <m/>
    <m/>
    <s v="Yes"/>
    <s v="No"/>
    <m/>
    <m/>
    <m/>
    <x v="1"/>
    <s v="N/A"/>
    <s v="N/A"/>
    <s v="N/A"/>
    <s v="N/A"/>
    <x v="0"/>
    <s v="N/A"/>
    <s v="These fields will remain in Excelsior until Portfolio Mgmt. system is implemented."/>
    <s v="N/A"/>
    <s v="N/A"/>
    <s v="N/A"/>
  </r>
  <r>
    <s v="Yes"/>
    <x v="0"/>
    <m/>
    <s v="N/A"/>
    <s v="N"/>
    <s v="N/A"/>
    <s v="N/A"/>
    <s v="N/A"/>
    <s v="N/A"/>
    <s v="N/A"/>
    <s v="N/A"/>
    <s v="N/A"/>
    <s v="N/A"/>
    <s v="N"/>
    <s v="A405"/>
    <s v="FSI Option -  Required Later Date"/>
    <s v="Investment/Custodian Information"/>
    <x v="0"/>
    <m/>
    <m/>
    <s v="DATE"/>
    <s v="TBL_EIS_EX_REQUIRED_LATER"/>
    <s v="REQUIRED_LATER_DATE_x000a_FIELD_NAME_x000a_ENTITY_TYPE_ID"/>
    <s v="Datetime"/>
    <m/>
    <m/>
    <m/>
    <m/>
    <m/>
    <s v="Yes"/>
    <s v="No"/>
    <m/>
    <m/>
    <m/>
    <x v="1"/>
    <s v="N/A"/>
    <s v="N/A"/>
    <s v="N/A"/>
    <s v="N/A"/>
    <x v="0"/>
    <s v="N/A"/>
    <s v="These fields will remain in Excelsior until Portfolio Mgmt. system is implemented."/>
    <s v="N/A"/>
    <s v="N/A"/>
    <s v="N/A"/>
  </r>
  <r>
    <s v="Yes"/>
    <x v="0"/>
    <m/>
    <s v="N/A"/>
    <s v="N"/>
    <s v="N/A"/>
    <s v="N/A"/>
    <s v="N/A"/>
    <s v="N/A"/>
    <s v="N/A"/>
    <s v="N/A"/>
    <s v="N/A"/>
    <s v="N/A"/>
    <s v="N"/>
    <s v="A332"/>
    <s v="Investment Objective"/>
    <s v="Investment/Investment Information"/>
    <x v="0"/>
    <s v="List of Investment Objective codes"/>
    <s v="KCO User and client"/>
    <s v="List of Investment Objective codes"/>
    <s v="DeferredGiftAccount"/>
    <s v="ObjectiveCode"/>
    <s v="varchar(30)"/>
    <m/>
    <m/>
    <m/>
    <m/>
    <m/>
    <s v="Yes"/>
    <s v="No"/>
    <m/>
    <m/>
    <m/>
    <x v="1"/>
    <s v="N/A"/>
    <s v="N/A"/>
    <s v="N/A"/>
    <s v="N/A"/>
    <x v="0"/>
    <s v="N/A"/>
    <s v="These fields will remain in Excelsior until Portfolio Mgmt. system is implemented."/>
    <s v="N/A"/>
    <s v="N/A"/>
    <s v="N/A"/>
  </r>
  <r>
    <s v="Yes"/>
    <x v="0"/>
    <m/>
    <s v="N/A"/>
    <s v="N"/>
    <s v="N/A"/>
    <s v="N/A"/>
    <s v="N/A"/>
    <s v="N/A"/>
    <s v="N/A"/>
    <s v="N/A"/>
    <s v="N/A"/>
    <s v="N/A"/>
    <s v="N"/>
    <s v="A406"/>
    <s v="Investment Objective -  Required Later Date"/>
    <s v="Investment/Investment Information"/>
    <x v="0"/>
    <m/>
    <m/>
    <s v="DATE"/>
    <s v="TBL_EIS_EX_REQUIRED_LATER"/>
    <s v="REQUIRED_LATER_DATE_x000a_FIELD_NAME_x000a_ENTITY_TYPE_ID"/>
    <s v="datetime"/>
    <m/>
    <m/>
    <m/>
    <m/>
    <m/>
    <s v="Yes"/>
    <s v="No"/>
    <m/>
    <m/>
    <m/>
    <x v="1"/>
    <s v="N/A"/>
    <s v="N/A"/>
    <s v="N/A"/>
    <s v="N/A"/>
    <x v="0"/>
    <s v="N/A"/>
    <s v="These fields will remain in Excelsior until Portfolio Mgmt. system is implemented."/>
    <s v="N/A"/>
    <s v="N/A"/>
    <s v="N/A"/>
  </r>
  <r>
    <s v="Yes"/>
    <x v="0"/>
    <m/>
    <s v="N/A"/>
    <s v="N"/>
    <s v="N/A"/>
    <s v="N/A"/>
    <s v="N/A"/>
    <s v="N/A"/>
    <s v="N/A"/>
    <s v="N/A"/>
    <s v="N/A"/>
    <s v="N/A"/>
    <s v="N"/>
    <s v="A333"/>
    <s v="Account Status"/>
    <s v="Investment/Investment Information"/>
    <x v="0"/>
    <s v="Account Status"/>
    <s v="KCO User and client"/>
    <s v="Matured_x000a_NA_x000a_New_x000a_Not Managed_x000a_Pending_x000a_Property Sold_x000a_Seasoned_x000a_TMC-Exception_x000a_TMC-In Compliance_x000a_TMC-Trans to Comp"/>
    <s v="DeferredGiftAccount"/>
    <s v="AccountStatusCode"/>
    <s v="varchar(20)"/>
    <m/>
    <m/>
    <m/>
    <m/>
    <m/>
    <s v="Yes"/>
    <s v="No"/>
    <m/>
    <m/>
    <m/>
    <x v="1"/>
    <s v="N/A"/>
    <s v="N/A"/>
    <s v="N/A"/>
    <s v="N/A"/>
    <x v="0"/>
    <s v="N/A"/>
    <s v="These fields will remain in Excelsior until Portfolio Mgmt. system is implemented."/>
    <s v="N/A"/>
    <s v="N/A"/>
    <s v="N/A"/>
  </r>
  <r>
    <s v="Yes"/>
    <x v="0"/>
    <m/>
    <s v="N/A"/>
    <s v="N"/>
    <s v="N/A"/>
    <s v="N/A"/>
    <s v="N/A"/>
    <s v="N/A"/>
    <s v="N/A"/>
    <s v="N/A"/>
    <s v="N/A"/>
    <s v="N/A"/>
    <s v="N"/>
    <s v="A407"/>
    <s v="Account Status -  Required Later Date"/>
    <s v="Investment/Investment Information"/>
    <x v="0"/>
    <m/>
    <m/>
    <s v="DATE"/>
    <s v="TBL_EIS_EX_REQUIRED_LATER"/>
    <s v="REQUIRED_LATER_DATE_x000a_FIELD_NAME_x000a_ENTITY_TYPE_ID"/>
    <s v="datetime"/>
    <m/>
    <m/>
    <m/>
    <m/>
    <m/>
    <s v="Yes"/>
    <s v="No"/>
    <m/>
    <m/>
    <m/>
    <x v="1"/>
    <s v="N/A"/>
    <s v="N/A"/>
    <s v="N/A"/>
    <s v="N/A"/>
    <x v="0"/>
    <s v="N/A"/>
    <s v="These fields will remain in Excelsior until Portfolio Mgmt. system is implemented."/>
    <s v="N/A"/>
    <s v="N/A"/>
    <s v="N/A"/>
  </r>
  <r>
    <s v="Yes"/>
    <x v="0"/>
    <m/>
    <s v="N/A"/>
    <s v="N"/>
    <s v="N/A"/>
    <s v="N/A"/>
    <s v="N/A"/>
    <s v="N/A"/>
    <s v="N/A"/>
    <s v="N/A"/>
    <s v="N/A"/>
    <s v="N/A"/>
    <s v="N"/>
    <s v="A334"/>
    <s v="Management"/>
    <s v="Investment/Investment Information"/>
    <x v="0"/>
    <s v="Management"/>
    <s v="KCO User and client"/>
    <s v="DO NOT TRADE_x000a_NA_x000a_Trade w/ Restrictions_x000a_Trade w/o Restrictions"/>
    <s v="DeferredGiftAccount"/>
    <s v="TradeStatusCode"/>
    <s v="varchar(25)"/>
    <m/>
    <m/>
    <m/>
    <m/>
    <m/>
    <s v="Yes"/>
    <s v="No"/>
    <m/>
    <m/>
    <m/>
    <x v="1"/>
    <s v="N/A"/>
    <s v="N/A"/>
    <s v="N/A"/>
    <s v="N/A"/>
    <x v="0"/>
    <s v="N/A"/>
    <s v="These fields will remain in Excelsior until Portfolio Mgmt. system is implemented."/>
    <s v="N/A"/>
    <s v="N/A"/>
    <s v="N/A"/>
  </r>
  <r>
    <s v="Yes"/>
    <x v="0"/>
    <m/>
    <s v="N/A"/>
    <s v="N"/>
    <s v="N/A"/>
    <s v="N/A"/>
    <s v="N/A"/>
    <s v="N/A"/>
    <s v="N/A"/>
    <s v="N/A"/>
    <s v="N/A"/>
    <s v="N/A"/>
    <s v="N"/>
    <s v="A408"/>
    <s v="Management -  Required Later Date"/>
    <s v="Investment/Investment Information"/>
    <x v="0"/>
    <m/>
    <m/>
    <s v="DATE"/>
    <s v="TBL_EIS_EX_REQUIRED_LATER"/>
    <s v="REQUIRED_LATER_DATE_x000a_FIELD_NAME_x000a_ENTITY_TYPE_ID"/>
    <s v="datetime"/>
    <m/>
    <m/>
    <m/>
    <m/>
    <m/>
    <s v="Yes"/>
    <s v="No"/>
    <m/>
    <m/>
    <m/>
    <x v="1"/>
    <s v="N/A"/>
    <s v="N/A"/>
    <s v="N/A"/>
    <s v="N/A"/>
    <x v="0"/>
    <s v="N/A"/>
    <s v="These fields will remain in Excelsior until Portfolio Mgmt. system is implemented."/>
    <s v="N/A"/>
    <s v="N/A"/>
    <s v="N/A"/>
  </r>
  <r>
    <s v="Yes"/>
    <x v="0"/>
    <m/>
    <s v="N/A"/>
    <s v="N"/>
    <s v="N/A"/>
    <s v="N/A"/>
    <s v="N/A"/>
    <s v="N/A"/>
    <s v="N/A"/>
    <s v="N/A"/>
    <s v="N/A"/>
    <s v="N/A"/>
    <s v="N"/>
    <s v="A335"/>
    <s v="Investment Type"/>
    <s v="Investment/Investment Information"/>
    <x v="0"/>
    <s v="Investment Type"/>
    <s v="Client"/>
    <s v="Custom_x000a_Multi-Asset_x000a_NA"/>
    <s v="DeferredGiftAccount"/>
    <s v="InvestmentTypeCode"/>
    <s v="varchar(25)"/>
    <m/>
    <m/>
    <m/>
    <m/>
    <m/>
    <s v="Yes"/>
    <s v="No"/>
    <m/>
    <m/>
    <m/>
    <x v="1"/>
    <s v="N/A"/>
    <s v="N/A"/>
    <s v="N/A"/>
    <s v="N/A"/>
    <x v="0"/>
    <s v="N/A"/>
    <s v="These fields will remain in Excelsior until Portfolio Mgmt. system is implemented."/>
    <s v="N/A"/>
    <s v="N/A"/>
    <s v="N/A"/>
  </r>
  <r>
    <s v="Yes"/>
    <x v="0"/>
    <m/>
    <s v="N/A"/>
    <s v="N"/>
    <s v="N/A"/>
    <s v="N/A"/>
    <s v="N/A"/>
    <s v="N/A"/>
    <s v="N/A"/>
    <s v="N/A"/>
    <s v="N/A"/>
    <s v="N/A"/>
    <s v="N"/>
    <s v="A409"/>
    <s v="Investment Type -  Required Later Date"/>
    <s v="Investment/Investment Information"/>
    <x v="0"/>
    <m/>
    <m/>
    <s v="DATE"/>
    <s v="TBL_EIS_EX_REQUIRED_LATER"/>
    <s v="REQUIRED_LATER_DATE_x000a_FIELD_NAME_x000a_ENTITY_TYPE_ID"/>
    <s v="datetime"/>
    <m/>
    <m/>
    <m/>
    <m/>
    <m/>
    <s v="Yes"/>
    <s v="No"/>
    <m/>
    <m/>
    <m/>
    <x v="1"/>
    <s v="N/A"/>
    <s v="N/A"/>
    <s v="N/A"/>
    <s v="N/A"/>
    <x v="0"/>
    <s v="N/A"/>
    <s v="These fields will remain in Excelsior until Portfolio Mgmt. system is implemented."/>
    <s v="N/A"/>
    <s v="N/A"/>
    <s v="N/A"/>
  </r>
  <r>
    <s v="Yes"/>
    <x v="0"/>
    <m/>
    <s v="N/A"/>
    <s v="N"/>
    <s v="N/A"/>
    <s v="N/A"/>
    <s v="N/A"/>
    <s v="N/A"/>
    <s v="N/A"/>
    <s v="N/A"/>
    <s v="N/A"/>
    <s v="N/A"/>
    <s v="N"/>
    <s v="A336"/>
    <s v="Invest Per Policy"/>
    <s v="Investment/Investment Information"/>
    <x v="0"/>
    <s v="Invest Per Policy"/>
    <s v="Client"/>
    <s v="Yes_x000a_no"/>
    <s v="DeferredGiftAccount"/>
    <s v="ByPolicy"/>
    <s v="boolean"/>
    <m/>
    <m/>
    <m/>
    <m/>
    <m/>
    <s v="No"/>
    <s v="No"/>
    <m/>
    <m/>
    <m/>
    <x v="1"/>
    <s v="N/A"/>
    <s v="N/A"/>
    <s v="N/A"/>
    <s v="N/A"/>
    <x v="0"/>
    <s v="N/A"/>
    <s v="These fields will remain in Excelsior until Portfolio Mgmt. system is implemented."/>
    <s v="N/A"/>
    <s v="N/A"/>
    <s v="N/A"/>
  </r>
  <r>
    <s v="Yes"/>
    <x v="0"/>
    <m/>
    <s v="N/A"/>
    <s v="N"/>
    <s v="N/A"/>
    <s v="N/A"/>
    <s v="N/A"/>
    <s v="N/A"/>
    <s v="N/A"/>
    <s v="N/A"/>
    <s v="N/A"/>
    <s v="N/A"/>
    <s v="N"/>
    <s v="A337"/>
    <s v="Managed"/>
    <s v="Investment/Investment Information"/>
    <x v="0"/>
    <s v="Managed"/>
    <s v="Client"/>
    <s v="Yes_x000a_no"/>
    <s v="DeferredGiftAccount"/>
    <s v="AssetsUnderMgmt"/>
    <s v="bit"/>
    <m/>
    <m/>
    <m/>
    <m/>
    <m/>
    <s v="No"/>
    <s v="No"/>
    <m/>
    <m/>
    <m/>
    <x v="1"/>
    <m/>
    <s v="?"/>
    <s v="?"/>
    <s v="N/A"/>
    <x v="0"/>
    <s v="N/A"/>
    <s v="N/A"/>
    <s v="N/A"/>
    <s v="Value should be copied over to Innotrust"/>
    <s v="N/A"/>
  </r>
  <r>
    <s v="Yes"/>
    <x v="0"/>
    <m/>
    <s v="N/A"/>
    <s v="N"/>
    <s v="N/A"/>
    <s v="N/A"/>
    <s v="N/A"/>
    <s v="N/A"/>
    <s v="N/A"/>
    <s v="N/A"/>
    <s v="N/A"/>
    <s v="N/A"/>
    <s v="N"/>
    <s v="A338"/>
    <s v="Investment Tax Status"/>
    <s v="Investment/Investment Information"/>
    <x v="0"/>
    <s v="Investment Tax Status"/>
    <s v="Client"/>
    <s v="Exempt_x000a_NA_x000a_Non-Taxable_x000a_STGSensitive_x000a_Taxable"/>
    <s v="DeferredGiftAccount"/>
    <s v="InvestmentTaxStatusCode"/>
    <s v="varchar(12)"/>
    <m/>
    <m/>
    <m/>
    <m/>
    <m/>
    <s v="Yes"/>
    <s v="No"/>
    <m/>
    <m/>
    <m/>
    <x v="1"/>
    <s v="N/A"/>
    <s v="N/A"/>
    <s v="N/A"/>
    <s v="N/A"/>
    <x v="0"/>
    <s v="N/A"/>
    <s v="These fields will remain in Excelsior until Portfolio Mgmt. system is implemented."/>
    <s v="N/A"/>
    <s v="N/A"/>
    <s v="N/A"/>
  </r>
  <r>
    <s v="Yes"/>
    <x v="0"/>
    <m/>
    <s v="N/A"/>
    <s v="N"/>
    <s v="N/A"/>
    <s v="N/A"/>
    <s v="N/A"/>
    <s v="N/A"/>
    <s v="N/A"/>
    <s v="N/A"/>
    <s v="N/A"/>
    <s v="N/A"/>
    <s v="N"/>
    <s v="A410"/>
    <s v="Investment Tax Status -  Required Later Date"/>
    <s v="Investment/Investment Information"/>
    <x v="0"/>
    <m/>
    <m/>
    <s v="DATE"/>
    <s v="TBL_EIS_EX_REQUIRED_LATER"/>
    <s v="REQUIRED_LATER_DATE_x000a_FIELD_NAME_x000a_ENTITY_TYPE_ID"/>
    <s v="datetime"/>
    <m/>
    <m/>
    <m/>
    <m/>
    <m/>
    <s v="Yes"/>
    <s v="No"/>
    <m/>
    <m/>
    <m/>
    <x v="1"/>
    <s v="N/A"/>
    <s v="N/A"/>
    <s v="N/A"/>
    <s v="N/A"/>
    <x v="0"/>
    <s v="N/A"/>
    <s v="These fields will remain in Excelsior until Portfolio Mgmt. system is implemented."/>
    <s v="N/A"/>
    <s v="N/A"/>
    <s v="N/A"/>
  </r>
  <r>
    <s v="Yes"/>
    <x v="0"/>
    <m/>
    <s v="N/A"/>
    <s v="N"/>
    <s v="N/A"/>
    <s v="N/A"/>
    <s v="N/A"/>
    <s v="N/A"/>
    <s v="N/A"/>
    <s v="N/A"/>
    <s v="N/A"/>
    <s v="N/A"/>
    <s v="N"/>
    <s v="A339"/>
    <s v="Directive on File ? "/>
    <s v="Investment/Investment Information"/>
    <x v="0"/>
    <s v="Directive on File ? "/>
    <s v="Client"/>
    <s v="Yes_x000a_no"/>
    <s v="DeferredGiftAccount"/>
    <s v="ExceptionDoc"/>
    <s v="Boolean"/>
    <m/>
    <m/>
    <m/>
    <m/>
    <m/>
    <s v="No"/>
    <s v="No"/>
    <m/>
    <m/>
    <m/>
    <x v="1"/>
    <s v="N/A"/>
    <s v="N/A"/>
    <s v="N/A"/>
    <s v="N/A"/>
    <x v="0"/>
    <s v="N/A"/>
    <s v="These fields will remain in Excelsior until Portfolio Mgmt. system is implemented."/>
    <s v="N/A"/>
    <s v="N/A"/>
    <s v="N/A"/>
  </r>
  <r>
    <s v="Yes"/>
    <x v="0"/>
    <m/>
    <s v="DB5.1"/>
    <s v="Y"/>
    <s v="Account Master  / User Defined Fields"/>
    <s v="Client Account Code 2"/>
    <m/>
    <s v="UDF_AccountMaster"/>
    <m/>
    <s v="UDFAMColumn042"/>
    <m/>
    <s v="No"/>
    <s v="Y"/>
    <n v="999"/>
    <s v="Client Account Code 2"/>
    <s v="General"/>
    <x v="0"/>
    <m/>
    <s v="Client"/>
    <m/>
    <s v="TBL_EIS_EX_DEFERREDGIFTACCOUNT_SUPPLEMENT"/>
    <s v="Client_Account_Code2"/>
    <s v="varchar (20)"/>
    <s v="NULL"/>
    <m/>
    <m/>
    <m/>
    <m/>
    <s v="No"/>
    <s v="No"/>
    <m/>
    <m/>
    <m/>
    <x v="0"/>
    <s v="Direct Mapping"/>
    <s v="one-to-one mapping"/>
    <s v="one-to-one mapping"/>
    <s v="N/A"/>
    <x v="1"/>
    <s v="?"/>
    <s v="This field is added for Stanford Transition"/>
    <s v="N/A"/>
    <s v="Create UDF at Account Master_x000a__x000a_Account Name Mapping"/>
    <s v="N/A"/>
  </r>
  <r>
    <s v="Yes"/>
    <x v="0"/>
    <m/>
    <m/>
    <s v="Y"/>
    <s v="Account Master / Characteristics"/>
    <s v="Account Type"/>
    <m/>
    <s v="AccountMaster"/>
    <m/>
    <s v="AccountTypeCode"/>
    <m/>
    <m/>
    <s v="Y"/>
    <n v="999"/>
    <s v="Lead Trust Taxation"/>
    <s v="General"/>
    <x v="0"/>
    <m/>
    <s v="Client"/>
    <s v="Grantor_x000a_Non-Grantor"/>
    <s v="TBL_EIS_EX_DEFERREDGIFTACCOUNT_SUPPLEMENT"/>
    <s v="Lead_Trust_Taxation_ID"/>
    <s v="int"/>
    <s v="NULL"/>
    <m/>
    <m/>
    <m/>
    <m/>
    <s v="No"/>
    <s v="No"/>
    <m/>
    <m/>
    <m/>
    <x v="0"/>
    <s v="Tranformation required"/>
    <s v="N/A"/>
    <s v="N/A"/>
    <s v="N/A"/>
    <x v="0"/>
    <s v="N/A"/>
    <s v="7/12 BK: This is conditionally required when acct type is Lead_Fxed or Lead-Pct."/>
    <s v="N/A"/>
    <s v="Map this field and account type to Innotrust account type."/>
    <s v="N/A"/>
  </r>
  <r>
    <s v="Yes"/>
    <x v="0"/>
    <m/>
    <s v="DB5.1"/>
    <s v="Y"/>
    <s v="Account Master  / User Defined Fields"/>
    <s v="Sub Accounting ID"/>
    <m/>
    <s v="UDF_AccountMaster"/>
    <m/>
    <s v="UDFAMColumn043"/>
    <m/>
    <s v="No"/>
    <s v="Y"/>
    <n v="999"/>
    <s v="Sub Accounting ID"/>
    <s v="General"/>
    <x v="0"/>
    <m/>
    <s v="Client"/>
    <m/>
    <s v="TBL_EIS_EX_DEFERREDGIFTACCOUNT_SUPPLEMENT"/>
    <s v="SubAccountingID"/>
    <s v="varchar (10)"/>
    <s v="NULL"/>
    <m/>
    <m/>
    <m/>
    <m/>
    <s v="No"/>
    <s v="No"/>
    <m/>
    <m/>
    <m/>
    <x v="0"/>
    <s v="Direct Mapping"/>
    <s v="one-to-one mapping"/>
    <s v="one-to-one mapping"/>
    <s v="N/A"/>
    <x v="1"/>
    <s v="?"/>
    <s v="This field is added for MIT Transition"/>
    <s v="N/A"/>
    <s v="Add UDF as Account Master"/>
    <s v="N/A"/>
  </r>
  <r>
    <s v="Yes"/>
    <x v="0"/>
    <m/>
    <s v="DB5.1"/>
    <m/>
    <s v="Account Master  / User Defined Fields"/>
    <s v="Allows Annuitants to be linked to CGA"/>
    <m/>
    <s v="UDF_AccountMaster"/>
    <m/>
    <s v="UDFAMColumn047"/>
    <m/>
    <s v="No"/>
    <s v="Y"/>
    <n v="999"/>
    <s v="Allow Annuitants to be linked to CGA account"/>
    <s v="General"/>
    <x v="0"/>
    <m/>
    <m/>
    <s v="Yes_x000a_No"/>
    <s v="TBL_EIS_EX_DEFERREDGIFTACCOUNT_SUPPLEMENT"/>
    <s v="CGA_ANNUITANTS_LINK_ID"/>
    <s v="int"/>
    <s v="NULL"/>
    <m/>
    <m/>
    <m/>
    <s v="List_type_id=192"/>
    <s v="No"/>
    <s v="Y"/>
    <m/>
    <m/>
    <m/>
    <x v="0"/>
    <s v="Direct Mapping"/>
    <s v="N/A"/>
    <s v="N/A"/>
    <s v="N/A"/>
    <x v="1"/>
    <m/>
    <s v="Appears conditionally for CGA accounts. "/>
    <s v="AM 7/16:This field can also be established by loooking at the combination of Account Type and Master Account Number. For now create it as UDF"/>
    <s v="create UDF at accoutn master for now"/>
    <s v="N/A"/>
  </r>
  <r>
    <s v="Yes"/>
    <x v="0"/>
    <m/>
    <s v="N/A"/>
    <s v="N"/>
    <s v="N/A"/>
    <s v="N/A"/>
    <s v="N/A"/>
    <s v="N/A"/>
    <s v="N/A"/>
    <s v="N/A"/>
    <s v="N/A"/>
    <s v="N/A"/>
    <s v="N"/>
    <s v="A340"/>
    <s v="First Trade Date"/>
    <s v="Investment/Investment Information"/>
    <x v="0"/>
    <s v="First Trade Date"/>
    <s v="Client"/>
    <s v="Date"/>
    <s v="DeferredGiftAccount"/>
    <s v="FirstTradeDate"/>
    <s v="Datetime"/>
    <m/>
    <m/>
    <m/>
    <m/>
    <m/>
    <s v="Yes"/>
    <s v="No"/>
    <m/>
    <m/>
    <m/>
    <x v="1"/>
    <s v="?"/>
    <s v="?"/>
    <s v="N/A"/>
    <s v="N/A"/>
    <x v="0"/>
    <s v="N/A"/>
    <s v="Create UDF on Account Master. Data should be cleaned up in Excelsior prior to launch."/>
    <s v="N/A"/>
    <s v="Either use File-In or Bulk data change for large scale new account conversion"/>
    <s v="N/A"/>
  </r>
  <r>
    <s v="Yes"/>
    <x v="0"/>
    <m/>
    <s v="N/A"/>
    <s v="N"/>
    <s v="N/A"/>
    <s v="N/A"/>
    <s v="N/A"/>
    <s v="N/A"/>
    <s v="N/A"/>
    <s v="N/A"/>
    <s v="N/A"/>
    <s v="N/A"/>
    <s v="N"/>
    <s v="A411"/>
    <s v="First Trade Date -  Required Later Date"/>
    <s v="Investment/Investment Information"/>
    <x v="0"/>
    <m/>
    <m/>
    <s v="DATE"/>
    <s v="TBL_EIS_EX_REQUIRED_LATER"/>
    <s v="REQUIRED_LATER_DATE_x000a_FIELD_NAME_x000a_ENTITY_TYPE_ID"/>
    <s v="Datetime"/>
    <m/>
    <m/>
    <m/>
    <m/>
    <m/>
    <s v="Yes"/>
    <s v="No"/>
    <m/>
    <m/>
    <m/>
    <x v="1"/>
    <s v="N/A"/>
    <s v="N/A"/>
    <s v="N/A"/>
    <s v="N/A"/>
    <x v="0"/>
    <s v="N/A"/>
    <s v="These fields will remain in Excelsior until Portfolio Mgmt. system is implemented."/>
    <s v="N/A"/>
    <s v="N/A"/>
    <s v="N/A"/>
  </r>
  <r>
    <s v="Yes"/>
    <x v="0"/>
    <m/>
    <s v="N/A"/>
    <s v="N"/>
    <s v="N/A"/>
    <s v="N/A"/>
    <s v="N/A"/>
    <s v="N/A"/>
    <s v="N/A"/>
    <s v="N/A"/>
    <s v="N/A"/>
    <s v="N/A"/>
    <s v="N"/>
    <s v="A341"/>
    <s v="Descretionary Trade"/>
    <s v="Investment/Investment Information"/>
    <x v="0"/>
    <s v="Descretionary Trade"/>
    <s v="Client"/>
    <s v="Full_x000a_None"/>
    <s v="DeferredGiftAccount"/>
    <s v="DiscretionaryTrade"/>
    <m/>
    <m/>
    <m/>
    <m/>
    <m/>
    <m/>
    <s v="No"/>
    <s v="No"/>
    <m/>
    <m/>
    <m/>
    <x v="1"/>
    <s v="N/A"/>
    <s v="N/A"/>
    <s v="N/A"/>
    <s v="N/A"/>
    <x v="0"/>
    <s v="N/A"/>
    <s v="These fields will remain in Excelsior until Portfolio Mgmt. system is implemented."/>
    <s v="N/A"/>
    <s v="N/A"/>
    <s v="N/A"/>
  </r>
  <r>
    <s v="Yes"/>
    <x v="0"/>
    <m/>
    <s v="N/A"/>
    <s v="N"/>
    <s v="N/A"/>
    <s v="N/A"/>
    <s v="N/A"/>
    <s v="N/A"/>
    <s v="N/A"/>
    <s v="N/A"/>
    <s v="N/A"/>
    <s v="N/A"/>
    <s v="N"/>
    <s v="A342"/>
    <s v="Lot Accounting"/>
    <s v="Investment/Investment Information"/>
    <x v="0"/>
    <s v="Lot Accounting"/>
    <s v="Client"/>
    <s v="FIFO_x000a_LIFO_x000a_Lot"/>
    <s v="DeferredGiftAccount"/>
    <s v="LotAccountingCode"/>
    <m/>
    <m/>
    <m/>
    <m/>
    <m/>
    <m/>
    <s v="Yes"/>
    <s v="No"/>
    <m/>
    <m/>
    <m/>
    <x v="1"/>
    <s v="N/A"/>
    <s v="N/A"/>
    <s v="N/A"/>
    <s v="N/A"/>
    <x v="0"/>
    <s v="N/A"/>
    <s v="These fields will remain in Excelsior until Portfolio Mgmt. system is implemented."/>
    <s v="N/A"/>
    <s v="N/A"/>
    <s v="N/A"/>
  </r>
  <r>
    <s v="Yes"/>
    <x v="0"/>
    <m/>
    <s v="N/A"/>
    <s v="N"/>
    <s v="N/A"/>
    <s v="N/A"/>
    <s v="N/A"/>
    <s v="N/A"/>
    <s v="N/A"/>
    <s v="N/A"/>
    <s v="N/A"/>
    <s v="N/A"/>
    <s v="N"/>
    <s v="A412"/>
    <s v="Lot Accounting -  Required Later Date"/>
    <s v="Investment/Investment Information"/>
    <x v="0"/>
    <m/>
    <m/>
    <s v="DATE"/>
    <s v="TBL_EIS_EX_REQUIRED_LATER"/>
    <s v="REQUIRED_LATER_DATE_x000a_FIELD_NAME_x000a_ENTITY_TYPE_ID"/>
    <m/>
    <m/>
    <m/>
    <m/>
    <m/>
    <m/>
    <s v="Yes"/>
    <s v="No"/>
    <m/>
    <m/>
    <m/>
    <x v="1"/>
    <s v="N/A"/>
    <s v="N/A"/>
    <s v="N/A"/>
    <s v="N/A"/>
    <x v="0"/>
    <s v="N/A"/>
    <s v="These fields will remain in Excelsior until Portfolio Mgmt. system is implemented."/>
    <s v="N/A"/>
    <s v="N/A"/>
    <s v="N/A"/>
  </r>
  <r>
    <s v="Yes"/>
    <x v="0"/>
    <m/>
    <s v="N/A"/>
    <s v="N"/>
    <s v="N/A"/>
    <s v="N/A"/>
    <s v="N/A"/>
    <s v="N/A"/>
    <s v="N/A"/>
    <s v="N/A"/>
    <s v="N/A"/>
    <s v="N/A"/>
    <s v="N"/>
    <s v="A343"/>
    <s v="Tranching Status"/>
    <s v="Investment/Investment Information"/>
    <x v="0"/>
    <s v="Tranching Status"/>
    <s v="Client"/>
    <s v="AAChange_x000a_Addition_x000a_Complete_x000a_Not Applicable_x000a_Tranching to Target"/>
    <s v="DeferredGiftAccount"/>
    <s v="TrancheStatusCode"/>
    <m/>
    <m/>
    <m/>
    <m/>
    <m/>
    <m/>
    <s v="Yes"/>
    <s v="No"/>
    <m/>
    <m/>
    <m/>
    <x v="1"/>
    <s v="N/A"/>
    <s v="N/A"/>
    <s v="N/A"/>
    <s v="N/A"/>
    <x v="0"/>
    <s v="N/A"/>
    <s v="These fields will remain in Excelsior until Portfolio Mgmt. system is implemented."/>
    <s v="N/A"/>
    <s v="N/A"/>
    <s v="N/A"/>
  </r>
  <r>
    <s v="Yes"/>
    <x v="0"/>
    <m/>
    <s v="N/A"/>
    <s v="N"/>
    <s v="N/A"/>
    <s v="N/A"/>
    <s v="N/A"/>
    <s v="N/A"/>
    <s v="N/A"/>
    <s v="N/A"/>
    <s v="N/A"/>
    <s v="N/A"/>
    <s v="N"/>
    <s v="A413"/>
    <s v="Tranching Status -  Required Later Date"/>
    <s v="Investment/Investment Information"/>
    <x v="0"/>
    <m/>
    <m/>
    <s v="DATE"/>
    <s v="TBL_EIS_EX_REQUIRED_LATER"/>
    <s v="REQUIRED_LATER_DATE_x000a_FIELD_NAME_x000a_ENTITY_TYPE_ID"/>
    <m/>
    <m/>
    <m/>
    <m/>
    <m/>
    <m/>
    <s v="Yes"/>
    <s v="No"/>
    <m/>
    <m/>
    <m/>
    <x v="1"/>
    <s v="N/A"/>
    <s v="N/A"/>
    <s v="N/A"/>
    <s v="N/A"/>
    <x v="0"/>
    <s v="N/A"/>
    <s v="These fields will remain in Excelsior until Portfolio Mgmt. system is implemented."/>
    <s v="N/A"/>
    <s v="N/A"/>
    <s v="N/A"/>
  </r>
  <r>
    <s v="Yes"/>
    <x v="0"/>
    <m/>
    <s v="N/A"/>
    <s v="N"/>
    <s v="N/A"/>
    <s v="N/A"/>
    <s v="N/A"/>
    <s v="N/A"/>
    <s v="N/A"/>
    <s v="N/A"/>
    <s v="N/A"/>
    <s v="N/A"/>
    <s v="N"/>
    <s v="A344"/>
    <s v="Holds Substitutes"/>
    <s v="Investment/Substitute Asset Information"/>
    <x v="0"/>
    <s v="Holds Substitutes"/>
    <s v="Client"/>
    <s v="0, 1"/>
    <s v="DeferredGiftAccount"/>
    <s v="HoldsSubstitutes"/>
    <m/>
    <m/>
    <m/>
    <m/>
    <m/>
    <m/>
    <s v="No"/>
    <s v="No"/>
    <m/>
    <m/>
    <m/>
    <x v="1"/>
    <s v="N/A"/>
    <s v="N/A"/>
    <s v="N/A"/>
    <s v="N/A"/>
    <x v="0"/>
    <s v="N/A"/>
    <s v="These fields will remain in Excelsior until Portfolio Mgmt. system is implemented."/>
    <s v="N/A"/>
    <s v="N/A"/>
    <s v="N/A"/>
  </r>
  <r>
    <s v="Yes"/>
    <x v="0"/>
    <m/>
    <s v="N/A"/>
    <s v="N"/>
    <s v="N/A"/>
    <s v="N/A"/>
    <s v="N/A"/>
    <s v="N/A"/>
    <s v="N/A"/>
    <s v="N/A"/>
    <s v="N/A"/>
    <s v="N/A"/>
    <s v="N"/>
    <s v="A345"/>
    <s v="Substitute Asset Comment"/>
    <s v="Investment/Substitute Asset Information"/>
    <x v="0"/>
    <s v="Substitute Asset Comment"/>
    <s v="Client"/>
    <s v="Text"/>
    <s v="DeferredGiftAccount"/>
    <s v="Substitute Asset Comment"/>
    <m/>
    <m/>
    <m/>
    <m/>
    <m/>
    <m/>
    <s v="No"/>
    <s v="No"/>
    <m/>
    <m/>
    <m/>
    <x v="1"/>
    <s v="N/A"/>
    <s v="N/A"/>
    <s v="N/A"/>
    <s v="N/A"/>
    <x v="0"/>
    <s v="N/A"/>
    <s v="These fields will remain in Excelsior until Portfolio Mgmt. system is implemented."/>
    <s v="N/A"/>
    <s v="N/A"/>
    <s v="N/A"/>
  </r>
  <r>
    <s v="Yes"/>
    <x v="0"/>
    <m/>
    <s v="N/A"/>
    <s v="N"/>
    <s v="N/A"/>
    <s v="N/A"/>
    <s v="N/A"/>
    <s v="N/A"/>
    <s v="N/A"/>
    <s v="N/A"/>
    <s v="N/A"/>
    <s v="N/A"/>
    <s v="N"/>
    <s v="A346"/>
    <s v="Hold Restricted Assets"/>
    <s v="Investment/Restricted Asset Information"/>
    <x v="0"/>
    <s v="Hold Restricted Assets"/>
    <s v="Client"/>
    <s v="0, 1"/>
    <s v="DeferredGiftAccount"/>
    <s v="RestrictedAsset."/>
    <m/>
    <m/>
    <m/>
    <m/>
    <m/>
    <m/>
    <s v="No"/>
    <s v="No"/>
    <m/>
    <m/>
    <m/>
    <x v="1"/>
    <s v="N/A"/>
    <s v="N/A"/>
    <s v="N/A"/>
    <s v="N/A"/>
    <x v="0"/>
    <s v="N/A"/>
    <s v="These fields will remain in Excelsior until Portfolio Mgmt. system is implemented."/>
    <s v="N/A"/>
    <s v="N/A"/>
    <s v="N/A"/>
  </r>
  <r>
    <s v="Yes"/>
    <x v="0"/>
    <m/>
    <s v="N/A"/>
    <s v="N"/>
    <s v="N/A"/>
    <s v="N/A"/>
    <s v="N/A"/>
    <s v="N/A"/>
    <s v="N/A"/>
    <s v="N/A"/>
    <s v="N/A"/>
    <s v="N/A"/>
    <s v="N"/>
    <s v="A347"/>
    <s v="Restricted Asset Comment"/>
    <s v="Investment/Restricted Asset Information"/>
    <x v="0"/>
    <s v="Restricted Asset Comment"/>
    <s v="Client"/>
    <s v="Text"/>
    <s v="DeferredGiftAccount"/>
    <s v="RestrictedAssetComment"/>
    <m/>
    <m/>
    <m/>
    <m/>
    <m/>
    <m/>
    <s v="No"/>
    <s v="No"/>
    <m/>
    <m/>
    <m/>
    <x v="1"/>
    <s v="N/A"/>
    <s v="N/A"/>
    <s v="N/A"/>
    <s v="N/A"/>
    <x v="0"/>
    <s v="N/A"/>
    <s v="These fields will remain in Excelsior until Portfolio Mgmt. system is implemented."/>
    <s v="N/A"/>
    <s v="N/A"/>
    <s v="N/A"/>
  </r>
  <r>
    <s v="Yes"/>
    <x v="0"/>
    <m/>
    <s v="N/A"/>
    <s v="N"/>
    <s v="N/A"/>
    <s v="N/A"/>
    <s v="N/A"/>
    <s v="N/A"/>
    <s v="N/A"/>
    <s v="N/A"/>
    <s v="N/A"/>
    <s v="N/A"/>
    <s v="N"/>
    <s v="A348"/>
    <s v="Investment Comment "/>
    <s v="Investment/Investment Information"/>
    <x v="0"/>
    <s v="Investment Comment "/>
    <s v="Client"/>
    <s v="Text"/>
    <s v="DeferredGiftAccount"/>
    <s v="Investment Comment"/>
    <m/>
    <m/>
    <m/>
    <m/>
    <m/>
    <m/>
    <s v="No"/>
    <s v="No"/>
    <m/>
    <m/>
    <m/>
    <x v="1"/>
    <s v="N/A"/>
    <s v="N/A"/>
    <s v="N/A"/>
    <s v="N/A"/>
    <x v="0"/>
    <s v="N/A"/>
    <s v="These fields will remain in Excelsior until Portfolio Mgmt. system is implemented."/>
    <s v="N/A"/>
    <s v="N/A"/>
    <s v="N/A"/>
  </r>
  <r>
    <s v="Yes"/>
    <x v="0"/>
    <m/>
    <m/>
    <s v="N"/>
    <m/>
    <m/>
    <m/>
    <s v="N/A"/>
    <m/>
    <s v="N/A"/>
    <m/>
    <m/>
    <s v="N"/>
    <s v="A349"/>
    <s v="AdventID"/>
    <s v="Trading Task/General"/>
    <x v="3"/>
    <s v="AdventID"/>
    <s v="User"/>
    <s v="Valid AdvetId"/>
    <s v="alertevent"/>
    <s v="accountid"/>
    <m/>
    <m/>
    <m/>
    <m/>
    <m/>
    <m/>
    <s v="No"/>
    <s v="Yes"/>
    <m/>
    <m/>
    <m/>
    <x v="1"/>
    <s v="N/A"/>
    <s v="N/A"/>
    <s v="N/A"/>
    <s v="N/A"/>
    <x v="0"/>
    <s v="N/A"/>
    <s v="These fields will remain in Excelsior until Portfolio Mgmt. system is implemented."/>
    <s v="N/A"/>
    <s v="N/A"/>
    <s v="N/A"/>
  </r>
  <r>
    <s v="Yes"/>
    <x v="0"/>
    <m/>
    <m/>
    <s v="N"/>
    <m/>
    <m/>
    <m/>
    <s v="N/A"/>
    <m/>
    <s v="N/A"/>
    <m/>
    <m/>
    <s v="N"/>
    <s v="A350"/>
    <s v="Due Date"/>
    <s v="Trading Task/General"/>
    <x v="3"/>
    <s v="Due Date"/>
    <s v="Client"/>
    <s v="Date"/>
    <s v="AlertEvent"/>
    <s v="Alertdate"/>
    <m/>
    <m/>
    <m/>
    <m/>
    <m/>
    <m/>
    <s v="No"/>
    <s v="Yes"/>
    <m/>
    <m/>
    <m/>
    <x v="1"/>
    <s v="N/A"/>
    <s v="N/A"/>
    <s v="N/A"/>
    <s v="N/A"/>
    <x v="0"/>
    <s v="N/A"/>
    <s v="These fields will remain in Excelsior until Portfolio Mgmt. system is implemented."/>
    <s v="N/A"/>
    <s v="N/A"/>
    <s v="N/A"/>
  </r>
  <r>
    <s v="Yes"/>
    <x v="0"/>
    <m/>
    <m/>
    <s v="N"/>
    <m/>
    <m/>
    <m/>
    <s v="N/A"/>
    <m/>
    <s v="N/A"/>
    <m/>
    <m/>
    <s v="N"/>
    <s v="A351"/>
    <s v="Status"/>
    <s v="Trading Task/General"/>
    <x v="3"/>
    <s v="Status"/>
    <s v="Client"/>
    <s v="Completed_x000a_Pending"/>
    <s v="AlertEvent"/>
    <s v="AlertStatus"/>
    <m/>
    <m/>
    <m/>
    <m/>
    <m/>
    <m/>
    <s v="No"/>
    <s v="Yes"/>
    <m/>
    <m/>
    <m/>
    <x v="1"/>
    <s v="N/A"/>
    <s v="N/A"/>
    <s v="N/A"/>
    <s v="N/A"/>
    <x v="0"/>
    <s v="N/A"/>
    <s v="These fields will remain in Excelsior until Portfolio Mgmt. system is implemented."/>
    <s v="N/A"/>
    <s v="N/A"/>
    <s v="N/A"/>
  </r>
  <r>
    <s v="Yes"/>
    <x v="0"/>
    <m/>
    <m/>
    <s v="N"/>
    <m/>
    <m/>
    <m/>
    <s v="N/A"/>
    <m/>
    <s v="N/A"/>
    <m/>
    <m/>
    <s v="N"/>
    <s v="A352"/>
    <s v="Category"/>
    <s v="Trading Task/General"/>
    <x v="3"/>
    <s v="Category"/>
    <s v="Client"/>
    <s v="Check_x000a_Trade"/>
    <s v="AlertEvent"/>
    <s v="AlertCategory"/>
    <m/>
    <m/>
    <m/>
    <m/>
    <m/>
    <m/>
    <s v="No"/>
    <s v="Yes"/>
    <m/>
    <m/>
    <m/>
    <x v="1"/>
    <s v="N/A"/>
    <s v="N/A"/>
    <s v="N/A"/>
    <s v="N/A"/>
    <x v="0"/>
    <s v="N/A"/>
    <s v="These fields will remain in Excelsior until Portfolio Mgmt. system is implemented."/>
    <s v="N/A"/>
    <s v="N/A"/>
    <s v="N/A"/>
  </r>
  <r>
    <s v="Yes"/>
    <x v="0"/>
    <m/>
    <m/>
    <s v="N"/>
    <m/>
    <m/>
    <m/>
    <s v="N/A"/>
    <m/>
    <s v="N/A"/>
    <m/>
    <m/>
    <s v="N"/>
    <s v="A353"/>
    <s v="Cause"/>
    <s v="Trading Task/General"/>
    <x v="3"/>
    <s v="Cause"/>
    <s v="Client"/>
    <s v="Allocation Change_x000a_Bonds Mature_x000a_Buy Schwab Value Advantage_x000a_Buy T-Bills_x000a_Check Bids_x000a_GAP Reserve Review_x000a_Income Buy_x000a_Invest Excess Cash_x000a_Raise Cash_x000a_Rebalance_x000a_Reinvest Proceeds_x000a_Reverse Income Buy_x000a_Reverse Tax-Loss Sell_x000a_Stock Sells_x000a_Stock Sells/Reinvest_x000a_Tax-Loss Sell_x000a_test_x000a_Tranche_x000a_Tranche Addition_x000a_Trust Termination"/>
    <s v="AlertEvent"/>
    <s v="AlertCause"/>
    <m/>
    <m/>
    <m/>
    <m/>
    <m/>
    <m/>
    <s v="No"/>
    <s v="Yes"/>
    <m/>
    <m/>
    <m/>
    <x v="1"/>
    <s v="N/A"/>
    <s v="N/A"/>
    <s v="N/A"/>
    <s v="N/A"/>
    <x v="0"/>
    <s v="N/A"/>
    <s v="These fields will remain in Excelsior until Portfolio Mgmt. system is implemented."/>
    <s v="N/A"/>
    <s v="N/A"/>
    <s v="N/A"/>
  </r>
  <r>
    <s v="Yes"/>
    <x v="0"/>
    <m/>
    <m/>
    <s v="N"/>
    <m/>
    <m/>
    <m/>
    <s v="N/A"/>
    <m/>
    <s v="N/A"/>
    <m/>
    <m/>
    <s v="N"/>
    <s v="A354"/>
    <s v="Comments"/>
    <s v="Trading Task/General"/>
    <x v="3"/>
    <s v="Comments"/>
    <s v="Client"/>
    <s v="Text"/>
    <s v="AlertEvent"/>
    <s v="AlertComment"/>
    <m/>
    <m/>
    <m/>
    <m/>
    <m/>
    <m/>
    <s v="No"/>
    <s v="No"/>
    <m/>
    <m/>
    <m/>
    <x v="1"/>
    <s v="N/A"/>
    <s v="N/A"/>
    <s v="N/A"/>
    <s v="N/A"/>
    <x v="0"/>
    <s v="N/A"/>
    <s v="These fields will remain in Excelsior until Portfolio Mgmt. system is implemented."/>
    <s v="N/A"/>
    <s v="N/A"/>
    <s v="N/A"/>
  </r>
  <r>
    <s v="Yes"/>
    <x v="0"/>
    <m/>
    <m/>
    <s v="N"/>
    <m/>
    <m/>
    <m/>
    <s v="N/A"/>
    <m/>
    <s v="N/A"/>
    <m/>
    <m/>
    <s v="N"/>
    <s v="A355"/>
    <s v="Date Created"/>
    <s v="Trading Task/General"/>
    <x v="3"/>
    <s v="Date Created"/>
    <s v="User"/>
    <s v="Date, Read only"/>
    <s v="AlertEvent"/>
    <s v="DefinitionDate"/>
    <m/>
    <m/>
    <m/>
    <m/>
    <m/>
    <m/>
    <s v="No"/>
    <s v="Yes"/>
    <m/>
    <m/>
    <m/>
    <x v="1"/>
    <s v="N/A"/>
    <s v="N/A"/>
    <s v="N/A"/>
    <s v="N/A"/>
    <x v="0"/>
    <s v="N/A"/>
    <s v="These fields will remain in Excelsior until Portfolio Mgmt. system is implemented."/>
    <s v="N/A"/>
    <s v="N/A"/>
    <s v="N/A"/>
  </r>
  <r>
    <s v="Yes"/>
    <x v="0"/>
    <m/>
    <m/>
    <s v="N"/>
    <m/>
    <m/>
    <m/>
    <s v="N/A"/>
    <m/>
    <s v="N/A"/>
    <m/>
    <m/>
    <s v="N"/>
    <s v="A356"/>
    <s v="Completed Date"/>
    <s v="Trading Task/General"/>
    <x v="3"/>
    <s v="Date Completed"/>
    <s v="User"/>
    <s v="Date"/>
    <s v="AlertEvent"/>
    <s v="CompletionDate"/>
    <m/>
    <m/>
    <m/>
    <m/>
    <m/>
    <m/>
    <s v="No"/>
    <s v="Yes"/>
    <m/>
    <m/>
    <m/>
    <x v="1"/>
    <s v="N/A"/>
    <s v="N/A"/>
    <s v="N/A"/>
    <s v="N/A"/>
    <x v="0"/>
    <s v="N/A"/>
    <s v="These fields will remain in Excelsior until Portfolio Mgmt. system is implemented."/>
    <s v="N/A"/>
    <s v="N/A"/>
    <s v="N/A"/>
  </r>
  <r>
    <s v="Yes"/>
    <x v="0"/>
    <m/>
    <m/>
    <s v="N"/>
    <m/>
    <m/>
    <m/>
    <s v="N/A"/>
    <m/>
    <s v="N/A"/>
    <m/>
    <m/>
    <s v="N"/>
    <s v="A357"/>
    <s v="Created By"/>
    <s v="Trading Task/General"/>
    <x v="3"/>
    <s v="Created By"/>
    <s v="User"/>
    <s v="logged in user name - system populated"/>
    <s v="AlertEvent"/>
    <s v="DefinedBy"/>
    <m/>
    <m/>
    <m/>
    <m/>
    <m/>
    <m/>
    <s v="No"/>
    <s v="Yes"/>
    <m/>
    <m/>
    <m/>
    <x v="1"/>
    <s v="N/A"/>
    <s v="N/A"/>
    <s v="N/A"/>
    <s v="N/A"/>
    <x v="0"/>
    <s v="N/A"/>
    <s v="These fields will remain in Excelsior until Portfolio Mgmt. system is implemented."/>
    <s v="N/A"/>
    <s v="N/A"/>
    <s v="N/A"/>
  </r>
  <r>
    <s v="Yes"/>
    <x v="0"/>
    <m/>
    <m/>
    <s v="N"/>
    <m/>
    <m/>
    <m/>
    <s v="N/A"/>
    <m/>
    <s v="N/A"/>
    <m/>
    <m/>
    <s v="N"/>
    <s v="A358"/>
    <s v="Assigned To"/>
    <s v="Trading Task/General"/>
    <x v="3"/>
    <s v="Assigned To"/>
    <s v="user"/>
    <s v="List of users"/>
    <s v="AlertEvent"/>
    <s v="AssignedTo"/>
    <m/>
    <m/>
    <m/>
    <m/>
    <m/>
    <m/>
    <s v="No"/>
    <s v="Yes"/>
    <m/>
    <m/>
    <m/>
    <x v="1"/>
    <s v="N/A"/>
    <s v="N/A"/>
    <s v="N/A"/>
    <s v="N/A"/>
    <x v="0"/>
    <s v="N/A"/>
    <s v="These fields will remain in Excelsior until Portfolio Mgmt. system is implemented."/>
    <s v="N/A"/>
    <s v="N/A"/>
    <s v="N/A"/>
  </r>
  <r>
    <s v="Yes"/>
    <x v="0"/>
    <m/>
    <m/>
    <s v="N"/>
    <m/>
    <m/>
    <m/>
    <s v="N/A"/>
    <m/>
    <s v="N/A"/>
    <m/>
    <m/>
    <s v="N"/>
    <s v="A359"/>
    <s v="Completed by"/>
    <s v="Trading Task/General"/>
    <x v="3"/>
    <s v="Completed by"/>
    <s v="User"/>
    <s v="List of users"/>
    <s v="AlertEvent"/>
    <s v="CompletedBy"/>
    <m/>
    <m/>
    <m/>
    <m/>
    <m/>
    <m/>
    <s v="No"/>
    <s v="Yes"/>
    <m/>
    <m/>
    <m/>
    <x v="1"/>
    <s v="N/A"/>
    <s v="N/A"/>
    <s v="N/A"/>
    <s v="N/A"/>
    <x v="0"/>
    <s v="N/A"/>
    <s v="These fields will remain in Excelsior until Portfolio Mgmt. system is implemented."/>
    <s v="N/A"/>
    <s v="N/A"/>
    <s v="N/A"/>
  </r>
  <r>
    <s v="Yes"/>
    <x v="0"/>
    <m/>
    <s v="N/A"/>
    <s v="N"/>
    <s v="N/A"/>
    <s v="N/A"/>
    <s v="N/A"/>
    <s v="N/A"/>
    <s v="N/A"/>
    <s v="N/A"/>
    <s v="N/A"/>
    <s v="N/A"/>
    <s v="N"/>
    <s v="A360"/>
    <s v="Portfolio Code"/>
    <s v="Investment Allocation Description"/>
    <x v="0"/>
    <s v="Portfolio Code"/>
    <s v="user"/>
    <s v="List of portfolio codes"/>
    <s v="BENEREPORTCOMMENTS"/>
    <s v="PortfolioCode"/>
    <m/>
    <m/>
    <m/>
    <m/>
    <m/>
    <m/>
    <s v="Yes"/>
    <s v="No"/>
    <m/>
    <m/>
    <m/>
    <x v="1"/>
    <s v="N/A"/>
    <s v="N/A"/>
    <s v="N/A"/>
    <s v="N/A"/>
    <x v="0"/>
    <s v="N/A"/>
    <s v="These fields will remain in Excelsior until Portfolio Mgmt. system is implemented."/>
    <s v="N/A"/>
    <s v="N/A"/>
    <s v="N/A"/>
  </r>
  <r>
    <s v="Yes"/>
    <x v="0"/>
    <m/>
    <s v="N/A"/>
    <s v="N"/>
    <s v="N/A"/>
    <s v="N/A"/>
    <s v="N/A"/>
    <s v="N/A"/>
    <s v="N/A"/>
    <s v="N/A"/>
    <s v="N/A"/>
    <s v="N/A"/>
    <s v="N"/>
    <s v="A414"/>
    <s v="Portfolio Code -  Required Later Date"/>
    <s v="Investment Allocation Description"/>
    <x v="0"/>
    <m/>
    <m/>
    <s v="DATE"/>
    <s v="TBL_EIS_EX_REQUIRED_LATER"/>
    <s v="REQUIRED_LATER_DATE_x000a_FIELD_NAME_x000a_ENTITY_TYPE_ID"/>
    <m/>
    <m/>
    <m/>
    <m/>
    <m/>
    <m/>
    <s v="Yes"/>
    <s v="No"/>
    <m/>
    <m/>
    <m/>
    <x v="1"/>
    <s v="N/A"/>
    <s v="N/A"/>
    <s v="N/A"/>
    <s v="N/A"/>
    <x v="0"/>
    <s v="N/A"/>
    <s v="These fields will remain in Excelsior until Portfolio Mgmt. system is implemented."/>
    <s v="N/A"/>
    <s v="N/A"/>
    <s v="N/A"/>
  </r>
  <r>
    <s v="Yes"/>
    <x v="0"/>
    <m/>
    <s v="N/A"/>
    <s v="N"/>
    <s v="N/A"/>
    <s v="N/A"/>
    <s v="N/A"/>
    <s v="N/A"/>
    <s v="N/A"/>
    <s v="N/A"/>
    <s v="N/A"/>
    <s v="N/A"/>
    <s v="N"/>
    <s v="A361"/>
    <s v="Portfolio Description"/>
    <s v="Investment Allocation Description"/>
    <x v="0"/>
    <s v="Portfolio Description"/>
    <s v="user"/>
    <s v="Text"/>
    <s v="BENEREPORTCOMMENTS"/>
    <s v="PortfolioDescription"/>
    <m/>
    <m/>
    <m/>
    <m/>
    <m/>
    <s v="Read Only"/>
    <s v="No"/>
    <s v="No"/>
    <m/>
    <m/>
    <m/>
    <x v="1"/>
    <s v="N/A"/>
    <s v="N/A"/>
    <s v="N/A"/>
    <s v="N/A"/>
    <x v="0"/>
    <s v="N/A"/>
    <s v="These fields will remain in Excelsior until Portfolio Mgmt. system is implemented."/>
    <s v="N/A"/>
    <s v="N/A"/>
    <s v="N/A"/>
  </r>
  <r>
    <s v="Yes"/>
    <x v="0"/>
    <m/>
    <s v="N/A"/>
    <s v="N"/>
    <s v="N/A"/>
    <s v="N/A"/>
    <s v="N/A"/>
    <s v="N/A"/>
    <s v="N/A"/>
    <s v="N/A"/>
    <s v="N/A"/>
    <s v="N/A"/>
    <s v="N"/>
    <s v="A362"/>
    <s v="Decision Comments History"/>
    <s v="Investment Allocation Description"/>
    <x v="0"/>
    <s v="Decision Comments History"/>
    <s v="user"/>
    <s v="Text"/>
    <m/>
    <m/>
    <m/>
    <m/>
    <m/>
    <m/>
    <m/>
    <m/>
    <s v="No"/>
    <s v="No"/>
    <m/>
    <m/>
    <m/>
    <x v="1"/>
    <s v="N/A"/>
    <s v="N/A"/>
    <s v="N/A"/>
    <s v="N/A"/>
    <x v="0"/>
    <s v="N/A"/>
    <s v="These fields will remain in Excelsior until Portfolio Mgmt. system is implemented."/>
    <s v="N/A"/>
    <s v="N/A"/>
    <s v="N/A"/>
  </r>
  <r>
    <s v="Yes"/>
    <x v="0"/>
    <m/>
    <m/>
    <s v="N"/>
    <m/>
    <m/>
    <m/>
    <s v="N/A"/>
    <m/>
    <s v="N/A"/>
    <m/>
    <m/>
    <s v="N"/>
    <s v="A363"/>
    <s v="Alert Deatil"/>
    <s v="Trading Task/Other"/>
    <x v="3"/>
    <s v="Alert Deatil"/>
    <s v="client"/>
    <s v="text"/>
    <s v="alertevent"/>
    <s v="AlertDetail"/>
    <m/>
    <m/>
    <m/>
    <m/>
    <m/>
    <m/>
    <s v="No"/>
    <s v="No"/>
    <m/>
    <m/>
    <m/>
    <x v="1"/>
    <s v="N/A"/>
    <s v="N/A"/>
    <s v="N/A"/>
    <s v="N/A"/>
    <x v="0"/>
    <s v="N/A"/>
    <s v="These fields will remain in Excelsior until Portfolio Mgmt. system is implemented."/>
    <s v="N/A"/>
    <s v="N/A"/>
    <s v="N/A"/>
  </r>
  <r>
    <s v="Yes"/>
    <x v="0"/>
    <m/>
    <m/>
    <s v="N"/>
    <m/>
    <m/>
    <m/>
    <s v="N/A"/>
    <m/>
    <s v="N/A"/>
    <m/>
    <m/>
    <s v="N"/>
    <s v="A364"/>
    <s v="Cash Needs"/>
    <s v="Trading Task/Other"/>
    <x v="3"/>
    <s v="Cash Needs"/>
    <s v="client"/>
    <s v="Numeric"/>
    <s v="alertevent"/>
    <s v="CashNeeds"/>
    <m/>
    <m/>
    <m/>
    <m/>
    <m/>
    <m/>
    <s v="No"/>
    <s v="No"/>
    <m/>
    <m/>
    <m/>
    <x v="1"/>
    <s v="N/A"/>
    <s v="N/A"/>
    <s v="N/A"/>
    <s v="N/A"/>
    <x v="0"/>
    <s v="N/A"/>
    <s v="These fields will remain in Excelsior until Portfolio Mgmt. system is implemented."/>
    <s v="N/A"/>
    <s v="N/A"/>
    <s v="N/A"/>
  </r>
  <r>
    <s v="Yes"/>
    <x v="0"/>
    <m/>
    <m/>
    <s v="N"/>
    <m/>
    <m/>
    <m/>
    <s v="N/A"/>
    <m/>
    <s v="N/A"/>
    <m/>
    <m/>
    <s v="N"/>
    <s v="A365"/>
    <s v="Resolution Date"/>
    <s v="Trading Task/Close"/>
    <x v="3"/>
    <s v="Task completed date"/>
    <s v="user"/>
    <s v="Date"/>
    <s v="alertevent"/>
    <s v="CompletionDate"/>
    <m/>
    <m/>
    <m/>
    <m/>
    <m/>
    <m/>
    <s v="No"/>
    <s v="No"/>
    <m/>
    <m/>
    <m/>
    <x v="1"/>
    <s v="N/A"/>
    <s v="N/A"/>
    <s v="N/A"/>
    <s v="N/A"/>
    <x v="0"/>
    <s v="N/A"/>
    <s v="These fields will remain in Excelsior until Portfolio Mgmt. system is implemented."/>
    <s v="N/A"/>
    <s v="N/A"/>
    <s v="N/A"/>
  </r>
  <r>
    <s v="Yes"/>
    <x v="0"/>
    <s v="Other (see Issues column)"/>
    <s v="N/A"/>
    <s v="N"/>
    <s v="N/A"/>
    <s v="N/A"/>
    <s v="N/A"/>
    <s v="N/A"/>
    <s v="N/A"/>
    <s v="N/A"/>
    <s v="N/A"/>
    <s v="N/A"/>
    <s v="N"/>
    <s v="A366"/>
    <s v="Beneficiary Sequence"/>
    <s v="Other/General"/>
    <x v="0"/>
    <s v="Beneficiary Sequence"/>
    <s v="Client"/>
    <s v="Concurrent_x000a_Consecutive"/>
    <s v="Deferredgiftaccount"/>
    <s v="BeneficiarySequence"/>
    <m/>
    <m/>
    <m/>
    <m/>
    <m/>
    <m/>
    <s v="No"/>
    <s v="No"/>
    <m/>
    <m/>
    <m/>
    <x v="3"/>
    <s v="N/A"/>
    <s v="N/A"/>
    <s v="N/A"/>
    <s v="N/A"/>
    <x v="0"/>
    <s v="N/A"/>
    <s v="This field is no longer in use, not functional."/>
    <s v="Need to review list of Obsolete fields with business owner."/>
    <m/>
    <s v="N/A"/>
  </r>
  <r>
    <s v="Yes"/>
    <x v="0"/>
    <s v="Other (see Issues column)"/>
    <s v="N/A"/>
    <s v="N"/>
    <s v="N/A"/>
    <s v="N/A"/>
    <s v="N/A"/>
    <s v="N/A"/>
    <s v="N/A"/>
    <s v="N/A"/>
    <s v="N/A"/>
    <s v="N/A"/>
    <s v="N"/>
    <s v="A367"/>
    <s v="And/or"/>
    <s v="Other/General"/>
    <x v="0"/>
    <s v="And/or"/>
    <s v="Client"/>
    <s v="And_x000a_Or"/>
    <m/>
    <m/>
    <m/>
    <m/>
    <m/>
    <m/>
    <m/>
    <m/>
    <s v="No"/>
    <s v="No"/>
    <m/>
    <m/>
    <m/>
    <x v="3"/>
    <s v="N/A"/>
    <s v="N/A"/>
    <s v="N/A"/>
    <s v="N/A"/>
    <x v="0"/>
    <s v="N/A"/>
    <s v="N/A"/>
    <s v="Need to review list of Obsolete fields with business owner."/>
    <m/>
    <s v="N/A"/>
  </r>
  <r>
    <s v="Yes"/>
    <x v="0"/>
    <s v="Other (see Issues column)"/>
    <s v="N/A"/>
    <s v="N"/>
    <s v="N/A"/>
    <s v="N/A"/>
    <s v="N/A"/>
    <s v="N/A"/>
    <s v="N/A"/>
    <s v="N/A"/>
    <s v="N/A"/>
    <s v="N/A"/>
    <s v="N"/>
    <s v="A368"/>
    <s v="Combined Checks"/>
    <s v="Other/General"/>
    <x v="0"/>
    <s v="Combined Checks"/>
    <s v="Client"/>
    <s v="0, 1"/>
    <s v="Deferredgiftaccount"/>
    <s v="CombinedChecks"/>
    <m/>
    <m/>
    <m/>
    <m/>
    <m/>
    <m/>
    <s v="No"/>
    <s v="No"/>
    <m/>
    <m/>
    <m/>
    <x v="3"/>
    <s v="N/A"/>
    <s v="N/A"/>
    <s v="N/A"/>
    <s v="N/A"/>
    <x v="0"/>
    <s v="N/A"/>
    <s v="N/A"/>
    <s v="Need to review list of Obsolete fields with business owner."/>
    <m/>
    <s v="N/A"/>
  </r>
  <r>
    <s v="Yes"/>
    <x v="0"/>
    <s v="Other (see Issues column)"/>
    <s v="N/A"/>
    <s v="N"/>
    <s v="N/A"/>
    <s v="N/A"/>
    <s v="N/A"/>
    <s v="N/A"/>
    <s v="N/A"/>
    <s v="N/A"/>
    <s v="N/A"/>
    <s v="N/A"/>
    <s v="N"/>
    <s v="A369"/>
    <s v="Flip Comments"/>
    <s v="Other/General"/>
    <x v="0"/>
    <s v="Flip Comments"/>
    <s v="Client"/>
    <s v="Text"/>
    <s v="Deferredgiftaccount"/>
    <s v="FlipComment"/>
    <m/>
    <m/>
    <m/>
    <m/>
    <m/>
    <m/>
    <s v="No"/>
    <s v="No"/>
    <m/>
    <m/>
    <m/>
    <x v="3"/>
    <s v="N/A"/>
    <s v="N/A"/>
    <s v="N/A"/>
    <s v="N/A"/>
    <x v="0"/>
    <s v="N/A"/>
    <s v="N/A"/>
    <s v="Need to review list of Obsolete fields with business owner."/>
    <m/>
    <s v="N/A"/>
  </r>
  <r>
    <s v="Yes"/>
    <x v="0"/>
    <s v="Other (see Issues column)"/>
    <s v="N/A"/>
    <s v="N"/>
    <s v="N/A"/>
    <s v="N/A"/>
    <s v="N/A"/>
    <s v="N/A"/>
    <s v="N/A"/>
    <s v="N/A"/>
    <s v="N/A"/>
    <s v="N/A"/>
    <s v="N"/>
    <s v="A370"/>
    <s v="Date of Final Fund"/>
    <s v="Other/Administration"/>
    <x v="0"/>
    <s v="This denotes the date of final funding for a testamentary trust. This date signifies the final year of testamentary calculations."/>
    <m/>
    <s v="Date"/>
    <s v="Policyitem"/>
    <s v="DateValue"/>
    <m/>
    <m/>
    <m/>
    <m/>
    <m/>
    <s v="Policy Dimension Id = 190"/>
    <s v="No"/>
    <s v="No"/>
    <m/>
    <m/>
    <m/>
    <x v="3"/>
    <s v="N/A"/>
    <s v="N/A"/>
    <s v="N/A"/>
    <s v="N/A"/>
    <x v="0"/>
    <s v="N/A"/>
    <s v="N/A"/>
    <s v="Need to review list of Obsolete fields with business owner."/>
    <m/>
    <s v="N/A"/>
  </r>
  <r>
    <s v="Yes"/>
    <x v="0"/>
    <s v="Other (see Issues column)"/>
    <s v="N/A"/>
    <s v="N"/>
    <s v="N/A"/>
    <s v="N/A"/>
    <s v="N/A"/>
    <s v="N/A"/>
    <s v="N/A"/>
    <s v="N/A"/>
    <s v="N/A"/>
    <s v="N/A"/>
    <s v="N"/>
    <s v="A371"/>
    <s v="UPIA Adoption Date"/>
    <s v="Other/Administration"/>
    <x v="0"/>
    <s v="Denotes the date of the UPIA adoption within this client's state."/>
    <m/>
    <s v="Date"/>
    <s v="Policyitem"/>
    <s v="DateValue"/>
    <m/>
    <m/>
    <m/>
    <m/>
    <m/>
    <s v="Policy Dimension Id = 191"/>
    <s v="No"/>
    <s v="No"/>
    <m/>
    <m/>
    <m/>
    <x v="3"/>
    <s v="N/A"/>
    <s v="N/A"/>
    <s v="N/A"/>
    <s v="N/A"/>
    <x v="0"/>
    <s v="N/A"/>
    <s v="N/A"/>
    <s v="Need to review list of Obsolete fields with business owner."/>
    <m/>
    <s v="N/A"/>
  </r>
  <r>
    <s v="Yes"/>
    <x v="0"/>
    <s v="Other (see Issues column)"/>
    <s v="N/A"/>
    <s v="N"/>
    <s v="N/A"/>
    <s v="N/A"/>
    <s v="N/A"/>
    <s v="N/A"/>
    <s v="N/A"/>
    <s v="N/A"/>
    <s v="N/A"/>
    <s v="N/A"/>
    <s v="N"/>
    <s v="A372"/>
    <s v="Stmt backbuild updt"/>
    <s v="Other/Operations"/>
    <x v="0"/>
    <s v="Stmt backbuild updt"/>
    <s v="NL"/>
    <s v="Date"/>
    <s v="PolicyItem"/>
    <s v="DateValue"/>
    <m/>
    <m/>
    <m/>
    <m/>
    <m/>
    <s v="polciydimension id = 195"/>
    <s v="No"/>
    <s v="No"/>
    <m/>
    <m/>
    <m/>
    <x v="3"/>
    <s v="N/A"/>
    <s v="N/A"/>
    <s v="N/A"/>
    <s v="N/A"/>
    <x v="0"/>
    <s v="N/A"/>
    <s v="N/A"/>
    <s v="Need to review list of Obsolete fields with business owner."/>
    <m/>
    <s v="N/A"/>
  </r>
  <r>
    <s v="Yes"/>
    <x v="0"/>
    <s v="Other (see Issues column)"/>
    <s v="N/A"/>
    <s v="N"/>
    <s v="N/A"/>
    <s v="N/A"/>
    <s v="N/A"/>
    <s v="N/A"/>
    <s v="N/A"/>
    <s v="N/A"/>
    <s v="N/A"/>
    <s v="N/A"/>
    <s v="N"/>
    <s v="A373"/>
    <s v="Payment Memo"/>
    <s v="Other/Payment"/>
    <x v="0"/>
    <s v="A short note written as a reminder on the payment stub or notification."/>
    <m/>
    <s v="text"/>
    <s v="PolicyItem"/>
    <s v="TextValue"/>
    <m/>
    <m/>
    <m/>
    <m/>
    <m/>
    <s v=" Policy Dimension Id = 141"/>
    <s v="No"/>
    <s v="No"/>
    <m/>
    <m/>
    <m/>
    <x v="3"/>
    <s v="N/A"/>
    <s v="N/A"/>
    <s v="N/A"/>
    <s v="N/A"/>
    <x v="0"/>
    <s v="N/A"/>
    <s v="N/A"/>
    <s v="Need to review list of Obsolete fields with business owner."/>
    <m/>
    <s v="N/A"/>
  </r>
  <r>
    <s v="Yes"/>
    <x v="0"/>
    <s v="Other (see Issues column)"/>
    <s v="N/A"/>
    <s v="N"/>
    <s v="N/A"/>
    <s v="N/A"/>
    <s v="N/A"/>
    <s v="N/A"/>
    <s v="N/A"/>
    <s v="N/A"/>
    <s v="N/A"/>
    <s v="N/A"/>
    <s v="N"/>
    <s v="A374"/>
    <s v="Check/ACH mail rule"/>
    <s v="Other/Payment"/>
    <x v="0"/>
    <s v="Where the beneficiary and vendor checks are sent."/>
    <m/>
    <s v="Beneficiary_x000a_Client"/>
    <s v="PolicyItem"/>
    <s v="DropdownID"/>
    <m/>
    <m/>
    <m/>
    <m/>
    <m/>
    <s v="Policy Dimension Id = 143"/>
    <s v="No"/>
    <s v="No"/>
    <m/>
    <m/>
    <m/>
    <x v="3"/>
    <s v="N/A"/>
    <s v="N/A"/>
    <s v="N/A"/>
    <s v="N/A"/>
    <x v="0"/>
    <s v="N/A"/>
    <s v="N/A"/>
    <s v="Need to review list of Obsolete fields with business owner."/>
    <m/>
    <s v="N/A"/>
  </r>
  <r>
    <s v="Yes"/>
    <x v="0"/>
    <s v="Other (see Issues column)"/>
    <s v="N/A"/>
    <s v="N"/>
    <s v="N/A"/>
    <s v="N/A"/>
    <s v="N/A"/>
    <s v="N/A"/>
    <s v="N/A"/>
    <s v="N/A"/>
    <s v="N/A"/>
    <s v="N/A"/>
    <s v="N"/>
    <s v="A375"/>
    <s v="Splitcheck mail rule"/>
    <s v="Other/Payment"/>
    <x v="0"/>
    <s v="Client preference on where splitchecks are mailed."/>
    <m/>
    <s v="Institution_x000a_Client"/>
    <s v="PolicyItem"/>
    <s v="DropdownID"/>
    <m/>
    <m/>
    <m/>
    <m/>
    <m/>
    <s v="Policy Dimension Id= 144"/>
    <s v="No"/>
    <s v="No"/>
    <m/>
    <m/>
    <m/>
    <x v="3"/>
    <s v="N/A"/>
    <s v="N/A"/>
    <s v="N/A"/>
    <s v="N/A"/>
    <x v="0"/>
    <s v="N/A"/>
    <s v="N/A"/>
    <s v="Need to review list of Obsolete fields with business owner."/>
    <m/>
    <s v="N/A"/>
  </r>
  <r>
    <s v="Yes"/>
    <x v="0"/>
    <s v="Other (see Issues column)"/>
    <s v="N/A"/>
    <s v="N"/>
    <s v="N/A"/>
    <s v="N/A"/>
    <s v="N/A"/>
    <s v="N/A"/>
    <s v="N/A"/>
    <s v="N/A"/>
    <s v="N/A"/>
    <s v="N/A"/>
    <s v="N"/>
    <s v="A376"/>
    <s v="Include Advice"/>
    <s v="Other/Payment"/>
    <x v="0"/>
    <s v="Include Payment advice along with Payment"/>
    <m/>
    <s v="0, 1"/>
    <s v="Deferredgiftaccount"/>
    <s v="PrintAdvice"/>
    <m/>
    <m/>
    <m/>
    <m/>
    <m/>
    <m/>
    <s v="No"/>
    <s v="No"/>
    <m/>
    <m/>
    <m/>
    <x v="3"/>
    <s v="N/A"/>
    <s v="N/A"/>
    <s v="N/A"/>
    <s v="N/A"/>
    <x v="0"/>
    <s v="N/A"/>
    <s v="N/A"/>
    <s v="Need to review list of Obsolete fields with business owner."/>
    <m/>
    <s v="N/A"/>
  </r>
  <r>
    <s v="Yes"/>
    <x v="0"/>
    <s v="Other (see Issues column)"/>
    <s v="N/A"/>
    <s v="N"/>
    <s v="N/A"/>
    <s v="N/A"/>
    <s v="N/A"/>
    <s v="N/A"/>
    <s v="N/A"/>
    <s v="N/A"/>
    <s v="N/A"/>
    <s v="N/A"/>
    <s v="N"/>
    <s v="A377"/>
    <s v="Date of trnsfr TTEE"/>
    <s v="Other/Reporting"/>
    <x v="0"/>
    <s v="Indicates the date an account transferred trusteeship of an existing account to KCo. Only applicable for the date in which assets were received at Kco"/>
    <m/>
    <s v="Date"/>
    <s v="PolicyItem"/>
    <s v="DateValue"/>
    <m/>
    <m/>
    <m/>
    <m/>
    <m/>
    <s v="Policy Dimension Id = 188"/>
    <s v="No"/>
    <s v="No"/>
    <m/>
    <m/>
    <m/>
    <x v="3"/>
    <s v="N/A"/>
    <s v="N/A"/>
    <s v="N/A"/>
    <s v="N/A"/>
    <x v="0"/>
    <s v="N/A"/>
    <s v="N/A"/>
    <s v="Need to review list of Obsolete fields with business owner."/>
    <m/>
    <s v="N/A"/>
  </r>
  <r>
    <s v="Yes"/>
    <x v="0"/>
    <s v="Other (see Issues column)"/>
    <s v="N/A"/>
    <s v="N"/>
    <s v="N/A"/>
    <s v="N/A"/>
    <s v="N/A"/>
    <s v="N/A"/>
    <s v="N/A"/>
    <s v="N/A"/>
    <s v="N/A"/>
    <s v="N/A"/>
    <s v="N"/>
    <s v="A378"/>
    <s v="FASB Restrictions"/>
    <s v="Other/Reporting"/>
    <x v="0"/>
    <s v="Indicates whether or not FASB restrictions are tracked in GiftWrap for the contracts of this PIF/GAP"/>
    <m/>
    <s v="Yes_x000a_No"/>
    <s v="PolicyItem"/>
    <s v="LogicalValue"/>
    <m/>
    <m/>
    <m/>
    <m/>
    <m/>
    <s v="Policy Dimension Id = 219"/>
    <s v="No"/>
    <s v="No"/>
    <m/>
    <m/>
    <m/>
    <x v="3"/>
    <s v="N/A"/>
    <s v="N/A"/>
    <s v="N/A"/>
    <s v="N/A"/>
    <x v="0"/>
    <s v="N/A"/>
    <s v="N/A"/>
    <s v="Need to review list of Obsolete fields with business owner."/>
    <m/>
    <s v="N/A"/>
  </r>
  <r>
    <s v="Yes"/>
    <x v="0"/>
    <s v="Other (see Issues column)"/>
    <s v="N/A"/>
    <s v="N"/>
    <s v="N/A"/>
    <s v="N/A"/>
    <s v="N/A"/>
    <s v="N/A"/>
    <s v="N/A"/>
    <s v="N/A"/>
    <s v="N/A"/>
    <s v="N/A"/>
    <s v="N"/>
    <s v="A379"/>
    <s v="PIF/GAP Contract FMV"/>
    <s v="Other/Reporting"/>
    <x v="0"/>
    <s v="Indicates whether or not PIF/GAP contract market values are tracked in GiftWrap."/>
    <m/>
    <s v="Yes_x000a_No"/>
    <s v="PolicyItem"/>
    <s v="LogicalValue"/>
    <m/>
    <m/>
    <m/>
    <m/>
    <m/>
    <s v="Policy Dimension Id = 218"/>
    <s v="No"/>
    <s v="No"/>
    <m/>
    <m/>
    <m/>
    <x v="3"/>
    <s v="N/A"/>
    <s v="N/A"/>
    <s v="N/A"/>
    <s v="N/A"/>
    <x v="0"/>
    <s v="N/A"/>
    <s v="N/A"/>
    <s v="Need to review list of Obsolete fields with business owner."/>
    <m/>
    <s v="N/A"/>
  </r>
  <r>
    <s v="Yes"/>
    <x v="0"/>
    <s v="Other (see Issues column)"/>
    <s v="N/A"/>
    <s v="N"/>
    <s v="N/A"/>
    <s v="N/A"/>
    <s v="N/A"/>
    <s v="N/A"/>
    <s v="N/A"/>
    <s v="N/A"/>
    <s v="N/A"/>
    <s v="N/A"/>
    <s v="N"/>
    <s v="A380"/>
    <s v="Acct Backbuild"/>
    <s v="Other/Reporting"/>
    <x v="0"/>
    <s v="Indicates whether beneficiary payments are back-built in the initial year under Kco Management"/>
    <m/>
    <s v="Yes_x000a_No"/>
    <s v="PolicyItem"/>
    <s v="LogicalValue"/>
    <m/>
    <m/>
    <m/>
    <m/>
    <m/>
    <s v="Policy Dimension Id = 204"/>
    <s v="No"/>
    <s v="No"/>
    <m/>
    <m/>
    <m/>
    <x v="3"/>
    <s v="N/A"/>
    <s v="N/A"/>
    <s v="N/A"/>
    <s v="N/A"/>
    <x v="0"/>
    <s v="N/A"/>
    <s v="N/A"/>
    <s v="Need to review list of Obsolete fields with business owner."/>
    <m/>
    <s v="N/A"/>
  </r>
  <r>
    <s v="Yes"/>
    <x v="0"/>
    <s v="Other (see Issues column)"/>
    <s v="N/A"/>
    <s v="N"/>
    <s v="N/A"/>
    <s v="N/A"/>
    <s v="N/A"/>
    <s v="N/A"/>
    <s v="N/A"/>
    <s v="N/A"/>
    <s v="N/A"/>
    <s v="N/A"/>
    <s v="N"/>
    <s v="A381"/>
    <s v="1098 for Real Estate"/>
    <s v="Other/Tax"/>
    <x v="0"/>
    <s v="Determines who is responsible for sending the 1098 forms for real estate accounts."/>
    <m/>
    <s v="Kaspick_x000a_Client"/>
    <s v="PolicyItem"/>
    <s v="DropdownID"/>
    <m/>
    <m/>
    <m/>
    <m/>
    <m/>
    <s v="Policy Dimension Id = 174"/>
    <s v="No"/>
    <s v="No"/>
    <s v="Yes"/>
    <m/>
    <m/>
    <x v="3"/>
    <s v="N/A"/>
    <s v="N/A"/>
    <s v="N/A"/>
    <s v="N/A"/>
    <x v="0"/>
    <s v="N/A"/>
    <s v="Discuss with TAX team"/>
    <s v="Need to review list of Obsolete fields with business owner."/>
    <m/>
    <s v="N/A"/>
  </r>
  <r>
    <s v="Yes"/>
    <x v="0"/>
    <s v="Other (see Issues column)"/>
    <s v="N/A"/>
    <s v="N"/>
    <s v="N/A"/>
    <s v="N/A"/>
    <s v="N/A"/>
    <s v="N/A"/>
    <s v="N/A"/>
    <s v="N/A"/>
    <s v="N/A"/>
    <s v="N/A"/>
    <s v="N"/>
    <s v="A382"/>
    <s v="Requires MA 2G Form"/>
    <s v="Other/Tax"/>
    <x v="0"/>
    <s v="Massachusetts trustee of a pooled income fund (IRC Sec, 642(c)(5)), charitable remainder annuity trust or a charitable remainder unitrust (IRC Sec, 664(d)), who makes payment to a Massachusetts beneficiary of taxable income is required to deduct and withhold tax on that income at the applicable rates."/>
    <s v="NL"/>
    <s v="No, Yes"/>
    <s v="PolicyItem"/>
    <s v="LogicalValue"/>
    <m/>
    <m/>
    <m/>
    <m/>
    <m/>
    <s v=" Policy Dimension Id = 189"/>
    <s v="No"/>
    <s v="No"/>
    <s v="Yes"/>
    <m/>
    <m/>
    <x v="3"/>
    <s v="N/A"/>
    <s v="N/A"/>
    <s v="N/A"/>
    <s v="N/A"/>
    <x v="0"/>
    <s v="N/A"/>
    <s v="N/A"/>
    <s v="Need to review list of Obsolete fields with business owner."/>
    <m/>
    <s v="N/A"/>
  </r>
  <r>
    <s v="Yes"/>
    <x v="0"/>
    <s v="Other (see Issues column)"/>
    <s v="N/A"/>
    <s v="N"/>
    <s v="N/A"/>
    <s v="N/A"/>
    <s v="N/A"/>
    <s v="N/A"/>
    <s v="N/A"/>
    <s v="N/A"/>
    <s v="N/A"/>
    <s v="N/A"/>
    <s v="N"/>
    <s v="A383"/>
    <s v="Restrction Type"/>
    <s v="Other/Account Restriction"/>
    <x v="0"/>
    <s v="Restrction Type"/>
    <s v="NL"/>
    <s v="ACCRUAL_x000a_AMORTIZE_x000a_FLIP_x000a_HOLD ASSETS_x000a_NO TOBACCO_x000a_OTHER_x000a_PARTNERSHIP_x000a_PERPETUAL_x000a_PROPERTY_x000a_RETIREMENT_x000a_SPECIAL SITUATION_x000a_TAX_x000a_ZERO-COUPON"/>
    <s v="ACCOUNTRESTRICTION"/>
    <s v="RestrictionType"/>
    <m/>
    <m/>
    <m/>
    <m/>
    <m/>
    <m/>
    <s v="No"/>
    <s v="Yes"/>
    <m/>
    <m/>
    <m/>
    <x v="3"/>
    <s v="N/A"/>
    <s v="N/A"/>
    <s v="N/A"/>
    <s v="N/A"/>
    <x v="0"/>
    <s v="N/A"/>
    <s v="N/A"/>
    <s v="Need to review list of Obsolete fields with business owner."/>
    <m/>
    <s v="N/A"/>
  </r>
  <r>
    <s v="Yes"/>
    <x v="0"/>
    <s v="Other (see Issues column)"/>
    <s v="N/A"/>
    <s v="N"/>
    <s v="N/A"/>
    <s v="N/A"/>
    <s v="N/A"/>
    <s v="N/A"/>
    <s v="N/A"/>
    <s v="N/A"/>
    <s v="N/A"/>
    <s v="N/A"/>
    <s v="N"/>
    <s v="A384"/>
    <s v="Comment"/>
    <s v="Other/Account Restriction"/>
    <x v="0"/>
    <s v="Comment"/>
    <s v="NL"/>
    <s v="Text"/>
    <s v="ACCOUNTRESTRICTION"/>
    <s v="Comments"/>
    <m/>
    <m/>
    <m/>
    <m/>
    <m/>
    <m/>
    <s v="No"/>
    <s v="No"/>
    <m/>
    <m/>
    <m/>
    <x v="3"/>
    <s v="N/A"/>
    <s v="N/A"/>
    <s v="N/A"/>
    <s v="N/A"/>
    <x v="0"/>
    <s v="N/A"/>
    <s v="N/A"/>
    <s v="Need to review list of Obsolete fields with business owner."/>
    <m/>
    <s v="N/A"/>
  </r>
  <r>
    <s v="Yes"/>
    <x v="0"/>
    <s v="Other (see Issues column)"/>
    <s v="N/A"/>
    <s v="N"/>
    <s v="N/A"/>
    <s v="N/A"/>
    <s v="N/A"/>
    <s v="N/A"/>
    <s v="N/A"/>
    <s v="N/A"/>
    <s v="N/A"/>
    <s v="N/A"/>
    <s v="N"/>
    <s v="A385"/>
    <s v="Summary"/>
    <s v="Other/Account Restriction"/>
    <x v="0"/>
    <s v="Summary"/>
    <s v="NL"/>
    <s v="Text"/>
    <s v="ACCOUNTRESTRICTION"/>
    <s v="Summary"/>
    <m/>
    <m/>
    <m/>
    <m/>
    <m/>
    <m/>
    <s v="No"/>
    <s v="No"/>
    <m/>
    <m/>
    <m/>
    <x v="3"/>
    <s v="N/A"/>
    <s v="N/A"/>
    <s v="N/A"/>
    <s v="N/A"/>
    <x v="0"/>
    <s v="N/A"/>
    <s v="N/A"/>
    <s v="Need to review list of Obsolete fields with business owner."/>
    <m/>
    <s v="N/A"/>
  </r>
  <r>
    <s v="Yes"/>
    <x v="0"/>
    <m/>
    <s v="N/A"/>
    <s v="N"/>
    <s v="N/A"/>
    <s v="N/A"/>
    <s v="N/A"/>
    <s v="N/A"/>
    <s v="N/A"/>
    <s v="N/A"/>
    <s v="N/A"/>
    <s v="N/A"/>
    <s v="N"/>
    <n v="999"/>
    <s v="Comments"/>
    <s v="Ivestment/Comments History/Investment Comment History/Investment Comment"/>
    <x v="0"/>
    <m/>
    <m/>
    <m/>
    <m/>
    <m/>
    <m/>
    <m/>
    <m/>
    <m/>
    <m/>
    <m/>
    <s v="No"/>
    <s v="No"/>
    <m/>
    <m/>
    <m/>
    <x v="1"/>
    <s v="N/A"/>
    <s v="N/A"/>
    <s v="N/A"/>
    <s v="N/A"/>
    <x v="0"/>
    <s v="N/A"/>
    <s v="N/A"/>
    <s v="N/A"/>
    <s v="N/A"/>
    <s v="N/A"/>
  </r>
  <r>
    <s v="Yes"/>
    <x v="0"/>
    <m/>
    <s v="N/A"/>
    <s v="N"/>
    <s v="N/A"/>
    <s v="N/A"/>
    <s v="N/A"/>
    <s v="N/A"/>
    <s v="N/A"/>
    <s v="N/A"/>
    <s v="N/A"/>
    <s v="N/A"/>
    <m/>
    <n v="999"/>
    <s v="Created By"/>
    <s v="Ivestment/Comments History/Investment Comment History"/>
    <x v="0"/>
    <m/>
    <m/>
    <m/>
    <m/>
    <m/>
    <m/>
    <m/>
    <m/>
    <m/>
    <m/>
    <m/>
    <s v="No"/>
    <s v="No"/>
    <m/>
    <m/>
    <m/>
    <x v="1"/>
    <s v="N/A"/>
    <s v="N/A"/>
    <s v="N/A"/>
    <s v="N/A"/>
    <x v="0"/>
    <s v="N/A"/>
    <s v="N/A"/>
    <s v="N/A"/>
    <s v="N/A"/>
    <s v="N/A"/>
  </r>
  <r>
    <s v="Yes"/>
    <x v="0"/>
    <m/>
    <s v="N/A"/>
    <s v="N"/>
    <s v="N/A"/>
    <s v="N/A"/>
    <s v="N/A"/>
    <s v="N/A"/>
    <s v="N/A"/>
    <s v="N/A"/>
    <s v="N/A"/>
    <s v="N/A"/>
    <m/>
    <n v="999"/>
    <s v="Created Date"/>
    <s v="Ivestment/Comments History/Investment Comment History"/>
    <x v="0"/>
    <m/>
    <m/>
    <m/>
    <m/>
    <m/>
    <m/>
    <m/>
    <m/>
    <m/>
    <m/>
    <m/>
    <s v="No"/>
    <s v="No"/>
    <m/>
    <m/>
    <m/>
    <x v="1"/>
    <s v="N/A"/>
    <s v="N/A"/>
    <s v="N/A"/>
    <s v="N/A"/>
    <x v="0"/>
    <s v="N/A"/>
    <s v="N/A"/>
    <s v="N/A"/>
    <s v="N/A"/>
    <s v="N/A"/>
  </r>
  <r>
    <s v="Yes"/>
    <x v="0"/>
    <m/>
    <s v="N/A"/>
    <s v="N"/>
    <s v="N/A"/>
    <s v="N/A"/>
    <s v="N/A"/>
    <s v="N/A"/>
    <s v="N/A"/>
    <s v="N/A"/>
    <s v="N/A"/>
    <s v="N/A"/>
    <m/>
    <n v="999"/>
    <s v="Due Date"/>
    <s v="Ivestment/Comments History/Scheduled Trade Activity"/>
    <x v="0"/>
    <m/>
    <m/>
    <m/>
    <m/>
    <m/>
    <m/>
    <m/>
    <m/>
    <m/>
    <m/>
    <m/>
    <s v="No"/>
    <s v="No"/>
    <m/>
    <m/>
    <m/>
    <x v="1"/>
    <s v="N/A"/>
    <s v="N/A"/>
    <s v="N/A"/>
    <s v="N/A"/>
    <x v="0"/>
    <s v="N/A"/>
    <s v="N/A"/>
    <s v="N/A"/>
    <s v="N/A"/>
    <s v="N/A"/>
  </r>
  <r>
    <s v="Yes"/>
    <x v="0"/>
    <m/>
    <s v="N/A"/>
    <s v="N"/>
    <s v="N/A"/>
    <s v="N/A"/>
    <s v="N/A"/>
    <s v="N/A"/>
    <s v="N/A"/>
    <s v="N/A"/>
    <s v="N/A"/>
    <s v="N/A"/>
    <m/>
    <n v="999"/>
    <s v="Cause"/>
    <s v="Ivestment/Comments History/Scheduled Trade Activity"/>
    <x v="0"/>
    <m/>
    <m/>
    <m/>
    <m/>
    <m/>
    <m/>
    <m/>
    <m/>
    <m/>
    <m/>
    <m/>
    <s v="No"/>
    <s v="No"/>
    <m/>
    <m/>
    <m/>
    <x v="1"/>
    <s v="N/A"/>
    <s v="N/A"/>
    <s v="N/A"/>
    <s v="N/A"/>
    <x v="0"/>
    <s v="N/A"/>
    <s v="N/A"/>
    <s v="N/A"/>
    <s v="N/A"/>
    <s v="N/A"/>
  </r>
  <r>
    <s v="Yes"/>
    <x v="0"/>
    <m/>
    <s v="N/A"/>
    <s v="N"/>
    <s v="N/A"/>
    <s v="N/A"/>
    <s v="N/A"/>
    <s v="N/A"/>
    <s v="N/A"/>
    <s v="N/A"/>
    <s v="N/A"/>
    <s v="N/A"/>
    <m/>
    <n v="999"/>
    <s v="Comment"/>
    <s v="Ivestment/Comments History/Scheduled Trade Activity"/>
    <x v="0"/>
    <m/>
    <m/>
    <m/>
    <m/>
    <m/>
    <m/>
    <m/>
    <m/>
    <m/>
    <m/>
    <m/>
    <s v="No"/>
    <s v="No"/>
    <m/>
    <m/>
    <m/>
    <x v="1"/>
    <s v="N/A"/>
    <s v="N/A"/>
    <s v="N/A"/>
    <s v="N/A"/>
    <x v="0"/>
    <s v="N/A"/>
    <s v="N/A"/>
    <s v="N/A"/>
    <s v="N/A"/>
    <s v="N/A"/>
  </r>
  <r>
    <s v="Yes"/>
    <x v="0"/>
    <m/>
    <s v="N/A"/>
    <s v="N"/>
    <s v="N/A"/>
    <s v="N/A"/>
    <s v="N/A"/>
    <s v="N/A"/>
    <s v="N/A"/>
    <s v="N/A"/>
    <s v="N/A"/>
    <s v="N/A"/>
    <m/>
    <n v="999"/>
    <s v="From date"/>
    <s v="Ivestment/Comments History/Trade Event History"/>
    <x v="0"/>
    <m/>
    <m/>
    <m/>
    <m/>
    <m/>
    <m/>
    <m/>
    <m/>
    <m/>
    <m/>
    <m/>
    <s v="No"/>
    <s v="No"/>
    <m/>
    <m/>
    <m/>
    <x v="1"/>
    <s v="N/A"/>
    <s v="N/A"/>
    <s v="N/A"/>
    <s v="N/A"/>
    <x v="0"/>
    <s v="N/A"/>
    <s v="N/A"/>
    <s v="N/A"/>
    <s v="N/A"/>
    <s v="N/A"/>
  </r>
  <r>
    <s v="Yes"/>
    <x v="0"/>
    <m/>
    <s v="N/A"/>
    <s v="N"/>
    <s v="N/A"/>
    <s v="N/A"/>
    <s v="N/A"/>
    <s v="N/A"/>
    <s v="N/A"/>
    <s v="N/A"/>
    <s v="N/A"/>
    <s v="N/A"/>
    <m/>
    <n v="999"/>
    <s v="To date"/>
    <s v="Ivestment/Comments History/Trade Event History"/>
    <x v="0"/>
    <m/>
    <m/>
    <m/>
    <m/>
    <m/>
    <m/>
    <m/>
    <m/>
    <m/>
    <m/>
    <m/>
    <s v="No"/>
    <s v="No"/>
    <m/>
    <m/>
    <m/>
    <x v="1"/>
    <s v="N/A"/>
    <s v="N/A"/>
    <s v="N/A"/>
    <s v="N/A"/>
    <x v="0"/>
    <s v="N/A"/>
    <s v="N/A"/>
    <s v="N/A"/>
    <s v="N/A"/>
    <s v="N/A"/>
  </r>
  <r>
    <s v="Yes"/>
    <x v="0"/>
    <m/>
    <s v="N/A"/>
    <s v="N"/>
    <s v="N/A"/>
    <s v="N/A"/>
    <s v="N/A"/>
    <s v="N/A"/>
    <s v="N/A"/>
    <s v="N/A"/>
    <s v="N/A"/>
    <s v="N/A"/>
    <m/>
    <n v="999"/>
    <s v="Event Type"/>
    <s v="Ivestment/Comments History/Trade Event History"/>
    <x v="0"/>
    <m/>
    <m/>
    <m/>
    <m/>
    <m/>
    <m/>
    <m/>
    <m/>
    <m/>
    <m/>
    <m/>
    <s v="No"/>
    <s v="No"/>
    <m/>
    <m/>
    <m/>
    <x v="1"/>
    <s v="N/A"/>
    <s v="N/A"/>
    <s v="N/A"/>
    <s v="N/A"/>
    <x v="0"/>
    <s v="N/A"/>
    <s v="N/A"/>
    <s v="N/A"/>
    <s v="N/A"/>
    <s v="N/A"/>
  </r>
  <r>
    <s v="Yes"/>
    <x v="0"/>
    <m/>
    <s v="N/A"/>
    <s v="N"/>
    <s v="N/A"/>
    <s v="N/A"/>
    <s v="N/A"/>
    <s v="N/A"/>
    <s v="N/A"/>
    <s v="N/A"/>
    <s v="N/A"/>
    <s v="N/A"/>
    <m/>
    <n v="999"/>
    <s v="Event Name"/>
    <s v="Ivestment/Comments History/Trade Event History"/>
    <x v="0"/>
    <m/>
    <m/>
    <m/>
    <m/>
    <m/>
    <m/>
    <m/>
    <m/>
    <m/>
    <m/>
    <m/>
    <s v="No"/>
    <s v="No"/>
    <m/>
    <m/>
    <m/>
    <x v="1"/>
    <s v="N/A"/>
    <s v="N/A"/>
    <s v="N/A"/>
    <s v="N/A"/>
    <x v="0"/>
    <s v="N/A"/>
    <s v="N/A"/>
    <s v="N/A"/>
    <s v="N/A"/>
    <s v="N/A"/>
  </r>
  <r>
    <s v="Yes"/>
    <x v="0"/>
    <m/>
    <s v="N/A"/>
    <s v="N"/>
    <s v="N/A"/>
    <s v="N/A"/>
    <s v="N/A"/>
    <s v="N/A"/>
    <s v="N/A"/>
    <s v="N/A"/>
    <s v="N/A"/>
    <s v="N/A"/>
    <m/>
    <n v="999"/>
    <s v="Event Date"/>
    <s v="Ivestment/Comments History/Trade Event History"/>
    <x v="0"/>
    <m/>
    <m/>
    <m/>
    <m/>
    <m/>
    <m/>
    <m/>
    <m/>
    <m/>
    <m/>
    <m/>
    <s v="No"/>
    <s v="No"/>
    <m/>
    <m/>
    <m/>
    <x v="1"/>
    <s v="N/A"/>
    <s v="N/A"/>
    <s v="N/A"/>
    <s v="N/A"/>
    <x v="0"/>
    <s v="N/A"/>
    <s v="N/A"/>
    <s v="N/A"/>
    <s v="N/A"/>
    <s v="N/A"/>
  </r>
  <r>
    <s v="Yes"/>
    <x v="0"/>
    <m/>
    <s v="N/A"/>
    <s v="N"/>
    <s v="N/A"/>
    <s v="N/A"/>
    <s v="N/A"/>
    <s v="N/A"/>
    <s v="N/A"/>
    <s v="N/A"/>
    <s v="N/A"/>
    <s v="N/A"/>
    <m/>
    <n v="999"/>
    <s v="Traded By"/>
    <s v="Ivestment/Comments History/Trade Event History"/>
    <x v="0"/>
    <m/>
    <m/>
    <m/>
    <m/>
    <m/>
    <m/>
    <m/>
    <m/>
    <m/>
    <m/>
    <m/>
    <s v="No"/>
    <s v="No"/>
    <m/>
    <m/>
    <m/>
    <x v="1"/>
    <s v="N/A"/>
    <s v="N/A"/>
    <s v="N/A"/>
    <s v="N/A"/>
    <x v="0"/>
    <s v="N/A"/>
    <s v="N/A"/>
    <s v="N/A"/>
    <s v="N/A"/>
    <s v="N/A"/>
  </r>
  <r>
    <s v="Yes"/>
    <x v="0"/>
    <m/>
    <s v="N/A"/>
    <s v="N"/>
    <s v="N/A"/>
    <s v="N/A"/>
    <s v="N/A"/>
    <s v="N/A"/>
    <s v="N/A"/>
    <s v="N/A"/>
    <s v="N/A"/>
    <s v="N/A"/>
    <m/>
    <n v="999"/>
    <s v="Comment"/>
    <s v="Ivestment/Comments History/Trade Event History"/>
    <x v="0"/>
    <m/>
    <m/>
    <m/>
    <m/>
    <m/>
    <m/>
    <m/>
    <m/>
    <m/>
    <m/>
    <m/>
    <s v="No"/>
    <s v="No"/>
    <m/>
    <m/>
    <m/>
    <x v="1"/>
    <s v="N/A"/>
    <s v="N/A"/>
    <s v="N/A"/>
    <s v="N/A"/>
    <x v="0"/>
    <s v="N/A"/>
    <s v="N/A"/>
    <s v="N/A"/>
    <s v="N/A"/>
    <s v="N/A"/>
  </r>
  <r>
    <s v="Yes"/>
    <x v="0"/>
    <m/>
    <s v="N/A"/>
    <s v="N"/>
    <s v="N/A"/>
    <s v="N/A"/>
    <s v="N/A"/>
    <s v="N/A"/>
    <s v="N/A"/>
    <s v="N/A"/>
    <s v="N/A"/>
    <s v="N/A"/>
    <m/>
    <n v="999"/>
    <s v="Comment Level"/>
    <s v="Ivestment/Comments History/Allocation Comment History"/>
    <x v="0"/>
    <m/>
    <m/>
    <m/>
    <m/>
    <m/>
    <m/>
    <m/>
    <m/>
    <m/>
    <m/>
    <m/>
    <s v="No"/>
    <s v="No"/>
    <m/>
    <m/>
    <m/>
    <x v="1"/>
    <s v="N/A"/>
    <s v="N/A"/>
    <s v="N/A"/>
    <s v="N/A"/>
    <x v="0"/>
    <s v="N/A"/>
    <s v="N/A"/>
    <s v="N/A"/>
    <s v="N/A"/>
    <s v="N/A"/>
  </r>
  <r>
    <s v="Yes"/>
    <x v="0"/>
    <m/>
    <s v="N/A"/>
    <s v="N"/>
    <s v="N/A"/>
    <s v="N/A"/>
    <s v="N/A"/>
    <s v="N/A"/>
    <s v="N/A"/>
    <s v="N/A"/>
    <s v="N/A"/>
    <s v="N/A"/>
    <m/>
    <n v="999"/>
    <s v="Comment Level"/>
    <s v="Ivestment/Comments History/Allocation Comment History"/>
    <x v="0"/>
    <m/>
    <m/>
    <m/>
    <m/>
    <m/>
    <m/>
    <m/>
    <m/>
    <m/>
    <m/>
    <m/>
    <s v="No"/>
    <s v="No"/>
    <m/>
    <m/>
    <m/>
    <x v="1"/>
    <s v="N/A"/>
    <s v="N/A"/>
    <s v="N/A"/>
    <s v="N/A"/>
    <x v="0"/>
    <s v="N/A"/>
    <s v="N/A"/>
    <s v="N/A"/>
    <s v="N/A"/>
    <s v="N/A"/>
  </r>
  <r>
    <s v="Yes"/>
    <x v="0"/>
    <m/>
    <s v="N/A"/>
    <s v="N"/>
    <s v="N/A"/>
    <s v="N/A"/>
    <s v="N/A"/>
    <s v="N/A"/>
    <s v="N/A"/>
    <s v="N/A"/>
    <s v="N/A"/>
    <s v="N/A"/>
    <m/>
    <n v="999"/>
    <s v="Creation date/Time"/>
    <s v="Ivestment/Comments History/Allocation Comment History"/>
    <x v="0"/>
    <m/>
    <m/>
    <m/>
    <m/>
    <m/>
    <m/>
    <m/>
    <m/>
    <m/>
    <m/>
    <m/>
    <s v="No"/>
    <s v="No"/>
    <m/>
    <m/>
    <m/>
    <x v="1"/>
    <s v="N/A"/>
    <s v="N/A"/>
    <s v="N/A"/>
    <s v="N/A"/>
    <x v="0"/>
    <s v="N/A"/>
    <s v="N/A"/>
    <s v="N/A"/>
    <s v="N/A"/>
    <s v="N/A"/>
  </r>
  <r>
    <s v="Yes"/>
    <x v="0"/>
    <m/>
    <s v="N/A"/>
    <s v="N"/>
    <s v="N/A"/>
    <s v="N/A"/>
    <s v="N/A"/>
    <s v="N/A"/>
    <s v="N/A"/>
    <s v="N/A"/>
    <s v="N/A"/>
    <s v="N/A"/>
    <m/>
    <n v="999"/>
    <s v="Created By"/>
    <s v="Ivestment/Comments History/Allocation Comment History"/>
    <x v="0"/>
    <m/>
    <m/>
    <m/>
    <m/>
    <m/>
    <m/>
    <m/>
    <m/>
    <m/>
    <m/>
    <m/>
    <s v="No"/>
    <s v="No"/>
    <m/>
    <m/>
    <m/>
    <x v="1"/>
    <s v="N/A"/>
    <s v="N/A"/>
    <s v="N/A"/>
    <s v="N/A"/>
    <x v="0"/>
    <s v="N/A"/>
    <s v="N/A"/>
    <s v="N/A"/>
    <s v="N/A"/>
    <s v="N/A"/>
  </r>
  <r>
    <s v="Yes"/>
    <x v="0"/>
    <m/>
    <s v="N/A"/>
    <s v="N"/>
    <s v="N/A"/>
    <s v="N/A"/>
    <s v="N/A"/>
    <s v="N/A"/>
    <s v="N/A"/>
    <s v="N/A"/>
    <s v="N/A"/>
    <s v="N/A"/>
    <m/>
    <n v="999"/>
    <s v="Comments"/>
    <s v="Ivestment/Comments History/Allocation Comment History"/>
    <x v="0"/>
    <m/>
    <m/>
    <m/>
    <m/>
    <m/>
    <m/>
    <m/>
    <m/>
    <m/>
    <m/>
    <m/>
    <s v="No"/>
    <s v="No"/>
    <m/>
    <m/>
    <m/>
    <x v="1"/>
    <s v="N/A"/>
    <s v="N/A"/>
    <s v="N/A"/>
    <s v="N/A"/>
    <x v="0"/>
    <s v="N/A"/>
    <s v="N/A"/>
    <s v="N/A"/>
    <s v="N/A"/>
    <s v="N/A"/>
  </r>
  <r>
    <s v="Yes"/>
    <x v="0"/>
    <m/>
    <s v="N/A"/>
    <s v="N"/>
    <s v="N/A"/>
    <s v="N/A"/>
    <s v="N/A"/>
    <s v="N/A"/>
    <s v="N/A"/>
    <s v="N/A"/>
    <s v="N/A"/>
    <s v="N/A"/>
    <m/>
    <n v="999"/>
    <s v="Restriction Type"/>
    <s v="Ivestment/Trade Restrictions"/>
    <x v="0"/>
    <m/>
    <m/>
    <m/>
    <m/>
    <m/>
    <m/>
    <m/>
    <m/>
    <m/>
    <m/>
    <m/>
    <s v="No"/>
    <s v="No"/>
    <m/>
    <m/>
    <m/>
    <x v="1"/>
    <s v="N/A"/>
    <s v="N/A"/>
    <s v="N/A"/>
    <s v="N/A"/>
    <x v="0"/>
    <s v="N/A"/>
    <s v="N/A"/>
    <s v="N/A"/>
    <s v="N/A"/>
    <s v="N/A"/>
  </r>
  <r>
    <s v="Yes"/>
    <x v="0"/>
    <m/>
    <s v="N/A"/>
    <s v="N"/>
    <s v="N/A"/>
    <s v="N/A"/>
    <s v="N/A"/>
    <s v="N/A"/>
    <s v="N/A"/>
    <s v="N/A"/>
    <s v="N/A"/>
    <s v="N/A"/>
    <m/>
    <n v="999"/>
    <s v="Comments"/>
    <s v="Ivestment/Trade Restrictions"/>
    <x v="0"/>
    <m/>
    <m/>
    <m/>
    <m/>
    <m/>
    <m/>
    <m/>
    <m/>
    <m/>
    <m/>
    <m/>
    <s v="No"/>
    <s v="No"/>
    <m/>
    <m/>
    <m/>
    <x v="1"/>
    <s v="N/A"/>
    <s v="N/A"/>
    <s v="N/A"/>
    <s v="N/A"/>
    <x v="0"/>
    <s v="N/A"/>
    <s v="N/A"/>
    <s v="N/A"/>
    <s v="N/A"/>
    <s v="N/A"/>
  </r>
  <r>
    <s v="Yes"/>
    <x v="0"/>
    <m/>
    <s v="N/A"/>
    <s v="N"/>
    <s v="N/A"/>
    <s v="N/A"/>
    <s v="N/A"/>
    <s v="N/A"/>
    <s v="N/A"/>
    <s v="N/A"/>
    <s v="N/A"/>
    <s v="N/A"/>
    <m/>
    <n v="999"/>
    <s v="Security Sysmbol"/>
    <s v="Ivestment/Trade Restrictions"/>
    <x v="0"/>
    <m/>
    <m/>
    <m/>
    <m/>
    <m/>
    <m/>
    <m/>
    <m/>
    <m/>
    <m/>
    <m/>
    <s v="No"/>
    <s v="No"/>
    <m/>
    <m/>
    <m/>
    <x v="1"/>
    <s v="N/A"/>
    <s v="N/A"/>
    <s v="N/A"/>
    <s v="N/A"/>
    <x v="0"/>
    <s v="N/A"/>
    <s v="N/A"/>
    <s v="N/A"/>
    <s v="N/A"/>
    <s v="N/A"/>
  </r>
  <r>
    <s v="Yes"/>
    <x v="0"/>
    <m/>
    <s v="N/A"/>
    <s v="N"/>
    <s v="N/A"/>
    <s v="N/A"/>
    <s v="N/A"/>
    <s v="N/A"/>
    <s v="N/A"/>
    <s v="N/A"/>
    <s v="N/A"/>
    <s v="N/A"/>
    <m/>
    <n v="999"/>
    <s v="Start date"/>
    <s v="Ivestment/Trade Restrictions"/>
    <x v="0"/>
    <m/>
    <m/>
    <m/>
    <m/>
    <m/>
    <m/>
    <m/>
    <m/>
    <m/>
    <m/>
    <m/>
    <s v="No"/>
    <s v="No"/>
    <m/>
    <m/>
    <m/>
    <x v="1"/>
    <s v="N/A"/>
    <s v="N/A"/>
    <s v="N/A"/>
    <s v="N/A"/>
    <x v="0"/>
    <s v="N/A"/>
    <s v="N/A"/>
    <s v="N/A"/>
    <s v="N/A"/>
    <s v="N/A"/>
  </r>
  <r>
    <s v="Yes"/>
    <x v="0"/>
    <m/>
    <s v="N/A"/>
    <s v="N"/>
    <s v="N/A"/>
    <s v="N/A"/>
    <s v="N/A"/>
    <s v="N/A"/>
    <s v="N/A"/>
    <s v="N/A"/>
    <s v="N/A"/>
    <s v="N/A"/>
    <m/>
    <n v="999"/>
    <s v="End Date"/>
    <s v="Ivestment/Trade Restrictions"/>
    <x v="0"/>
    <m/>
    <m/>
    <m/>
    <m/>
    <m/>
    <m/>
    <m/>
    <m/>
    <m/>
    <m/>
    <m/>
    <s v="No"/>
    <s v="No"/>
    <m/>
    <m/>
    <m/>
    <x v="1"/>
    <s v="N/A"/>
    <s v="N/A"/>
    <s v="N/A"/>
    <s v="N/A"/>
    <x v="0"/>
    <s v="N/A"/>
    <s v="N/A"/>
    <s v="N/A"/>
    <s v="N/A"/>
    <s v="N/A"/>
  </r>
  <r>
    <s v="Yes"/>
    <x v="0"/>
    <m/>
    <s v="N/A"/>
    <s v="N"/>
    <s v="N/A"/>
    <s v="N/A"/>
    <s v="N/A"/>
    <s v="N/A"/>
    <s v="N/A"/>
    <s v="N/A"/>
    <s v="N/A"/>
    <s v="N/A"/>
    <m/>
    <n v="999"/>
    <s v="Created BY"/>
    <s v="Ivestment/Trade Restrictions"/>
    <x v="0"/>
    <m/>
    <m/>
    <m/>
    <m/>
    <m/>
    <m/>
    <m/>
    <m/>
    <m/>
    <m/>
    <m/>
    <s v="No"/>
    <s v="No"/>
    <m/>
    <m/>
    <m/>
    <x v="1"/>
    <s v="N/A"/>
    <s v="N/A"/>
    <s v="N/A"/>
    <s v="N/A"/>
    <x v="0"/>
    <s v="N/A"/>
    <s v="N/A"/>
    <s v="N/A"/>
    <s v="N/A"/>
    <s v="N/A"/>
  </r>
  <r>
    <s v="Yes"/>
    <x v="0"/>
    <m/>
    <s v="N/A"/>
    <s v="N"/>
    <s v="N/A"/>
    <s v="N/A"/>
    <s v="N/A"/>
    <s v="N/A"/>
    <s v="N/A"/>
    <s v="N/A"/>
    <s v="N/A"/>
    <s v="N/A"/>
    <m/>
    <n v="999"/>
    <s v="Portfolio Code"/>
    <s v="Ivestment/Investment Allocation Description"/>
    <x v="0"/>
    <m/>
    <m/>
    <m/>
    <m/>
    <m/>
    <m/>
    <m/>
    <m/>
    <m/>
    <m/>
    <m/>
    <s v="No"/>
    <s v="No"/>
    <m/>
    <m/>
    <m/>
    <x v="1"/>
    <s v="N/A"/>
    <s v="N/A"/>
    <s v="N/A"/>
    <s v="N/A"/>
    <x v="0"/>
    <s v="N/A"/>
    <s v="N/A"/>
    <s v="N/A"/>
    <s v="N/A"/>
    <s v="N/A"/>
  </r>
  <r>
    <s v="Yes"/>
    <x v="0"/>
    <m/>
    <s v="N/A"/>
    <s v="N"/>
    <s v="N/A"/>
    <s v="N/A"/>
    <s v="N/A"/>
    <s v="N/A"/>
    <s v="N/A"/>
    <s v="N/A"/>
    <s v="N/A"/>
    <s v="N/A"/>
    <m/>
    <n v="999"/>
    <s v="Portfolio Description"/>
    <s v="Ivestment/Investment Allocation Description"/>
    <x v="0"/>
    <m/>
    <m/>
    <m/>
    <m/>
    <m/>
    <m/>
    <m/>
    <m/>
    <m/>
    <m/>
    <m/>
    <s v="No"/>
    <s v="No"/>
    <m/>
    <m/>
    <m/>
    <x v="1"/>
    <s v="N/A"/>
    <s v="N/A"/>
    <s v="N/A"/>
    <s v="N/A"/>
    <x v="0"/>
    <s v="N/A"/>
    <s v="N/A"/>
    <s v="N/A"/>
    <s v="N/A"/>
    <s v="N/A"/>
  </r>
  <r>
    <s v="Yes"/>
    <x v="0"/>
    <m/>
    <s v="N/A"/>
    <s v="N"/>
    <s v="N/A"/>
    <s v="N/A"/>
    <s v="N/A"/>
    <s v="N/A"/>
    <s v="N/A"/>
    <s v="N/A"/>
    <s v="N/A"/>
    <s v="N/A"/>
    <s v="N"/>
    <s v="A334"/>
    <s v="Management"/>
    <s v="Investment/Investment Information"/>
    <x v="0"/>
    <s v="Management"/>
    <s v="KCO User and client"/>
    <s v="DO NOT TRADE_x000a_NA_x000a_Trade w/ Restrictions_x000a_Trade w/o Restrictions"/>
    <s v="DeferredGiftAccount"/>
    <s v="TradeStatusCode"/>
    <m/>
    <m/>
    <m/>
    <m/>
    <m/>
    <n v="0"/>
    <s v="Yes"/>
    <s v="No"/>
    <m/>
    <m/>
    <m/>
    <x v="1"/>
    <s v="N/A"/>
    <s v="N/A"/>
    <s v="N/A"/>
    <s v="N/A"/>
    <x v="0"/>
    <s v="N/A"/>
    <s v="These fields will remain in Excelsior until Portfolio Mgmt. system is implemented."/>
    <s v="N/A"/>
    <s v="N/A"/>
    <s v="N/A"/>
  </r>
  <r>
    <s v="-"/>
    <x v="3"/>
    <s v="-"/>
    <s v="-"/>
    <s v="-"/>
    <m/>
    <m/>
    <s v="-"/>
    <s v="-"/>
    <s v="-"/>
    <s v="-"/>
    <s v="-"/>
    <s v="-"/>
    <s v="-"/>
    <s v="-"/>
    <s v="-"/>
    <s v="-"/>
    <x v="4"/>
    <s v="-"/>
    <s v="-"/>
    <s v="-"/>
    <s v="-"/>
    <s v="-"/>
    <s v="-"/>
    <m/>
    <s v="-"/>
    <s v="-"/>
    <s v="-"/>
    <s v="-"/>
    <s v="-"/>
    <s v="-"/>
    <s v="-"/>
    <s v="-"/>
    <s v="-"/>
    <x v="8"/>
    <s v="-"/>
    <s v="-"/>
    <s v="-"/>
    <s v="-"/>
    <x v="3"/>
    <s v="-"/>
    <s v="-"/>
    <s v="-"/>
    <s v="-"/>
    <s v="-"/>
  </r>
  <r>
    <s v="Yes"/>
    <x v="0"/>
    <m/>
    <m/>
    <s v="N"/>
    <m/>
    <m/>
    <m/>
    <s v="N/A"/>
    <m/>
    <s v="N/A"/>
    <m/>
    <m/>
    <s v="N"/>
    <s v="D001"/>
    <s v="Beneficiary ID "/>
    <s v="General"/>
    <x v="5"/>
    <s v="System assigned ID for a beneficiary"/>
    <s v="System assigned"/>
    <s v="Read Only"/>
    <s v="Beneficiary"/>
    <s v="BeneficiaryID"/>
    <m/>
    <m/>
    <m/>
    <m/>
    <m/>
    <m/>
    <s v="No"/>
    <s v="No"/>
    <m/>
    <m/>
    <m/>
    <x v="1"/>
    <m/>
    <m/>
    <m/>
    <m/>
    <x v="0"/>
    <m/>
    <s v="System generated ID"/>
    <m/>
    <m/>
    <m/>
  </r>
  <r>
    <s v="Yes"/>
    <x v="0"/>
    <m/>
    <s v="DB2.0"/>
    <s v="Y"/>
    <m/>
    <m/>
    <m/>
    <s v="ContactMaster"/>
    <s v="Yes"/>
    <s v="DateOfBirth"/>
    <s v="datetime"/>
    <m/>
    <s v="Y"/>
    <s v="D002"/>
    <s v="Date of Birth"/>
    <s v="General"/>
    <x v="5"/>
    <s v="Date of birth of participant"/>
    <s v="Workflow or Client Communication"/>
    <s v="Date"/>
    <s v="TrustParticipant"/>
    <s v="Birthdate"/>
    <m/>
    <s v="NULL"/>
    <m/>
    <m/>
    <m/>
    <m/>
    <s v=" "/>
    <s v="No"/>
    <m/>
    <m/>
    <m/>
    <x v="0"/>
    <s v="Direct Mapping"/>
    <s v="Map trustparticipant record to Contact in Innotrust"/>
    <s v="Map Contact record to trustparticipant reord"/>
    <s v="N/A"/>
    <x v="0"/>
    <s v="N/A"/>
    <s v="N/A"/>
    <s v="N/A"/>
    <s v="N/A"/>
    <s v="N/A"/>
  </r>
  <r>
    <s v="Yes"/>
    <x v="0"/>
    <s v="Other (see Issues column)"/>
    <m/>
    <s v="N"/>
    <m/>
    <m/>
    <m/>
    <s v="N/A"/>
    <m/>
    <s v="N/A"/>
    <m/>
    <m/>
    <s v="N"/>
    <s v="D133"/>
    <s v="Date of Birth - required Later Field"/>
    <s v="General"/>
    <x v="5"/>
    <m/>
    <m/>
    <s v="DATE"/>
    <m/>
    <m/>
    <m/>
    <m/>
    <m/>
    <m/>
    <m/>
    <m/>
    <s v="Yes"/>
    <s v="No"/>
    <m/>
    <m/>
    <m/>
    <x v="3"/>
    <s v="N/A"/>
    <s v="N/A"/>
    <s v="N/A"/>
    <s v="N/A"/>
    <x v="0"/>
    <s v="N/A"/>
    <m/>
    <s v="Need to review list of Obsolete fields with business owner."/>
    <m/>
    <s v="N/A"/>
  </r>
  <r>
    <s v="Yes"/>
    <x v="0"/>
    <m/>
    <s v="DB2.0"/>
    <s v="Y"/>
    <m/>
    <m/>
    <m/>
    <s v="ContactMaster"/>
    <s v="Yes"/>
    <s v="DateOfDeath"/>
    <s v="datetime"/>
    <m/>
    <s v="Y"/>
    <s v="D003"/>
    <s v="Date of Death"/>
    <s v="General"/>
    <x v="5"/>
    <s v="Date of death of participant"/>
    <s v="Workflow or Client Communication"/>
    <s v="Date"/>
    <s v="TrustParticipant"/>
    <s v="Expiredate"/>
    <m/>
    <s v="NULL"/>
    <m/>
    <m/>
    <m/>
    <m/>
    <s v="No"/>
    <s v="No"/>
    <m/>
    <m/>
    <m/>
    <x v="0"/>
    <s v="Direct Mapping"/>
    <s v="Map trustparticipant record to Contact in Innotrust"/>
    <s v="Map Contact record to trustparticipant reord"/>
    <s v="N/A"/>
    <x v="0"/>
    <s v="N/A"/>
    <s v="N/A"/>
    <s v="N/A"/>
    <s v="N/A"/>
    <s v="N/A"/>
  </r>
  <r>
    <s v="Yes"/>
    <x v="0"/>
    <m/>
    <s v="DB2.0"/>
    <s v="Y"/>
    <m/>
    <m/>
    <m/>
    <s v="ContactMaster"/>
    <s v="Yes"/>
    <s v="DomicileStateCode"/>
    <s v="char(2)"/>
    <m/>
    <s v="Y"/>
    <s v="D004"/>
    <s v="Domicile"/>
    <s v="General"/>
    <x v="5"/>
    <s v="A person's place of permanent residence, for tax purposes. "/>
    <s v="Workflow or Client Communication"/>
    <s v="List of US States and Countries"/>
    <s v="TrustParticipant"/>
    <s v="DomicileCode"/>
    <m/>
    <s v="NULL"/>
    <m/>
    <m/>
    <m/>
    <m/>
    <s v="No"/>
    <s v="No"/>
    <m/>
    <m/>
    <m/>
    <x v="0"/>
    <s v="Direct Mapping"/>
    <s v="Map trustparticipant record to Contact in Innotrust"/>
    <s v="Map Contact record to trustparticipant reord"/>
    <s v="N/A"/>
    <x v="0"/>
    <s v="N/A"/>
    <s v="N/A"/>
    <s v="N/A"/>
    <s v="N/A"/>
    <s v="N/A"/>
  </r>
  <r>
    <s v="Yes"/>
    <x v="0"/>
    <m/>
    <m/>
    <s v="N"/>
    <m/>
    <m/>
    <m/>
    <s v="N/A"/>
    <m/>
    <s v="N/A"/>
    <m/>
    <m/>
    <s v="N"/>
    <s v="D005"/>
    <s v="Donor ID"/>
    <s v="General"/>
    <x v="5"/>
    <s v="System assigned ID for a donor"/>
    <s v="System assigned"/>
    <s v="Numeric"/>
    <s v="Donor"/>
    <s v="DonorID"/>
    <m/>
    <m/>
    <m/>
    <m/>
    <m/>
    <m/>
    <s v="No"/>
    <s v="No"/>
    <m/>
    <m/>
    <m/>
    <x v="1"/>
    <s v="N/A"/>
    <s v="N/A"/>
    <s v="N/A"/>
    <s v="N/A"/>
    <x v="0"/>
    <s v="N/A"/>
    <s v="N/A"/>
    <s v="N/A"/>
    <s v="N/A"/>
    <s v="N/A"/>
  </r>
  <r>
    <s v="Yes"/>
    <x v="0"/>
    <m/>
    <s v="DB2.0"/>
    <s v="Y"/>
    <m/>
    <m/>
    <m/>
    <s v="ContactMaster"/>
    <s v="Yes"/>
    <s v="PrimaryFirstName"/>
    <s v="varchar(12)"/>
    <s v="masked"/>
    <s v="Y"/>
    <s v="D006"/>
    <s v="First Name"/>
    <s v="General"/>
    <x v="5"/>
    <s v="First Name of participant"/>
    <s v="Workflow or Client Communication"/>
    <s v="Text"/>
    <s v="TrustParticipant"/>
    <s v="FirstName"/>
    <m/>
    <s v="NULL"/>
    <m/>
    <m/>
    <m/>
    <m/>
    <s v="No"/>
    <s v="No"/>
    <m/>
    <m/>
    <m/>
    <x v="0"/>
    <s v="Direct Mapping"/>
    <s v="Map trustparticipant record to Contact in Innotrust"/>
    <s v="Map Contact record to trustparticipant reord"/>
    <s v="N/A"/>
    <x v="0"/>
    <s v="N/A"/>
    <s v="N/A"/>
    <s v="N/A"/>
    <s v="N/A"/>
    <s v="N/A"/>
  </r>
  <r>
    <s v="Yes"/>
    <x v="0"/>
    <m/>
    <s v="DB3.0"/>
    <s v="Y"/>
    <m/>
    <m/>
    <m/>
    <s v="ContactMaster"/>
    <m/>
    <s v="New Field - Gender"/>
    <m/>
    <m/>
    <s v="Y"/>
    <s v="D007"/>
    <s v="Gender"/>
    <s v="General"/>
    <x v="5"/>
    <s v="Participant's Gender"/>
    <s v="User defined"/>
    <s v="Male_x000a_Female_x000a_NA"/>
    <s v="TBL_EIS_EX_trustPARTICIPANT_SUPPLEMENT"/>
    <s v="Gender_ID"/>
    <m/>
    <s v="NULL"/>
    <m/>
    <m/>
    <m/>
    <m/>
    <s v="No"/>
    <s v="Yes"/>
    <m/>
    <m/>
    <m/>
    <x v="0"/>
    <s v="Direct Mapping"/>
    <s v="on-to-one mapping"/>
    <s v="on-to-one mapping"/>
    <s v="N/A"/>
    <x v="0"/>
    <m/>
    <m/>
    <m/>
    <s v="Innotrust is going to build this in native product"/>
    <m/>
  </r>
  <r>
    <s v="Yes"/>
    <x v="0"/>
    <m/>
    <s v="DB2.0"/>
    <s v="Y"/>
    <m/>
    <m/>
    <m/>
    <s v="ContactMaster"/>
    <s v="Yes"/>
    <s v="PrimaryLastName"/>
    <s v="varchar(20)"/>
    <s v="masked"/>
    <s v="Y"/>
    <s v="D008"/>
    <s v="Last Name"/>
    <s v="General"/>
    <x v="5"/>
    <s v="Last name of participant"/>
    <s v="Workflow or Client Communication"/>
    <s v="Text"/>
    <s v="TrustParticipant"/>
    <s v="LastName"/>
    <m/>
    <s v="NULL"/>
    <m/>
    <m/>
    <m/>
    <m/>
    <s v="No"/>
    <s v="Yes"/>
    <m/>
    <m/>
    <m/>
    <x v="0"/>
    <s v="Direct Mapping"/>
    <s v="Map trustparticipant record to Contact in Innotrust"/>
    <s v="Map Contact record to trustparticipant reord"/>
    <s v="N/A"/>
    <x v="0"/>
    <s v="N/A"/>
    <s v="N/A"/>
    <s v="N/A"/>
    <s v="N/A"/>
    <s v="N/A"/>
  </r>
  <r>
    <s v="Yes"/>
    <x v="0"/>
    <s v="Other (see Issues column)"/>
    <m/>
    <s v="Y"/>
    <m/>
    <m/>
    <m/>
    <s v="ContactMaster"/>
    <s v="Yes"/>
    <s v="PrimaryMiddleInitial"/>
    <s v="varchar(20)"/>
    <m/>
    <s v="Y"/>
    <s v="D009"/>
    <s v="Middle Initial"/>
    <s v="General"/>
    <x v="5"/>
    <s v="Middle name of participant"/>
    <s v="Workflow or Client Communication"/>
    <s v="Text"/>
    <s v="TrustParticipant"/>
    <s v="Middleinitials"/>
    <m/>
    <s v="NULL"/>
    <m/>
    <m/>
    <m/>
    <m/>
    <s v="No"/>
    <s v="No"/>
    <m/>
    <m/>
    <m/>
    <x v="0"/>
    <s v="Direct Mapping"/>
    <m/>
    <s v="Excelsior data length is varchar(4) where as in Innotrust it is Varchar(20)"/>
    <m/>
    <x v="0"/>
    <m/>
    <m/>
    <m/>
    <m/>
    <m/>
  </r>
  <r>
    <s v="Yes"/>
    <x v="0"/>
    <m/>
    <m/>
    <s v="N"/>
    <m/>
    <m/>
    <m/>
    <s v="N/A"/>
    <m/>
    <s v="N/A"/>
    <m/>
    <m/>
    <s v="N"/>
    <s v="D010"/>
    <s v="Participant ID"/>
    <s v="General"/>
    <x v="5"/>
    <s v="System assigned ID for a participant"/>
    <s v="System assigned"/>
    <s v="Read Only"/>
    <s v="TrustParticipant"/>
    <s v="ParticipantID"/>
    <m/>
    <m/>
    <m/>
    <m/>
    <m/>
    <m/>
    <s v="No"/>
    <s v="No"/>
    <m/>
    <m/>
    <m/>
    <x v="1"/>
    <s v="N/A"/>
    <s v="N/A"/>
    <s v="N/A"/>
    <s v="N/A"/>
    <x v="0"/>
    <s v="N/A"/>
    <s v="N/A"/>
    <s v="N/A"/>
    <s v="N/A"/>
    <s v="N/A"/>
  </r>
  <r>
    <s v="Yes"/>
    <x v="0"/>
    <s v="Other (see Issues column)"/>
    <m/>
    <s v="Y"/>
    <m/>
    <m/>
    <s v="The type of role this record represents"/>
    <s v="ContactAccountRole"/>
    <s v="N"/>
    <s v="ContactRoleCode"/>
    <s v="int"/>
    <m/>
    <s v="Y"/>
    <s v="D011"/>
    <s v="Participant Type"/>
    <s v="General"/>
    <x v="5"/>
    <s v="The type of participant (Donor, Beneficiary Active, Beneficiary Inactive and Beneficiary Proxy)"/>
    <s v="Based on Gift Contract/Trust Agreement"/>
    <s v="Beneficiary Active_x000a_Beneficiary Inactive_x000a_Beneficiary Proxy_x000a_Donor Active_x000a_Donor Active/Beneficiary Active_x000a_Donor Active/Beneficiary Inactive_x000a_Donor Inactive_x000a_Donor Inactive/Beneficiary Inactive"/>
    <s v="TBL_EIS_EX_TRUSTPARTICIPANT_TYPE"/>
    <s v="TRUSTPARTICIPANT_TYPE_ID"/>
    <m/>
    <s v="NOT NULL"/>
    <m/>
    <m/>
    <m/>
    <m/>
    <s v="No"/>
    <s v="Yes"/>
    <m/>
    <m/>
    <m/>
    <x v="0"/>
    <s v="Tranformation required"/>
    <s v="N/A"/>
    <s v="?"/>
    <s v="Yes"/>
    <x v="0"/>
    <m/>
    <s v="Donor Active has impact on ABR_x000a_Check reporting logic_x000a__x000a_Data cleanup for joint Donor"/>
    <m/>
    <s v="Contact Role Mapping'!A1"/>
    <n v="205"/>
  </r>
  <r>
    <s v="Yes"/>
    <x v="0"/>
    <s v="Other (see Issues column)"/>
    <m/>
    <s v="Y"/>
    <m/>
    <m/>
    <m/>
    <m/>
    <m/>
    <m/>
    <m/>
    <m/>
    <s v="Y"/>
    <s v="D012"/>
    <s v="Proxy Beneficiary"/>
    <s v="General"/>
    <x v="5"/>
    <s v="The Beneficiary whom this person is proxying."/>
    <s v="Client Communication"/>
    <s v="List of all the SSN of beneficiaries of the account"/>
    <s v="TrustParticipant"/>
    <s v="K1BeneficiaryID"/>
    <m/>
    <s v="NULL"/>
    <m/>
    <m/>
    <m/>
    <m/>
    <s v="No"/>
    <s v="Yes"/>
    <m/>
    <m/>
    <m/>
    <x v="0"/>
    <s v="Tranformation required"/>
    <m/>
    <s v="Based on scheduled remittance set up in Innotrust identify Paid-For contact id. With this Contact ID identify Excelsior Beneficiry ID"/>
    <m/>
    <x v="0"/>
    <m/>
    <m/>
    <s v="How to identify link between proxy beneficiary so that Excelsior can be populated."/>
    <s v="Based on scheduled remittance set up in Innotrust identify Paid-For contact id. With this Contact ID identify Excelsior Beneficiry ID"/>
    <s v="Create issue in PMC"/>
  </r>
  <r>
    <s v="Yes"/>
    <x v="2"/>
    <s v="Other (see Issues column)"/>
    <m/>
    <s v="Y"/>
    <m/>
    <m/>
    <m/>
    <m/>
    <m/>
    <m/>
    <m/>
    <m/>
    <s v="Y"/>
    <s v="D013"/>
    <s v="Proxy Status"/>
    <s v="General"/>
    <x v="5"/>
    <s v="The status of Proxy Beneficiary (Active or Inactive) "/>
    <s v="Workflow or Client Communication"/>
    <s v="Active_x000a_Inactive"/>
    <s v="TBL_EIS_EX_TRUSTPARTICIPANT_SUPPLEMENT"/>
    <s v="Proxy_Status_ID"/>
    <m/>
    <s v="NULL"/>
    <m/>
    <m/>
    <m/>
    <m/>
    <s v="No"/>
    <s v="Yes"/>
    <m/>
    <m/>
    <m/>
    <x v="0"/>
    <m/>
    <m/>
    <m/>
    <m/>
    <x v="0"/>
    <m/>
    <s v="Check the downstream impact. Can be retired???_x000a_Used at the time of manual scheduling??"/>
    <s v="Check the downstream impact. Can be retired???_x000a_Used at the time of manual scheduling??"/>
    <m/>
    <s v="Create issue in PMC"/>
  </r>
  <r>
    <s v="Yes"/>
    <x v="0"/>
    <s v="Other (see Issues column)"/>
    <m/>
    <s v="Y"/>
    <m/>
    <m/>
    <m/>
    <s v="ContactMaster"/>
    <m/>
    <s v="NewField-Salutation"/>
    <m/>
    <m/>
    <s v="Y"/>
    <s v="D014"/>
    <s v="Salutation"/>
    <s v="General"/>
    <x v="5"/>
    <s v="Salutation for a participant"/>
    <s v="Client"/>
    <s v="Captain_x000a_Col._x000a_Dr._x000a_Dr. &amp; Mrs._x000a_Drs._x000a_Executor_x000a_Friends_x000a_General_x000a_Hon._x000a_Major_x000a_Miss_x000a_Mr._x000a_Mr. &amp; Mrs._x000a_Mrs._x000a_Ms._x000a_None_x000a_Professor_x000a_Rev_x000a_Sirs"/>
    <s v="TrustParticipant"/>
    <s v="Salutation"/>
    <m/>
    <s v="NULL"/>
    <m/>
    <m/>
    <m/>
    <m/>
    <s v="No"/>
    <s v="No"/>
    <m/>
    <m/>
    <m/>
    <x v="0"/>
    <m/>
    <m/>
    <m/>
    <m/>
    <x v="0"/>
    <m/>
    <m/>
    <s v="Innotrust does not have Salutation. It will be inconvinient to see this field on UDF tab"/>
    <m/>
    <s v="Added to Issues List"/>
  </r>
  <r>
    <s v="No"/>
    <x v="2"/>
    <m/>
    <m/>
    <m/>
    <m/>
    <m/>
    <m/>
    <m/>
    <m/>
    <m/>
    <m/>
    <m/>
    <m/>
    <s v="D999"/>
    <s v="Spouse"/>
    <s v="General"/>
    <x v="5"/>
    <m/>
    <m/>
    <m/>
    <m/>
    <m/>
    <m/>
    <m/>
    <m/>
    <m/>
    <m/>
    <m/>
    <m/>
    <m/>
    <m/>
    <m/>
    <m/>
    <x v="9"/>
    <m/>
    <m/>
    <m/>
    <m/>
    <x v="0"/>
    <m/>
    <s v="6/14: Binna added to spreadsheet_x000a__x000a_Is it importatnt to business? Should we bring this back?"/>
    <m/>
    <m/>
    <m/>
  </r>
  <r>
    <s v="Yes"/>
    <x v="0"/>
    <s v="Other (see Issues column)"/>
    <m/>
    <s v="N"/>
    <m/>
    <m/>
    <m/>
    <s v="N/A"/>
    <m/>
    <s v="N/A"/>
    <m/>
    <m/>
    <s v="N"/>
    <s v="D015"/>
    <s v="Spouse"/>
    <s v="General"/>
    <x v="5"/>
    <s v="Participant's spouse; can be selected by associating with existing participants on the Client's Participant List through the look up feature."/>
    <s v="Workflow or Client Communication"/>
    <s v="SSN of Spouse"/>
    <s v="TBL_EIS_EX_PARTICIPANT_SUPPLEMENT "/>
    <s v="Spouse_ID"/>
    <m/>
    <m/>
    <m/>
    <m/>
    <m/>
    <m/>
    <s v="No"/>
    <s v="No"/>
    <m/>
    <m/>
    <m/>
    <x v="3"/>
    <s v="N/A"/>
    <s v="N/A"/>
    <s v="N/A"/>
    <s v="N/A"/>
    <x v="0"/>
    <s v="N/A"/>
    <s v="You can use related contact set up in Innotrust_x000a__x000a_Field in Excelsior is informational purpose"/>
    <s v="Need to review list of Obsolete fields with business owner."/>
    <m/>
    <s v="N/A"/>
  </r>
  <r>
    <s v="Yes"/>
    <x v="0"/>
    <m/>
    <s v="DB2.0"/>
    <s v="Y"/>
    <m/>
    <m/>
    <s v="Contact's SSN or Tax ID"/>
    <s v="ContactMaster"/>
    <s v="Yes"/>
    <s v="SSN"/>
    <s v="char(9)"/>
    <s v="masked"/>
    <s v="Y"/>
    <s v="D016"/>
    <s v="Tax ID"/>
    <s v="General"/>
    <x v="5"/>
    <s v="Participant's tax ID"/>
    <s v="Workflow or Client Communication"/>
    <s v="NUmeric"/>
    <s v="TrustParticipant"/>
    <s v="TaxID"/>
    <m/>
    <s v="NULL"/>
    <m/>
    <m/>
    <m/>
    <m/>
    <s v="No"/>
    <s v="Yes"/>
    <m/>
    <m/>
    <m/>
    <x v="0"/>
    <s v="Direct Mapping"/>
    <s v="one-to-one mapping"/>
    <s v="one-to-one mapping"/>
    <s v="N/A"/>
    <x v="0"/>
    <s v="N/A"/>
    <s v="N/A"/>
    <s v="N/A"/>
    <s v="N/A"/>
    <s v="N/A"/>
  </r>
  <r>
    <s v="Yes"/>
    <x v="0"/>
    <s v="Other (see Issues column)"/>
    <m/>
    <s v="N"/>
    <m/>
    <m/>
    <m/>
    <s v="N/A"/>
    <m/>
    <s v="N/A"/>
    <m/>
    <m/>
    <s v="N"/>
    <s v="D132"/>
    <s v="Tax ID - Required Later Date"/>
    <s v="general"/>
    <x v="5"/>
    <m/>
    <m/>
    <s v="DATE"/>
    <m/>
    <m/>
    <m/>
    <m/>
    <m/>
    <m/>
    <m/>
    <m/>
    <m/>
    <s v="No"/>
    <m/>
    <m/>
    <m/>
    <x v="3"/>
    <s v="N/A"/>
    <s v="N/A"/>
    <s v="N/A"/>
    <s v="N/A"/>
    <x v="0"/>
    <s v="N/A"/>
    <s v="6/12 BK: UI says this field is Required, not R/L. _x000a_This functionality can be relaxed"/>
    <s v="Need to review list of Obsolete fields with business owner."/>
    <m/>
    <s v="N/A"/>
  </r>
  <r>
    <s v="Yes"/>
    <x v="0"/>
    <s v="Other (see Issues column)"/>
    <m/>
    <s v="Y"/>
    <m/>
    <m/>
    <s v="Is SSN populated with SSN or Tax ID?     -1=SSN, 0 =TaxID or Null if SSN is blank"/>
    <s v="ContactMaster"/>
    <s v="Yes"/>
    <s v="SSNFlag"/>
    <s v="smallint"/>
    <m/>
    <s v="Y"/>
    <s v="D017"/>
    <s v="Tax ID Type"/>
    <s v="General"/>
    <x v="5"/>
    <s v="The type of tax ID entered for a participant"/>
    <s v="Workflow or Client Communication"/>
    <s v="when NRA is NO, SSN and EIN and when NRA is Yes SSN and ITIN"/>
    <s v="TrustParticipant"/>
    <s v="TaxIDType"/>
    <m/>
    <s v="NULL"/>
    <m/>
    <m/>
    <m/>
    <m/>
    <s v="No"/>
    <s v="Yes"/>
    <m/>
    <m/>
    <m/>
    <x v="0"/>
    <s v="Tranformation required"/>
    <s v="?"/>
    <s v="?"/>
    <s v="N/A"/>
    <x v="0"/>
    <s v="N/A"/>
    <s v="N/A"/>
    <s v="Revise mapping with new structure in Innotrust"/>
    <s v="N/A"/>
    <s v="N/A"/>
  </r>
  <r>
    <s v="Yes"/>
    <x v="0"/>
    <m/>
    <s v="DB2.0"/>
    <s v="Y"/>
    <m/>
    <m/>
    <s v="Field can be used if name for tax reporting purposes is different than contact name"/>
    <s v="ContactMaster"/>
    <s v="Yes"/>
    <s v="TaxNameLine1"/>
    <s v="varchar(40)"/>
    <s v="masked"/>
    <s v="Y"/>
    <s v="D018"/>
    <s v="Tax Name"/>
    <s v="General"/>
    <x v="5"/>
    <s v="The name of the participant as it should appear on tax returns. This text is_x000a_downloaded to TADpole prior to each year’s tax processing. System defaults to participant legal name. User can override. Max length of 35 characters."/>
    <s v="System assigned, user can override based on Client communication"/>
    <s v="Text"/>
    <s v="Trust Participant"/>
    <s v="Taxname"/>
    <m/>
    <s v="NULL"/>
    <m/>
    <m/>
    <m/>
    <m/>
    <s v="No"/>
    <s v="Yes"/>
    <m/>
    <m/>
    <m/>
    <x v="0"/>
    <s v="Direct Mapping"/>
    <s v="N/A"/>
    <s v="N/A"/>
    <s v="N/A"/>
    <x v="0"/>
    <s v="N/A"/>
    <s v="N/A"/>
    <s v="N/A"/>
    <s v="N/A"/>
    <s v="N/A"/>
  </r>
  <r>
    <s v="Yes"/>
    <x v="0"/>
    <m/>
    <m/>
    <s v="Y"/>
    <m/>
    <m/>
    <m/>
    <s v="ContactAddress"/>
    <s v="Y"/>
    <s v="Address1"/>
    <s v="varchar(40)"/>
    <s v="masked"/>
    <s v="Y"/>
    <s v="D019"/>
    <s v="Address 1"/>
    <s v="Address"/>
    <x v="5"/>
    <s v=" address line 1 (mandatory)"/>
    <s v="Client (at transition, form, email)"/>
    <s v="Text"/>
    <s v="Address"/>
    <s v="Address1"/>
    <m/>
    <s v="NULL"/>
    <m/>
    <m/>
    <m/>
    <m/>
    <s v="No"/>
    <s v="Yes"/>
    <m/>
    <m/>
    <m/>
    <x v="0"/>
    <s v="Tranformation required"/>
    <m/>
    <m/>
    <m/>
    <x v="0"/>
    <m/>
    <m/>
    <m/>
    <s v="Address mapping'!B12"/>
    <n v="195"/>
  </r>
  <r>
    <s v="Yes"/>
    <x v="0"/>
    <m/>
    <m/>
    <s v="Y"/>
    <m/>
    <m/>
    <m/>
    <s v="ContactAddress"/>
    <s v="Y"/>
    <s v="Address2"/>
    <s v="varchar(40)"/>
    <s v="masked"/>
    <s v="Y"/>
    <s v="D020"/>
    <s v="Address 2"/>
    <s v="Address"/>
    <x v="5"/>
    <s v=" address line 2"/>
    <s v="Client (at transition, form, email)"/>
    <s v="text"/>
    <s v="Address"/>
    <s v="Address2"/>
    <m/>
    <s v="NULL"/>
    <m/>
    <m/>
    <m/>
    <m/>
    <s v="No"/>
    <s v="No"/>
    <m/>
    <m/>
    <m/>
    <x v="0"/>
    <s v="Direct Mapping"/>
    <m/>
    <m/>
    <m/>
    <x v="0"/>
    <m/>
    <m/>
    <m/>
    <s v="Address mapping'!B12"/>
    <n v="195"/>
  </r>
  <r>
    <s v="Yes"/>
    <x v="0"/>
    <m/>
    <m/>
    <s v="Y"/>
    <m/>
    <m/>
    <m/>
    <s v="ContactAddress"/>
    <s v="Y"/>
    <s v="Address3"/>
    <s v="varchar(40)"/>
    <s v="masked"/>
    <s v="Y"/>
    <s v="D021"/>
    <s v="Address 3"/>
    <s v="Address"/>
    <x v="5"/>
    <s v=" address line 3"/>
    <s v="Client (at transition, form, email)"/>
    <s v="Text"/>
    <s v="Address"/>
    <s v="Address3"/>
    <m/>
    <s v="NULL"/>
    <m/>
    <m/>
    <m/>
    <m/>
    <s v="No"/>
    <s v="No"/>
    <m/>
    <m/>
    <m/>
    <x v="0"/>
    <s v="Direct Mapping"/>
    <m/>
    <m/>
    <m/>
    <x v="0"/>
    <m/>
    <m/>
    <m/>
    <s v="Address mapping'!B12"/>
    <n v="195"/>
  </r>
  <r>
    <s v="Yes"/>
    <x v="0"/>
    <m/>
    <m/>
    <s v="N"/>
    <m/>
    <m/>
    <m/>
    <s v="N/A"/>
    <m/>
    <s v="N/A"/>
    <m/>
    <m/>
    <s v="N"/>
    <s v="D022"/>
    <s v="Address 4"/>
    <s v="Address"/>
    <x v="5"/>
    <s v=" address line 4"/>
    <s v="Client (at transition, form, email)"/>
    <s v="Text"/>
    <s v="Address"/>
    <s v="Mailstop"/>
    <m/>
    <m/>
    <m/>
    <m/>
    <m/>
    <m/>
    <s v="No"/>
    <s v="No"/>
    <m/>
    <m/>
    <m/>
    <x v="4"/>
    <s v="N/A"/>
    <s v="N/A"/>
    <s v="N/A"/>
    <s v="N/A"/>
    <x v="0"/>
    <s v="N/A"/>
    <s v="N/A"/>
    <s v="N/A"/>
    <s v="N/A"/>
    <n v="195"/>
  </r>
  <r>
    <s v="Yes"/>
    <x v="0"/>
    <m/>
    <m/>
    <s v="Y"/>
    <m/>
    <m/>
    <m/>
    <s v="ContactAddress"/>
    <s v="Y"/>
    <s v="City"/>
    <s v="char(30)"/>
    <s v="masked"/>
    <s v="Y"/>
    <s v="D023"/>
    <s v="City"/>
    <s v="Address"/>
    <x v="5"/>
    <s v="City location address"/>
    <s v="Client (at transition, form, email)"/>
    <s v="text"/>
    <s v="Address"/>
    <s v="City"/>
    <m/>
    <s v="NULL"/>
    <m/>
    <m/>
    <m/>
    <m/>
    <s v="No"/>
    <s v="Yes"/>
    <m/>
    <m/>
    <m/>
    <x v="0"/>
    <s v="Direct Mapping"/>
    <m/>
    <m/>
    <m/>
    <x v="0"/>
    <m/>
    <m/>
    <m/>
    <s v="Address mapping'!B12"/>
    <n v="195"/>
  </r>
  <r>
    <s v="Yes"/>
    <x v="0"/>
    <m/>
    <m/>
    <s v="Y"/>
    <m/>
    <m/>
    <m/>
    <s v="ContactAddress"/>
    <s v="Y"/>
    <s v="CountryCode"/>
    <s v="char(2)"/>
    <s v="masked"/>
    <s v="Y"/>
    <s v="D024"/>
    <s v="Country"/>
    <s v="Address"/>
    <x v="5"/>
    <s v="Country location address. "/>
    <s v="Client (at transition, form, email)"/>
    <s v="List of Countries "/>
    <s v="Address"/>
    <s v="Country"/>
    <m/>
    <s v="NULL"/>
    <m/>
    <m/>
    <m/>
    <m/>
    <s v="No"/>
    <s v="No"/>
    <m/>
    <m/>
    <m/>
    <x v="0"/>
    <s v="Direct Mapping"/>
    <m/>
    <m/>
    <m/>
    <x v="0"/>
    <m/>
    <m/>
    <m/>
    <s v="Address mapping'!B12"/>
    <n v="195"/>
  </r>
  <r>
    <s v="Yes"/>
    <x v="0"/>
    <m/>
    <m/>
    <s v="Y"/>
    <m/>
    <m/>
    <m/>
    <s v="ContactAddress"/>
    <s v="Y"/>
    <s v="FromDate"/>
    <s v="datetime"/>
    <m/>
    <s v="Y"/>
    <s v="D025"/>
    <s v="Season From - Day"/>
    <s v="Address"/>
    <x v="5"/>
    <s v="Day that defines the beginning date of seasonal applicability of the Address"/>
    <s v="Client (at transition, form, email)"/>
    <s v="List of Days of the month"/>
    <s v="TBL_EIS_EX_ADDRESS_SUPPLEMENT"/>
    <s v="FROM_DAY"/>
    <m/>
    <s v="NOT NULL"/>
    <m/>
    <m/>
    <m/>
    <m/>
    <s v="No"/>
    <s v="Yes"/>
    <m/>
    <m/>
    <m/>
    <x v="0"/>
    <s v="Tranformation required"/>
    <m/>
    <m/>
    <m/>
    <x v="0"/>
    <m/>
    <m/>
    <m/>
    <s v="Address mapping'!B12"/>
    <n v="195"/>
  </r>
  <r>
    <s v="Yes"/>
    <x v="0"/>
    <m/>
    <m/>
    <s v="Y"/>
    <m/>
    <m/>
    <m/>
    <s v="ContactAddress"/>
    <s v="Y"/>
    <s v="FromDate"/>
    <s v="datetime"/>
    <m/>
    <s v="Y"/>
    <s v="D026"/>
    <s v="Season From - Month"/>
    <s v="Address"/>
    <x v="5"/>
    <s v="Month that defines the beginning date of seasonal applicability of the Address"/>
    <s v="Client (at transition, form, email)"/>
    <s v="List of all Months"/>
    <s v="Address"/>
    <s v="Validfrommonth"/>
    <m/>
    <s v="NULL"/>
    <m/>
    <m/>
    <m/>
    <m/>
    <s v="No"/>
    <s v="Yes"/>
    <m/>
    <m/>
    <m/>
    <x v="0"/>
    <s v="Tranformation required"/>
    <m/>
    <m/>
    <m/>
    <x v="0"/>
    <m/>
    <m/>
    <m/>
    <s v="Address mapping'!B12"/>
    <n v="195"/>
  </r>
  <r>
    <s v="Yes"/>
    <x v="0"/>
    <m/>
    <m/>
    <s v="Y"/>
    <m/>
    <m/>
    <m/>
    <s v="ContactAddress"/>
    <s v="Y"/>
    <s v="ToDate"/>
    <s v="datetime"/>
    <m/>
    <s v="Y"/>
    <s v="D027"/>
    <s v="Season Through - Day"/>
    <s v="Address"/>
    <x v="5"/>
    <s v="Day that defines the ending date of seasonal applicability of the Address"/>
    <s v="Client (at transition, form, email)"/>
    <s v="List of Days of the month"/>
    <s v="TBL_EIS_EX_ADDRESS_SUPPLEMENT"/>
    <s v="TO_DAY"/>
    <m/>
    <s v="NOT NULL"/>
    <m/>
    <m/>
    <m/>
    <m/>
    <s v="No"/>
    <s v="Yes"/>
    <m/>
    <m/>
    <m/>
    <x v="0"/>
    <s v="Tranformation required"/>
    <m/>
    <m/>
    <m/>
    <x v="0"/>
    <m/>
    <m/>
    <m/>
    <s v="Address mapping'!B12"/>
    <n v="195"/>
  </r>
  <r>
    <s v="Yes"/>
    <x v="0"/>
    <m/>
    <m/>
    <s v="Y"/>
    <m/>
    <m/>
    <m/>
    <s v="ContactAddress"/>
    <s v="Y"/>
    <s v="ToDate"/>
    <s v="datetime"/>
    <m/>
    <s v="Y"/>
    <s v="D028"/>
    <s v="Season Through - Month"/>
    <s v="Address"/>
    <x v="5"/>
    <s v="Month that defines the ending date of seasonal applicability of the Address"/>
    <s v="Client (at transition, form, email)"/>
    <s v="List of all Months"/>
    <s v="Address"/>
    <s v="Validthroughmonth"/>
    <m/>
    <s v="NULL"/>
    <m/>
    <m/>
    <m/>
    <m/>
    <s v="No"/>
    <s v="Yes"/>
    <m/>
    <m/>
    <m/>
    <x v="0"/>
    <s v="Tranformation required"/>
    <m/>
    <m/>
    <m/>
    <x v="0"/>
    <m/>
    <m/>
    <m/>
    <s v="Address mapping'!B12"/>
    <n v="195"/>
  </r>
  <r>
    <s v="Yes"/>
    <x v="0"/>
    <m/>
    <m/>
    <s v="Y"/>
    <m/>
    <m/>
    <m/>
    <s v="ContactAddress"/>
    <s v="Y"/>
    <s v="State"/>
    <s v="char(2)"/>
    <m/>
    <s v="Y"/>
    <s v="D029"/>
    <s v="State"/>
    <s v="Address"/>
    <x v="5"/>
    <s v="State location of the address"/>
    <s v="Client (at transition, form, email)"/>
    <s v="List of All US States"/>
    <s v="Address"/>
    <s v="State"/>
    <m/>
    <s v="NULL"/>
    <m/>
    <m/>
    <m/>
    <m/>
    <s v="No"/>
    <s v="Yes"/>
    <m/>
    <m/>
    <m/>
    <x v="0"/>
    <s v="Direct Mapping"/>
    <m/>
    <m/>
    <m/>
    <x v="0"/>
    <m/>
    <m/>
    <m/>
    <s v="Address mapping'!B12"/>
    <n v="195"/>
  </r>
  <r>
    <s v="Yes"/>
    <x v="0"/>
    <m/>
    <m/>
    <s v="Y"/>
    <m/>
    <m/>
    <s v="Choose type of address.  B=Business, H=Home, E=e-mail."/>
    <s v="ContactAddress"/>
    <s v="N"/>
    <s v="AddressType"/>
    <s v="char(8)"/>
    <m/>
    <s v="Y"/>
    <s v="D030"/>
    <s v="Type"/>
    <s v="Address"/>
    <x v="5"/>
    <s v="The Address Type that is associated with the displayed address. Options displayed include Legal, Mailing, Payment, Tax, etc."/>
    <s v="Client (at transition, form, email)"/>
    <s v="Legal, Billing, Departmental, Mailing, Payment, Residence, and Tax"/>
    <s v="Address"/>
    <s v="Addresstype"/>
    <m/>
    <s v="NULL"/>
    <m/>
    <m/>
    <m/>
    <m/>
    <s v="No"/>
    <s v="Yes"/>
    <m/>
    <m/>
    <m/>
    <x v="0"/>
    <s v="Direct Mapping"/>
    <m/>
    <m/>
    <m/>
    <x v="0"/>
    <m/>
    <m/>
    <m/>
    <s v="Address mapping'!B12"/>
    <n v="195"/>
  </r>
  <r>
    <s v="Yes"/>
    <x v="0"/>
    <m/>
    <m/>
    <s v="Y"/>
    <m/>
    <m/>
    <m/>
    <s v="ContactAddress"/>
    <s v="Y"/>
    <s v="ZipCode"/>
    <s v="char(10)"/>
    <s v="masked"/>
    <s v="Y"/>
    <s v="D031"/>
    <s v="ZipCode"/>
    <s v="Address"/>
    <x v="5"/>
    <s v="The zip code of the address "/>
    <s v="Client (at transition, form, email)"/>
    <s v="Numeric"/>
    <s v="Address"/>
    <s v="ZipCode"/>
    <m/>
    <s v="NULL"/>
    <m/>
    <m/>
    <m/>
    <m/>
    <s v="No"/>
    <s v="Yes"/>
    <m/>
    <m/>
    <m/>
    <x v="0"/>
    <s v="Direct Mapping"/>
    <m/>
    <m/>
    <m/>
    <x v="0"/>
    <m/>
    <m/>
    <m/>
    <s v="Address mapping'!B12"/>
    <n v="195"/>
  </r>
  <r>
    <s v="Yes"/>
    <x v="0"/>
    <m/>
    <s v="DB5.0"/>
    <s v="Y"/>
    <m/>
    <m/>
    <m/>
    <s v="ContactAddress"/>
    <s v="Y"/>
    <s v="Email"/>
    <s v="varchar(256)"/>
    <s v="masked"/>
    <s v="Y"/>
    <s v="D032"/>
    <s v="Email "/>
    <s v=" Email"/>
    <x v="5"/>
    <s v="Email address =(maximum 100 characters)"/>
    <s v="Client (at transition, form, email)"/>
    <s v="Text"/>
    <s v="TBL_EIS_EX_EMAIL"/>
    <s v="Email_Address"/>
    <m/>
    <s v="NOT NULL"/>
    <m/>
    <m/>
    <m/>
    <m/>
    <s v="No"/>
    <s v="Yes"/>
    <m/>
    <m/>
    <m/>
    <x v="0"/>
    <s v="Direct Mapping"/>
    <m/>
    <m/>
    <m/>
    <x v="0"/>
    <m/>
    <m/>
    <m/>
    <s v="Only one email address will be set up for donor/bene. It will be mapped to Website."/>
    <n v="195"/>
  </r>
  <r>
    <s v="Yes"/>
    <x v="0"/>
    <s v="Other (see Issues column)"/>
    <m/>
    <s v="N"/>
    <m/>
    <m/>
    <m/>
    <s v="N/A"/>
    <m/>
    <s v="N/A"/>
    <m/>
    <m/>
    <s v="N"/>
    <s v="D033"/>
    <s v="Re-Enter Email "/>
    <s v=" Email"/>
    <x v="5"/>
    <s v="A field to reenter email address entered in the Email field for the purpose of validation. Email address has to be entered, as the copy and paste functionality is disabled."/>
    <s v="Client (at transition, form, email)"/>
    <s v="Text"/>
    <s v="TBL_EIS_EX_EMAIL"/>
    <s v="Email_Address"/>
    <m/>
    <m/>
    <m/>
    <m/>
    <m/>
    <m/>
    <s v="No"/>
    <s v="Yes"/>
    <m/>
    <m/>
    <m/>
    <x v="3"/>
    <s v="N/A"/>
    <s v="N/A"/>
    <s v="N/A"/>
    <s v="N/A"/>
    <x v="0"/>
    <s v="N/A"/>
    <m/>
    <s v="Need to review list of Obsolete fields with business owner."/>
    <m/>
    <n v="195"/>
  </r>
  <r>
    <s v="Yes"/>
    <x v="0"/>
    <m/>
    <s v="DB5.0"/>
    <s v="Y"/>
    <m/>
    <m/>
    <m/>
    <s v="ContactPhoneNumbers"/>
    <s v="Yes"/>
    <s v="PhoneNumber"/>
    <s v="char(25)"/>
    <m/>
    <s v="Y"/>
    <s v="D035"/>
    <s v="Area Code"/>
    <s v="Phone"/>
    <x v="5"/>
    <s v="phone's area code"/>
    <s v="Client (at transition, form, email)"/>
    <s v="Numeric"/>
    <s v="Phone"/>
    <s v="AreaCode"/>
    <m/>
    <s v="NULL"/>
    <m/>
    <m/>
    <m/>
    <m/>
    <s v="No"/>
    <s v="Yes"/>
    <m/>
    <m/>
    <m/>
    <x v="0"/>
    <s v="N/A"/>
    <s v="N/A"/>
    <s v="N/A"/>
    <s v="N/A"/>
    <x v="0"/>
    <s v="N/A"/>
    <s v="N/A"/>
    <s v="N/A"/>
    <s v="Phone details are not back-filled in Excelsior"/>
    <n v="213"/>
  </r>
  <r>
    <s v="Yes"/>
    <x v="0"/>
    <m/>
    <s v="TBD"/>
    <s v="Y"/>
    <m/>
    <m/>
    <m/>
    <s v="ContactPhoneNumbers"/>
    <m/>
    <s v="InternationalPhoneInd"/>
    <m/>
    <m/>
    <s v="Y"/>
    <s v="D036"/>
    <s v="Country / Region"/>
    <s v="Phone"/>
    <x v="5"/>
    <s v="phone's country code (if &quot;International&quot; is selected in the Country/Region field )"/>
    <s v="Client (at transition, form, email)"/>
    <s v="Numeric"/>
    <s v="Phone"/>
    <s v="CountryCode"/>
    <m/>
    <s v="NULL"/>
    <m/>
    <m/>
    <m/>
    <m/>
    <s v="No"/>
    <s v="Yes"/>
    <m/>
    <m/>
    <m/>
    <x v="0"/>
    <s v="N/A"/>
    <s v="N/A"/>
    <s v="N/A"/>
    <s v="N/A"/>
    <x v="0"/>
    <s v="N/A"/>
    <s v="N/A"/>
    <s v="N/A"/>
    <s v="Phone details are not back-filled in Excelsior"/>
    <n v="213"/>
  </r>
  <r>
    <s v="Yes"/>
    <x v="0"/>
    <m/>
    <m/>
    <s v="Y"/>
    <m/>
    <m/>
    <m/>
    <s v="ContactPhoneNumbers"/>
    <m/>
    <s v="PhoneNumber"/>
    <m/>
    <m/>
    <s v="Y"/>
    <s v="D037"/>
    <s v="Extension"/>
    <s v="Phone"/>
    <x v="5"/>
    <s v="phone extension"/>
    <s v="Client (at transition, form, email)"/>
    <s v="Numeric"/>
    <s v="Phone"/>
    <s v="Extension"/>
    <m/>
    <s v="NULL"/>
    <m/>
    <m/>
    <m/>
    <m/>
    <s v="No"/>
    <s v="No"/>
    <m/>
    <m/>
    <m/>
    <x v="0"/>
    <s v="N/A"/>
    <s v="N/A"/>
    <s v="N/A"/>
    <s v="N/A"/>
    <x v="0"/>
    <s v="N/A"/>
    <s v="N/A"/>
    <s v="N/A"/>
    <s v="Phone details are not back-filled in Excelsior"/>
    <n v="213"/>
  </r>
  <r>
    <s v="Yes"/>
    <x v="0"/>
    <m/>
    <s v="DB5.0"/>
    <s v="Y"/>
    <m/>
    <m/>
    <m/>
    <s v="ContactPhoneNumbers"/>
    <s v="Yes"/>
    <s v="PhoneNumber"/>
    <s v="char(25)"/>
    <m/>
    <s v="Y"/>
    <s v="D038"/>
    <s v="Number"/>
    <s v="Phone"/>
    <x v="5"/>
    <s v="phone number "/>
    <s v="Client (at transition, form, email)"/>
    <s v="Numeric"/>
    <s v="Phone"/>
    <s v="PhoneNumber"/>
    <m/>
    <s v="NULL"/>
    <m/>
    <m/>
    <m/>
    <m/>
    <s v="No"/>
    <s v="Yes"/>
    <m/>
    <m/>
    <m/>
    <x v="0"/>
    <s v="N/A"/>
    <s v="N/A"/>
    <s v="N/A"/>
    <s v="N/A"/>
    <x v="0"/>
    <s v="N/A"/>
    <s v="N/A"/>
    <s v="N/A"/>
    <s v="Phone details are not back-filled in Excelsior"/>
    <n v="213"/>
  </r>
  <r>
    <s v="Yes"/>
    <x v="0"/>
    <m/>
    <m/>
    <s v="Y"/>
    <m/>
    <m/>
    <m/>
    <s v="ContactPhoneNumbers"/>
    <m/>
    <s v="PhoneNumber"/>
    <m/>
    <m/>
    <s v="Y"/>
    <s v="D039"/>
    <s v="Prefix"/>
    <s v="Phone"/>
    <x v="5"/>
    <s v="phone's prefix (if &quot;International&quot; is selected in the Country/Region field )"/>
    <s v="Client (at transition, form, email)"/>
    <s v="Numeric"/>
    <s v="Phone"/>
    <s v="Prefix"/>
    <m/>
    <s v="NULL"/>
    <m/>
    <m/>
    <m/>
    <m/>
    <s v="No"/>
    <s v="Yes"/>
    <m/>
    <m/>
    <m/>
    <x v="0"/>
    <s v="N/A"/>
    <s v="N/A"/>
    <s v="N/A"/>
    <s v="N/A"/>
    <x v="0"/>
    <s v="N/A"/>
    <s v="N/A"/>
    <s v="N/A"/>
    <s v="Phone details are not back-filled in Excelsior"/>
    <n v="213"/>
  </r>
  <r>
    <s v="Yes"/>
    <x v="0"/>
    <m/>
    <s v="DB5.0"/>
    <s v="Y"/>
    <m/>
    <m/>
    <s v="Type of phone number (business, home, cell or fax)"/>
    <s v="ContactPhoneNumbers"/>
    <s v="No"/>
    <s v="PhoneTypeCode"/>
    <s v="char(8)"/>
    <m/>
    <s v="Y"/>
    <s v="D040"/>
    <s v="Type"/>
    <s v="Phone"/>
    <x v="5"/>
    <s v="Type of phone number associated with the number displayed. Ex: Client, Mobile, Business Fax"/>
    <s v="Client (at transition, form, email)"/>
    <s v="Business, Business 2, Home, Home 2, Mobile, Mobile 2, Business Fax and Home Fax"/>
    <s v="Phone"/>
    <s v="PhoneType"/>
    <m/>
    <s v="NULL"/>
    <m/>
    <m/>
    <m/>
    <m/>
    <s v="No"/>
    <s v="Yes"/>
    <m/>
    <m/>
    <m/>
    <x v="0"/>
    <s v="N/A"/>
    <s v="N/A"/>
    <s v="N/A"/>
    <s v="N/A"/>
    <x v="0"/>
    <s v="N/A"/>
    <s v="N/A"/>
    <s v="N/A"/>
    <s v="Phone details are not back-filled in Excelsior"/>
    <n v="213"/>
  </r>
  <r>
    <s v="Yes"/>
    <x v="0"/>
    <s v="Other (see Issues column)"/>
    <m/>
    <s v="N"/>
    <m/>
    <m/>
    <m/>
    <s v="N/A"/>
    <m/>
    <s v="N/A"/>
    <m/>
    <m/>
    <s v="N"/>
    <s v="D041"/>
    <s v="Description"/>
    <s v="Legal Docs"/>
    <x v="5"/>
    <s v="A brief description of the legal document (max 100 characters)"/>
    <s v="TAs and CMs can provide brief descriptions and file locations of various critical legal documents."/>
    <s v="Text"/>
    <s v="TBL_EIS_EX_LEGAL_DOCS"/>
    <s v="CONTRACT_DESCRIPTION"/>
    <m/>
    <m/>
    <m/>
    <m/>
    <m/>
    <m/>
    <s v="No"/>
    <s v="No"/>
    <m/>
    <m/>
    <m/>
    <x v="3"/>
    <s v="N/A"/>
    <s v="N/A"/>
    <s v="N/A"/>
    <s v="N/A"/>
    <x v="0"/>
    <s v="N/A"/>
    <s v="Legal Doc information is used at Account level. "/>
    <s v="Need to review list of Obsolete fields with business owner."/>
    <m/>
    <m/>
  </r>
  <r>
    <s v="Yes"/>
    <x v="0"/>
    <s v="Other (see Issues column)"/>
    <m/>
    <s v="N"/>
    <m/>
    <m/>
    <m/>
    <s v="N/A"/>
    <m/>
    <s v="N/A"/>
    <m/>
    <m/>
    <s v="N"/>
    <s v="D042"/>
    <s v="Document Date"/>
    <s v="Legal Docs"/>
    <x v="5"/>
    <s v="The date of the legal document"/>
    <s v="The legal document"/>
    <s v="Date"/>
    <s v="TBL_EIS_EX_LEGAL_DOCS"/>
    <s v="CONTRACT_DATE"/>
    <m/>
    <m/>
    <m/>
    <m/>
    <m/>
    <m/>
    <s v="No"/>
    <s v="Yes"/>
    <m/>
    <m/>
    <m/>
    <x v="3"/>
    <s v="N/A"/>
    <s v="N/A"/>
    <s v="N/A"/>
    <s v="N/A"/>
    <x v="0"/>
    <s v="N/A"/>
    <s v="Legal Doc information is used at Account level. "/>
    <s v="Need to review list of Obsolete fields with business owner."/>
    <m/>
    <m/>
  </r>
  <r>
    <s v="Yes"/>
    <x v="0"/>
    <s v="Other (see Issues column)"/>
    <m/>
    <s v="N"/>
    <m/>
    <m/>
    <m/>
    <s v="N/A"/>
    <m/>
    <s v="N/A"/>
    <m/>
    <m/>
    <s v="N"/>
    <s v="D043"/>
    <s v="Document Type"/>
    <s v="Legal Docs"/>
    <x v="5"/>
    <s v="Type of Legal Docs record that is being created, for ex: TA &amp; IM contract, contract amendment, authorization matrix, investment guideline, miscellaneous."/>
    <s v="The legal document"/>
    <s v=": Initial TA Contract, Initial IM Contract, TA Contract Amendment, IM Contract Amendment, Authorization Matrix, Investment Guidelines, Schwab OAA and Miscellaneous."/>
    <s v="TBL_EIS_EX_LEGAL_DOCS"/>
    <s v="CONTRACT_TYPE"/>
    <m/>
    <m/>
    <m/>
    <m/>
    <m/>
    <m/>
    <s v="No"/>
    <s v="Yes"/>
    <m/>
    <m/>
    <m/>
    <x v="3"/>
    <s v="N/A"/>
    <s v="N/A"/>
    <s v="N/A"/>
    <s v="N/A"/>
    <x v="0"/>
    <s v="N/A"/>
    <s v="Legal Doc information is used at Account level. "/>
    <s v="Need to review list of Obsolete fields with business owner."/>
    <m/>
    <m/>
  </r>
  <r>
    <s v="Yes"/>
    <x v="0"/>
    <m/>
    <m/>
    <s v="N"/>
    <m/>
    <m/>
    <m/>
    <s v="N/A"/>
    <m/>
    <s v="N/A"/>
    <m/>
    <m/>
    <s v="N"/>
    <n v="999"/>
    <s v="User Name"/>
    <s v="Legal Docs"/>
    <x v="5"/>
    <m/>
    <m/>
    <m/>
    <s v="TBL_EIS_EX_LEGAL_DOCS"/>
    <m/>
    <m/>
    <m/>
    <m/>
    <m/>
    <m/>
    <m/>
    <s v="No"/>
    <s v="No"/>
    <m/>
    <m/>
    <m/>
    <x v="6"/>
    <s v="N/A"/>
    <s v="N/A"/>
    <s v="N/A"/>
    <s v="N/A"/>
    <x v="0"/>
    <s v="N/A"/>
    <s v="Legal Doc information is used at Account level. "/>
    <s v="N/A"/>
    <s v="N/A"/>
    <s v="N/A"/>
  </r>
  <r>
    <s v="Yes"/>
    <x v="0"/>
    <s v="Other (see Issues column)"/>
    <m/>
    <s v="N"/>
    <m/>
    <m/>
    <m/>
    <s v="N/A"/>
    <m/>
    <s v="N/A"/>
    <m/>
    <m/>
    <s v="N"/>
    <s v="D044"/>
    <s v="File Type"/>
    <s v="Legal Docs"/>
    <x v="5"/>
    <s v="The format of the document saved (Image / PDF / Excel / Word) "/>
    <s v="User defined"/>
    <s v="Image, PDF, Excel, and Word"/>
    <s v="TBL_EIS_EX_LEGAL_DOCS"/>
    <s v="FILE_TYPE"/>
    <m/>
    <m/>
    <m/>
    <m/>
    <m/>
    <m/>
    <s v="No"/>
    <s v="No"/>
    <m/>
    <m/>
    <m/>
    <x v="3"/>
    <s v="N/A"/>
    <s v="N/A"/>
    <s v="N/A"/>
    <s v="N/A"/>
    <x v="0"/>
    <s v="N/A"/>
    <s v="Legal Doc information is used at Account level. "/>
    <s v="Need to review list of Obsolete fields with business owner."/>
    <m/>
    <m/>
  </r>
  <r>
    <s v="Yes"/>
    <x v="0"/>
    <m/>
    <m/>
    <s v="Y"/>
    <m/>
    <m/>
    <m/>
    <s v="ContactAddress"/>
    <s v="Y"/>
    <s v="Address1"/>
    <s v="varchar(40)"/>
    <s v="masked"/>
    <s v="Y"/>
    <s v="D045"/>
    <s v="Address 1"/>
    <s v="Third Party/Address"/>
    <x v="5"/>
    <s v="address line 1 (mandatory)"/>
    <s v="Client (at transition, form, email)"/>
    <s v="Text"/>
    <s v="Address"/>
    <s v="Address1"/>
    <m/>
    <s v="NULL"/>
    <m/>
    <m/>
    <m/>
    <m/>
    <s v="No"/>
    <s v="Yes"/>
    <m/>
    <m/>
    <m/>
    <x v="0"/>
    <s v="Direct Mapping"/>
    <s v="N/A"/>
    <s v="N/A"/>
    <s v="N/A"/>
    <x v="0"/>
    <s v="N/A"/>
    <s v="N/A"/>
    <s v="N/A"/>
    <s v="Address mapping'!B48"/>
    <n v="195"/>
  </r>
  <r>
    <s v="Yes"/>
    <x v="0"/>
    <m/>
    <m/>
    <s v="Y"/>
    <m/>
    <m/>
    <m/>
    <s v="ContactAddress"/>
    <s v="Y"/>
    <s v="Address2"/>
    <s v="varchar(40)"/>
    <s v="masked"/>
    <s v="Y"/>
    <s v="D046"/>
    <s v="Address 2"/>
    <s v="Third Party/Address"/>
    <x v="5"/>
    <s v="address line 2"/>
    <s v="Client (at transition, form, email)"/>
    <s v="text"/>
    <s v="Address"/>
    <s v="Address2"/>
    <m/>
    <s v="NULL"/>
    <m/>
    <m/>
    <m/>
    <m/>
    <s v="No"/>
    <s v="No"/>
    <m/>
    <m/>
    <m/>
    <x v="0"/>
    <s v="Direct Mapping"/>
    <s v="N/A"/>
    <s v="N/A"/>
    <s v="N/A"/>
    <x v="0"/>
    <s v="N/A"/>
    <s v="N/A"/>
    <s v="N/A"/>
    <s v="Address mapping'!B48"/>
    <n v="195"/>
  </r>
  <r>
    <s v="Yes"/>
    <x v="0"/>
    <m/>
    <m/>
    <s v="Y"/>
    <m/>
    <m/>
    <m/>
    <s v="ContactAddress"/>
    <s v="Y"/>
    <s v="Address3"/>
    <s v="varchar(40)"/>
    <s v="masked"/>
    <s v="Y"/>
    <s v="D047"/>
    <s v="Address 3"/>
    <s v="Third Party/Address"/>
    <x v="5"/>
    <s v=" address line 3"/>
    <s v="Client (at transition, form, email)"/>
    <s v="Text"/>
    <s v="Address"/>
    <s v="Address3"/>
    <m/>
    <s v="NULL"/>
    <m/>
    <m/>
    <m/>
    <m/>
    <s v="No"/>
    <s v="No"/>
    <m/>
    <m/>
    <m/>
    <x v="0"/>
    <s v="Direct Mapping"/>
    <s v="N/A"/>
    <s v="N/A"/>
    <s v="N/A"/>
    <x v="0"/>
    <s v="N/A"/>
    <s v="N/A"/>
    <s v="N/A"/>
    <s v="Address mapping'!B48"/>
    <n v="195"/>
  </r>
  <r>
    <s v="Yes"/>
    <x v="0"/>
    <s v="Other (see Issues column)"/>
    <m/>
    <s v="N"/>
    <m/>
    <m/>
    <m/>
    <s v="N/A"/>
    <m/>
    <s v="N/A"/>
    <m/>
    <m/>
    <s v="N"/>
    <s v="D048"/>
    <s v="Address 4"/>
    <s v="Third Party/Address"/>
    <x v="5"/>
    <s v=" address line 4"/>
    <s v="Client (at transition, form, email)"/>
    <s v="Text"/>
    <s v="Address"/>
    <s v="Mailstop"/>
    <m/>
    <m/>
    <m/>
    <m/>
    <m/>
    <m/>
    <s v="No"/>
    <s v="No"/>
    <m/>
    <m/>
    <m/>
    <x v="3"/>
    <s v="N/A"/>
    <s v="N/A"/>
    <s v="N/A"/>
    <s v="N/A"/>
    <x v="0"/>
    <s v="N/A"/>
    <m/>
    <s v="Need to review list of Obsolete fields with business owner."/>
    <m/>
    <n v="195"/>
  </r>
  <r>
    <s v="Yes"/>
    <x v="0"/>
    <m/>
    <m/>
    <s v="Y"/>
    <m/>
    <m/>
    <m/>
    <s v="ContactAddress"/>
    <s v="Y"/>
    <s v="City"/>
    <s v="char(30)"/>
    <s v="masked"/>
    <s v="Y"/>
    <s v="D049"/>
    <s v="City"/>
    <s v="Third Party/Address"/>
    <x v="5"/>
    <s v="City location address"/>
    <s v="Client (at transition, form, email)"/>
    <s v="text"/>
    <s v="Address"/>
    <s v="City"/>
    <m/>
    <s v="NULL"/>
    <m/>
    <m/>
    <m/>
    <m/>
    <s v="No"/>
    <s v="Yes"/>
    <m/>
    <m/>
    <m/>
    <x v="0"/>
    <s v="Direct Mapping"/>
    <s v="N/A"/>
    <s v="N/A"/>
    <s v="N/A"/>
    <x v="0"/>
    <s v="N/A"/>
    <s v="N/A"/>
    <s v="N/A"/>
    <s v="Address mapping'!B48"/>
    <n v="195"/>
  </r>
  <r>
    <s v="Yes"/>
    <x v="0"/>
    <m/>
    <m/>
    <s v="Y"/>
    <m/>
    <m/>
    <m/>
    <s v="ContactAddress"/>
    <s v="Y"/>
    <s v="CountryCode"/>
    <s v="char(2)"/>
    <s v="masked"/>
    <s v="Y"/>
    <s v="D050"/>
    <s v="Country"/>
    <s v="Third Party/Address"/>
    <x v="5"/>
    <s v="Country location address. "/>
    <s v="Client (at transition, form, email)"/>
    <s v="List of Countries "/>
    <s v="Address"/>
    <s v="Country"/>
    <m/>
    <s v="NULL"/>
    <m/>
    <m/>
    <m/>
    <m/>
    <s v="No"/>
    <s v="No"/>
    <m/>
    <m/>
    <m/>
    <x v="0"/>
    <s v="Direct Mapping"/>
    <s v="N/A"/>
    <s v="N/A"/>
    <s v="N/A"/>
    <x v="0"/>
    <s v="N/A"/>
    <s v="N/A"/>
    <s v="N/A"/>
    <s v="Address mapping'!B48"/>
    <n v="195"/>
  </r>
  <r>
    <s v="Yes"/>
    <x v="0"/>
    <m/>
    <m/>
    <s v="Y"/>
    <m/>
    <m/>
    <m/>
    <s v="ContactAddress"/>
    <s v="Y"/>
    <s v="FromDate"/>
    <s v="datetime"/>
    <m/>
    <s v="Y"/>
    <s v="D051"/>
    <s v="Season From - Day"/>
    <s v="Third Party/Address"/>
    <x v="5"/>
    <s v="Day that defines the beginning date of seasonal applicability of Address"/>
    <s v="Client (at transition, form, email)"/>
    <s v="List of Days of the month"/>
    <s v="TBL_EIS_EX_ADDRESS_SUPPLEMENT"/>
    <s v="FROM_DAY"/>
    <m/>
    <s v="NOT NULL"/>
    <m/>
    <m/>
    <m/>
    <m/>
    <s v="No"/>
    <s v="Yes"/>
    <m/>
    <m/>
    <m/>
    <x v="0"/>
    <s v="Tranformation required"/>
    <s v="N/A"/>
    <s v="N/A"/>
    <s v="N/A"/>
    <x v="0"/>
    <s v="N/A"/>
    <s v="N/A"/>
    <s v="N/A"/>
    <s v="Address mapping'!B48"/>
    <n v="195"/>
  </r>
  <r>
    <s v="Yes"/>
    <x v="0"/>
    <m/>
    <m/>
    <s v="Y"/>
    <m/>
    <m/>
    <m/>
    <s v="ContactAddress"/>
    <s v="Y"/>
    <s v="FromDate"/>
    <s v="datetime"/>
    <m/>
    <s v="Y"/>
    <s v="D052"/>
    <s v="Season From - Month"/>
    <s v="Third Party/Address"/>
    <x v="5"/>
    <s v="Month that defines the beginning date of seasonal applicability of Address"/>
    <s v="Client (at transition, form, email)"/>
    <s v="List of all Months"/>
    <s v="Address"/>
    <s v="Validfrommonth"/>
    <m/>
    <s v="NULL"/>
    <m/>
    <m/>
    <m/>
    <m/>
    <s v="No"/>
    <s v="Yes"/>
    <m/>
    <m/>
    <m/>
    <x v="0"/>
    <s v="Tranformation required"/>
    <s v="N/A"/>
    <s v="N/A"/>
    <s v="N/A"/>
    <x v="0"/>
    <s v="N/A"/>
    <s v="N/A"/>
    <s v="N/A"/>
    <s v="Address mapping'!B48"/>
    <n v="195"/>
  </r>
  <r>
    <s v="Yes"/>
    <x v="0"/>
    <m/>
    <m/>
    <s v="Y"/>
    <m/>
    <m/>
    <m/>
    <s v="ContactAddress"/>
    <s v="Y"/>
    <s v="ToDate"/>
    <s v="datetime"/>
    <m/>
    <s v="Y"/>
    <s v="D053"/>
    <s v="Season Through - Day"/>
    <s v="Third Party/Address"/>
    <x v="5"/>
    <s v="Day that defines the ending date of seasonal applicability "/>
    <s v="Client (at transition, form, email)"/>
    <s v="List of Days of the month"/>
    <s v="TBL_EIS_EX_ADDRESS_SUPPLEMENT"/>
    <s v="TO_DAY"/>
    <m/>
    <s v="NOT NULL"/>
    <m/>
    <m/>
    <m/>
    <m/>
    <s v="No"/>
    <s v="Yes"/>
    <m/>
    <m/>
    <m/>
    <x v="0"/>
    <s v="Tranformation required"/>
    <s v="N/A"/>
    <s v="N/A"/>
    <s v="N/A"/>
    <x v="0"/>
    <s v="N/A"/>
    <s v="N/A"/>
    <s v="N/A"/>
    <s v="Address mapping'!B48"/>
    <n v="195"/>
  </r>
  <r>
    <s v="Yes"/>
    <x v="0"/>
    <m/>
    <m/>
    <s v="Y"/>
    <m/>
    <m/>
    <m/>
    <s v="ContactAddress"/>
    <s v="Y"/>
    <s v="ToDate"/>
    <s v="datetime"/>
    <m/>
    <s v="Y"/>
    <s v="D054"/>
    <s v="Season Through - Month"/>
    <s v="Third Party/Address"/>
    <x v="5"/>
    <s v="Month that defines the ending date of seasonal applicability "/>
    <s v="Client (at transition, form, email)"/>
    <s v="List of all Months"/>
    <s v="Address"/>
    <s v="Validthroughmonth"/>
    <m/>
    <s v="NULL"/>
    <m/>
    <m/>
    <m/>
    <m/>
    <s v="No"/>
    <s v="Yes"/>
    <m/>
    <m/>
    <m/>
    <x v="0"/>
    <s v="Tranformation required"/>
    <s v="N/A"/>
    <s v="N/A"/>
    <s v="N/A"/>
    <x v="0"/>
    <s v="N/A"/>
    <s v="N/A"/>
    <s v="N/A"/>
    <s v="Address mapping'!B48"/>
    <n v="195"/>
  </r>
  <r>
    <s v="Yes"/>
    <x v="0"/>
    <m/>
    <m/>
    <s v="Y"/>
    <m/>
    <m/>
    <m/>
    <s v="ContactAddress"/>
    <s v="Y"/>
    <s v="State"/>
    <s v="char(2)"/>
    <m/>
    <s v="Y"/>
    <s v="D055"/>
    <s v="State"/>
    <s v="Third Party/Address"/>
    <x v="5"/>
    <s v="State location of address"/>
    <s v="Client (at transition, form, email)"/>
    <s v="List of All US States"/>
    <s v="Address"/>
    <s v="State"/>
    <m/>
    <s v="NULL"/>
    <m/>
    <m/>
    <m/>
    <m/>
    <s v="No"/>
    <s v="Yes"/>
    <m/>
    <m/>
    <m/>
    <x v="0"/>
    <s v="Direct Mapping"/>
    <s v="N/A"/>
    <s v="N/A"/>
    <s v="N/A"/>
    <x v="0"/>
    <s v="N/A"/>
    <s v="N/A"/>
    <s v="N/A"/>
    <s v="Address mapping'!B48"/>
    <n v="195"/>
  </r>
  <r>
    <s v="Yes"/>
    <x v="0"/>
    <m/>
    <m/>
    <s v="Y"/>
    <m/>
    <m/>
    <s v="Choose type of address.  B=Business, H=Home, E=e-mail."/>
    <s v="ContactAddress"/>
    <s v="N"/>
    <s v="AddressType"/>
    <s v="char(8)"/>
    <m/>
    <s v="Y"/>
    <s v="D056"/>
    <s v="Type"/>
    <s v="Third Party/Address"/>
    <x v="5"/>
    <s v="The Address Type that is associated with the displayed address. Options displayed include Legal, Mailing, Payment, Tax, etc."/>
    <s v="Client (at transition, form, email)"/>
    <s v="Legal, Billing, Departmental, Mailing, Payment, Residence, and Tax"/>
    <s v="Address"/>
    <s v="Addresstype"/>
    <m/>
    <s v="NULL"/>
    <m/>
    <m/>
    <m/>
    <m/>
    <s v="No"/>
    <s v="Yes"/>
    <m/>
    <m/>
    <m/>
    <x v="0"/>
    <s v="Tranformation required"/>
    <s v="N/A"/>
    <s v="N/A"/>
    <s v="N/A"/>
    <x v="0"/>
    <s v="N/A"/>
    <s v="N/A"/>
    <s v="N/A"/>
    <s v="Address mapping'!B48"/>
    <n v="195"/>
  </r>
  <r>
    <s v="Yes"/>
    <x v="0"/>
    <m/>
    <m/>
    <s v="Y"/>
    <m/>
    <m/>
    <m/>
    <s v="ContactAddress"/>
    <s v="Y"/>
    <s v="ZipCode"/>
    <s v="char(10)"/>
    <s v="masked"/>
    <s v="Y"/>
    <s v="D057"/>
    <s v="ZipCode"/>
    <s v="Third Party/Address"/>
    <x v="5"/>
    <s v="The zip code "/>
    <s v="Client (at transition, form, email)"/>
    <s v="Numeric"/>
    <s v="Address"/>
    <s v="ZipCode"/>
    <m/>
    <s v="NULL"/>
    <m/>
    <m/>
    <m/>
    <m/>
    <s v="No"/>
    <s v="Yes"/>
    <m/>
    <m/>
    <m/>
    <x v="0"/>
    <s v="Direct Mapping"/>
    <s v="N/A"/>
    <s v="N/A"/>
    <s v="N/A"/>
    <x v="0"/>
    <s v="N/A"/>
    <s v="N/A"/>
    <s v="N/A"/>
    <s v="Address mapping'!B48"/>
    <n v="195"/>
  </r>
  <r>
    <s v="Yes"/>
    <x v="0"/>
    <m/>
    <m/>
    <m/>
    <m/>
    <m/>
    <m/>
    <s v="N/A"/>
    <m/>
    <s v="N/A"/>
    <m/>
    <m/>
    <m/>
    <s v="D999"/>
    <s v="Last Modified By"/>
    <s v=" Email"/>
    <x v="5"/>
    <m/>
    <m/>
    <m/>
    <m/>
    <m/>
    <m/>
    <m/>
    <m/>
    <m/>
    <m/>
    <s v="Display only column. Displayes last modified by user name"/>
    <m/>
    <m/>
    <m/>
    <m/>
    <s v="Yes"/>
    <x v="6"/>
    <s v="N/A"/>
    <s v="N/A"/>
    <s v="N/A"/>
    <s v="N/A"/>
    <x v="0"/>
    <s v="N/A"/>
    <s v="N/A"/>
    <s v="N/A"/>
    <s v="N/A"/>
    <s v="N/A"/>
  </r>
  <r>
    <s v="Yes"/>
    <x v="0"/>
    <m/>
    <m/>
    <m/>
    <m/>
    <m/>
    <m/>
    <s v="N/A"/>
    <m/>
    <s v="N/A"/>
    <m/>
    <m/>
    <m/>
    <s v="D999"/>
    <s v="Last Modified Date"/>
    <s v=" Email"/>
    <x v="5"/>
    <m/>
    <m/>
    <m/>
    <m/>
    <m/>
    <m/>
    <m/>
    <m/>
    <m/>
    <m/>
    <s v="Display only column. Displayes last modified date"/>
    <m/>
    <m/>
    <m/>
    <m/>
    <s v="Yes"/>
    <x v="6"/>
    <s v="N/A"/>
    <s v="N/A"/>
    <s v="N/A"/>
    <s v="N/A"/>
    <x v="0"/>
    <s v="N/A"/>
    <s v="N/A"/>
    <s v="N/A"/>
    <s v="N/A"/>
    <s v="N/A"/>
  </r>
  <r>
    <s v="Yes"/>
    <x v="0"/>
    <m/>
    <m/>
    <m/>
    <m/>
    <m/>
    <m/>
    <s v="N/A"/>
    <m/>
    <s v="N/A"/>
    <m/>
    <m/>
    <m/>
    <s v="D999"/>
    <s v="Email 2"/>
    <s v=" Email"/>
    <x v="5"/>
    <s v="Email address =(maximum 100 characters)"/>
    <s v="Client communication"/>
    <s v="Text"/>
    <s v="TBL_EIS_EX_EMAIL"/>
    <s v="Email_Address"/>
    <s v="varchar(100)"/>
    <m/>
    <m/>
    <m/>
    <m/>
    <s v="Email_Type = LIST_ITEM_ID associted whre LIST_ITEM_NAME 'Email1'"/>
    <s v="No"/>
    <s v="No"/>
    <m/>
    <m/>
    <m/>
    <x v="6"/>
    <s v="N/A"/>
    <s v="N/A"/>
    <s v="N/A"/>
    <s v="N/A"/>
    <x v="0"/>
    <s v="N/A"/>
    <s v="N/A"/>
    <s v="N/A"/>
    <s v="N/A"/>
    <s v="N/A"/>
  </r>
  <r>
    <s v="Yes"/>
    <x v="0"/>
    <m/>
    <m/>
    <m/>
    <m/>
    <m/>
    <m/>
    <s v="N/A"/>
    <m/>
    <s v="N/A"/>
    <m/>
    <m/>
    <m/>
    <s v="D999"/>
    <s v="Re-Enter Email 2"/>
    <s v=" Email"/>
    <x v="5"/>
    <s v="A field to reenter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6"/>
    <s v="N/A"/>
    <s v="N/A"/>
    <s v="N/A"/>
    <s v="N/A"/>
    <x v="0"/>
    <s v="N/A"/>
    <s v="N/A"/>
    <s v="N/A"/>
    <s v="N/A"/>
    <s v="N/A"/>
  </r>
  <r>
    <s v="Yes"/>
    <x v="0"/>
    <m/>
    <m/>
    <m/>
    <m/>
    <m/>
    <m/>
    <s v="N/A"/>
    <m/>
    <s v="N/A"/>
    <m/>
    <m/>
    <m/>
    <s v="D999"/>
    <s v="Last Modified By"/>
    <s v=" Email"/>
    <x v="5"/>
    <m/>
    <m/>
    <m/>
    <m/>
    <m/>
    <m/>
    <m/>
    <m/>
    <m/>
    <m/>
    <s v="Display only column. Displayes last modified by user name"/>
    <m/>
    <m/>
    <m/>
    <m/>
    <s v="Yes"/>
    <x v="6"/>
    <s v="N/A"/>
    <s v="N/A"/>
    <s v="N/A"/>
    <s v="N/A"/>
    <x v="0"/>
    <s v="N/A"/>
    <s v="N/A"/>
    <s v="N/A"/>
    <s v="N/A"/>
    <s v="N/A"/>
  </r>
  <r>
    <s v="Yes"/>
    <x v="0"/>
    <m/>
    <m/>
    <m/>
    <m/>
    <m/>
    <m/>
    <s v="N/A"/>
    <m/>
    <s v="N/A"/>
    <m/>
    <m/>
    <m/>
    <s v="D999"/>
    <s v="Last Modified Date"/>
    <s v=" Email"/>
    <x v="5"/>
    <m/>
    <m/>
    <m/>
    <m/>
    <m/>
    <m/>
    <m/>
    <m/>
    <m/>
    <m/>
    <s v="Display only column. Displayes last modified date"/>
    <m/>
    <m/>
    <m/>
    <m/>
    <s v="Yes"/>
    <x v="6"/>
    <s v="N/A"/>
    <s v="N/A"/>
    <s v="N/A"/>
    <s v="N/A"/>
    <x v="0"/>
    <s v="N/A"/>
    <s v="N/A"/>
    <s v="N/A"/>
    <s v="N/A"/>
    <s v="N/A"/>
  </r>
  <r>
    <s v="Yes"/>
    <x v="0"/>
    <m/>
    <m/>
    <m/>
    <m/>
    <m/>
    <m/>
    <s v="N/A"/>
    <m/>
    <s v="N/A"/>
    <m/>
    <m/>
    <m/>
    <s v="D999"/>
    <s v="Email 3"/>
    <s v=" Email"/>
    <x v="5"/>
    <s v="Email address =(maximum 100 characters)"/>
    <s v="Client communication"/>
    <s v="Text"/>
    <s v="TBL_EIS_EX_EMAIL"/>
    <s v="Email_Address"/>
    <s v="varchar(100)"/>
    <m/>
    <m/>
    <m/>
    <m/>
    <s v="Email_Type = LIST_ITEM_ID associted whre LIST_ITEM_NAME 'Email2'"/>
    <s v="No"/>
    <s v="No"/>
    <m/>
    <m/>
    <m/>
    <x v="9"/>
    <m/>
    <m/>
    <m/>
    <m/>
    <x v="2"/>
    <m/>
    <m/>
    <m/>
    <m/>
    <m/>
  </r>
  <r>
    <s v="Yes"/>
    <x v="0"/>
    <m/>
    <m/>
    <m/>
    <m/>
    <m/>
    <m/>
    <s v="N/A"/>
    <m/>
    <s v="N/A"/>
    <m/>
    <m/>
    <m/>
    <s v="D999"/>
    <s v="Re-Enter Email 3"/>
    <s v=" Email"/>
    <x v="5"/>
    <s v="A field to reenter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9"/>
    <m/>
    <m/>
    <m/>
    <m/>
    <x v="2"/>
    <m/>
    <m/>
    <m/>
    <m/>
    <m/>
  </r>
  <r>
    <s v="Yes"/>
    <x v="0"/>
    <m/>
    <m/>
    <m/>
    <m/>
    <m/>
    <m/>
    <s v="N/A"/>
    <m/>
    <s v="N/A"/>
    <m/>
    <m/>
    <m/>
    <s v="D999"/>
    <s v="Last Modified By"/>
    <s v=" Email"/>
    <x v="5"/>
    <m/>
    <m/>
    <m/>
    <m/>
    <m/>
    <m/>
    <m/>
    <m/>
    <m/>
    <m/>
    <s v="Display only column. Displayes last modified by user name"/>
    <m/>
    <m/>
    <m/>
    <m/>
    <s v="Yes"/>
    <x v="9"/>
    <m/>
    <m/>
    <m/>
    <m/>
    <x v="2"/>
    <m/>
    <m/>
    <m/>
    <m/>
    <m/>
  </r>
  <r>
    <s v="Yes"/>
    <x v="0"/>
    <m/>
    <m/>
    <m/>
    <m/>
    <m/>
    <m/>
    <s v="N/A"/>
    <m/>
    <s v="N/A"/>
    <m/>
    <m/>
    <m/>
    <s v="D999"/>
    <s v="Last Modified Date"/>
    <s v=" Email"/>
    <x v="5"/>
    <m/>
    <m/>
    <m/>
    <m/>
    <m/>
    <m/>
    <m/>
    <m/>
    <m/>
    <m/>
    <s v="Display only column. Displayes last modified date"/>
    <m/>
    <m/>
    <m/>
    <m/>
    <s v="Yes"/>
    <x v="9"/>
    <m/>
    <m/>
    <m/>
    <m/>
    <x v="2"/>
    <m/>
    <m/>
    <m/>
    <m/>
    <m/>
  </r>
  <r>
    <s v="Yes"/>
    <x v="0"/>
    <m/>
    <s v="DB5.0"/>
    <s v="Y"/>
    <m/>
    <m/>
    <m/>
    <s v="ContactAddress"/>
    <s v="Y"/>
    <s v="Email"/>
    <s v="varchar(256)"/>
    <s v="masked"/>
    <s v="Y"/>
    <s v="D058"/>
    <s v="Email "/>
    <s v="Third Party/Email"/>
    <x v="5"/>
    <s v="Email address at Client level (maximum 100 characters)"/>
    <s v="Client (at transition, form, email)"/>
    <s v="Text"/>
    <s v="TBL_EIS_EX_EMAIL"/>
    <s v="Email_Address"/>
    <m/>
    <s v="NOT NULL"/>
    <m/>
    <m/>
    <m/>
    <m/>
    <s v="No"/>
    <s v="Yes"/>
    <m/>
    <m/>
    <m/>
    <x v="0"/>
    <s v="Direct Mapping"/>
    <m/>
    <m/>
    <m/>
    <x v="0"/>
    <m/>
    <m/>
    <m/>
    <s v="Only one email address will be set up for Third Parties It will back-filled in Excelsior"/>
    <n v="195"/>
  </r>
  <r>
    <s v="Yes"/>
    <x v="0"/>
    <s v="Other (see Issues column)"/>
    <m/>
    <s v="N"/>
    <m/>
    <m/>
    <m/>
    <s v="N/A"/>
    <m/>
    <s v="N/A"/>
    <m/>
    <m/>
    <s v="N"/>
    <s v="D059"/>
    <s v="Re-Enter Email "/>
    <s v="Third Party/Email"/>
    <x v="5"/>
    <s v="A field to reenter client email address entered in the Email field for the purpose of validation. Email address has to be entered, as the copy and paste functionality is disabled."/>
    <s v="Client (at transition, form, email)"/>
    <s v="Text"/>
    <s v="TBL_EIS_EX_EMAIL"/>
    <s v="Email_Address"/>
    <m/>
    <m/>
    <m/>
    <m/>
    <m/>
    <m/>
    <s v="No"/>
    <s v="Yes"/>
    <m/>
    <m/>
    <m/>
    <x v="3"/>
    <s v="N/A"/>
    <s v="N/A"/>
    <s v="N/A"/>
    <s v="N/A"/>
    <x v="0"/>
    <s v="N/A"/>
    <m/>
    <s v="Need to review list of Obsolete fields with business owner."/>
    <m/>
    <n v="195"/>
  </r>
  <r>
    <s v="Yes"/>
    <x v="0"/>
    <m/>
    <m/>
    <m/>
    <m/>
    <m/>
    <m/>
    <s v="N/A"/>
    <m/>
    <s v="N/A"/>
    <m/>
    <m/>
    <m/>
    <s v="D999"/>
    <s v="Last Modified By"/>
    <s v="Third Party/Email"/>
    <x v="5"/>
    <m/>
    <m/>
    <m/>
    <m/>
    <m/>
    <m/>
    <m/>
    <m/>
    <m/>
    <m/>
    <s v="Display only column. Displayes last modified by user name"/>
    <m/>
    <m/>
    <m/>
    <m/>
    <s v="Yes"/>
    <x v="6"/>
    <s v="N/A"/>
    <s v="N/A"/>
    <s v="N/A"/>
    <s v="N/A"/>
    <x v="0"/>
    <s v="N/A"/>
    <s v="N/A"/>
    <s v="N/A"/>
    <s v="N/A"/>
    <s v="N/A"/>
  </r>
  <r>
    <s v="Yes"/>
    <x v="0"/>
    <m/>
    <m/>
    <m/>
    <m/>
    <m/>
    <m/>
    <s v="N/A"/>
    <m/>
    <s v="N/A"/>
    <m/>
    <m/>
    <m/>
    <s v="D999"/>
    <s v="Last Modified Date"/>
    <s v="Third Party/Email"/>
    <x v="5"/>
    <m/>
    <m/>
    <m/>
    <m/>
    <m/>
    <m/>
    <m/>
    <m/>
    <m/>
    <m/>
    <s v="Display only column. Displayes last modified date"/>
    <m/>
    <m/>
    <m/>
    <m/>
    <s v="Yes"/>
    <x v="6"/>
    <s v="N/A"/>
    <s v="N/A"/>
    <s v="N/A"/>
    <s v="N/A"/>
    <x v="0"/>
    <s v="N/A"/>
    <s v="N/A"/>
    <s v="N/A"/>
    <s v="N/A"/>
    <s v="N/A"/>
  </r>
  <r>
    <s v="Yes"/>
    <x v="0"/>
    <m/>
    <m/>
    <m/>
    <m/>
    <m/>
    <m/>
    <s v="N/A"/>
    <m/>
    <s v="N/A"/>
    <m/>
    <m/>
    <m/>
    <s v="D999"/>
    <s v="Email 2"/>
    <s v="Third Party/Email"/>
    <x v="5"/>
    <s v="Email address =(maximum 100 characters)"/>
    <s v="Client communication"/>
    <s v="Text"/>
    <s v="TBL_EIS_EX_EMAIL"/>
    <s v="Email_Address"/>
    <s v="varchar(100)"/>
    <m/>
    <m/>
    <m/>
    <m/>
    <s v="Email_Type = LIST_ITEM_ID associted whre LIST_ITEM_NAME 'Email1'"/>
    <s v="No"/>
    <s v="No"/>
    <m/>
    <m/>
    <m/>
    <x v="6"/>
    <s v="N/A"/>
    <s v="N/A"/>
    <s v="N/A"/>
    <s v="N/A"/>
    <x v="0"/>
    <s v="N/A"/>
    <s v="N/A"/>
    <s v="N/A"/>
    <s v="N/A"/>
    <s v="N/A"/>
  </r>
  <r>
    <s v="Yes"/>
    <x v="0"/>
    <m/>
    <m/>
    <m/>
    <m/>
    <m/>
    <m/>
    <s v="N/A"/>
    <m/>
    <s v="N/A"/>
    <m/>
    <m/>
    <m/>
    <s v="D999"/>
    <s v="Re-Enter Email 2"/>
    <s v="Third Party/Email"/>
    <x v="5"/>
    <s v="A field to reenter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6"/>
    <s v="N/A"/>
    <s v="N/A"/>
    <s v="N/A"/>
    <s v="N/A"/>
    <x v="0"/>
    <s v="N/A"/>
    <s v="N/A"/>
    <s v="N/A"/>
    <s v="N/A"/>
    <s v="N/A"/>
  </r>
  <r>
    <s v="Yes"/>
    <x v="0"/>
    <m/>
    <m/>
    <m/>
    <m/>
    <m/>
    <m/>
    <s v="N/A"/>
    <m/>
    <s v="N/A"/>
    <m/>
    <m/>
    <m/>
    <s v="D999"/>
    <s v="Last Modified By"/>
    <s v="Third Party/Email"/>
    <x v="5"/>
    <m/>
    <m/>
    <m/>
    <m/>
    <m/>
    <m/>
    <m/>
    <m/>
    <m/>
    <m/>
    <s v="Display only column. Displayes last modified by user name"/>
    <m/>
    <m/>
    <m/>
    <m/>
    <s v="Yes"/>
    <x v="6"/>
    <s v="N/A"/>
    <s v="N/A"/>
    <s v="N/A"/>
    <s v="N/A"/>
    <x v="0"/>
    <s v="N/A"/>
    <s v="N/A"/>
    <s v="N/A"/>
    <s v="N/A"/>
    <s v="N/A"/>
  </r>
  <r>
    <s v="Yes"/>
    <x v="0"/>
    <m/>
    <m/>
    <m/>
    <m/>
    <m/>
    <m/>
    <s v="N/A"/>
    <m/>
    <s v="N/A"/>
    <m/>
    <m/>
    <m/>
    <s v="D999"/>
    <s v="Last Modified Date"/>
    <s v="Third Party/Email"/>
    <x v="5"/>
    <m/>
    <m/>
    <m/>
    <m/>
    <m/>
    <m/>
    <m/>
    <m/>
    <m/>
    <m/>
    <s v="Display only column. Displayes last modified date"/>
    <m/>
    <m/>
    <m/>
    <m/>
    <s v="Yes"/>
    <x v="6"/>
    <s v="N/A"/>
    <s v="N/A"/>
    <s v="N/A"/>
    <s v="N/A"/>
    <x v="0"/>
    <s v="N/A"/>
    <s v="N/A"/>
    <s v="N/A"/>
    <s v="N/A"/>
    <s v="N/A"/>
  </r>
  <r>
    <s v="Yes"/>
    <x v="0"/>
    <m/>
    <m/>
    <m/>
    <m/>
    <m/>
    <m/>
    <s v="N/A"/>
    <m/>
    <s v="N/A"/>
    <m/>
    <m/>
    <m/>
    <s v="D999"/>
    <s v="Email 3"/>
    <s v="Third Party/Email"/>
    <x v="5"/>
    <s v="Email address =(maximum 100 characters)"/>
    <s v="Client communication"/>
    <s v="Text"/>
    <s v="TBL_EIS_EX_EMAIL"/>
    <s v="Email_Address"/>
    <s v="varchar(100)"/>
    <m/>
    <m/>
    <m/>
    <m/>
    <s v="Email_Type = LIST_ITEM_ID associted whre LIST_ITEM_NAME 'Email2'"/>
    <s v="No"/>
    <s v="No"/>
    <m/>
    <m/>
    <m/>
    <x v="9"/>
    <m/>
    <m/>
    <m/>
    <m/>
    <x v="2"/>
    <m/>
    <m/>
    <m/>
    <m/>
    <m/>
  </r>
  <r>
    <s v="Yes"/>
    <x v="0"/>
    <m/>
    <m/>
    <m/>
    <m/>
    <m/>
    <m/>
    <s v="N/A"/>
    <m/>
    <s v="N/A"/>
    <m/>
    <m/>
    <m/>
    <s v="D999"/>
    <s v="Re-Enter Email 3"/>
    <s v="Third Party/Email"/>
    <x v="5"/>
    <s v="A field to reenter email address entered in the Email field for the purpose of validation. Email address has to be entered, as the copy and paste functionality is disabled."/>
    <s v="Client communication"/>
    <s v="Text"/>
    <s v="TBL_EIS_EX_EMAIL"/>
    <s v="Email_Address"/>
    <s v="varchar(100)"/>
    <m/>
    <m/>
    <m/>
    <m/>
    <s v="Not Required"/>
    <s v="No"/>
    <s v="No"/>
    <m/>
    <m/>
    <m/>
    <x v="9"/>
    <m/>
    <m/>
    <m/>
    <m/>
    <x v="2"/>
    <m/>
    <m/>
    <m/>
    <m/>
    <m/>
  </r>
  <r>
    <s v="Yes"/>
    <x v="0"/>
    <m/>
    <m/>
    <m/>
    <m/>
    <m/>
    <m/>
    <s v="N/A"/>
    <m/>
    <s v="N/A"/>
    <m/>
    <m/>
    <m/>
    <s v="D999"/>
    <s v="Last Modified By"/>
    <s v="Third Party/Email"/>
    <x v="5"/>
    <m/>
    <m/>
    <m/>
    <m/>
    <m/>
    <m/>
    <m/>
    <m/>
    <m/>
    <m/>
    <s v="Display only column. Displayes last modified by user name"/>
    <m/>
    <m/>
    <m/>
    <m/>
    <s v="Yes"/>
    <x v="9"/>
    <m/>
    <m/>
    <m/>
    <m/>
    <x v="2"/>
    <m/>
    <m/>
    <m/>
    <m/>
    <m/>
  </r>
  <r>
    <s v="Yes"/>
    <x v="0"/>
    <m/>
    <m/>
    <m/>
    <m/>
    <m/>
    <m/>
    <s v="N/A"/>
    <m/>
    <s v="N/A"/>
    <m/>
    <m/>
    <m/>
    <s v="D999"/>
    <s v="Last Modified Date"/>
    <s v="Third Party/Email"/>
    <x v="5"/>
    <m/>
    <m/>
    <m/>
    <m/>
    <m/>
    <m/>
    <m/>
    <m/>
    <m/>
    <m/>
    <s v="Display only column. Displayes last modified date"/>
    <m/>
    <m/>
    <m/>
    <m/>
    <s v="Yes"/>
    <x v="9"/>
    <m/>
    <m/>
    <m/>
    <m/>
    <x v="2"/>
    <m/>
    <m/>
    <m/>
    <m/>
    <m/>
  </r>
  <r>
    <s v="Yes"/>
    <x v="0"/>
    <m/>
    <m/>
    <s v="Y"/>
    <m/>
    <m/>
    <m/>
    <s v="ContactPhoneNumbers"/>
    <s v="Yes"/>
    <s v="PhoneNumber"/>
    <s v="char(25)"/>
    <m/>
    <s v="Y"/>
    <s v="D061"/>
    <s v="Area Code"/>
    <s v="Third Party/Phone"/>
    <x v="5"/>
    <s v="Client phone's area code"/>
    <s v="Client (at transition, form, email)"/>
    <s v="Numeric"/>
    <s v="Phone"/>
    <s v="AreaCode"/>
    <m/>
    <s v="NULL"/>
    <m/>
    <m/>
    <m/>
    <m/>
    <s v="No"/>
    <s v="Yes"/>
    <m/>
    <m/>
    <m/>
    <x v="0"/>
    <s v="N/A"/>
    <s v="N/A"/>
    <s v="N/A"/>
    <s v="N/A"/>
    <x v="0"/>
    <s v="N/A"/>
    <s v="N/A"/>
    <s v="N/A"/>
    <s v="Phone details are not back-filled in Excelsior"/>
    <n v="213"/>
  </r>
  <r>
    <s v="Yes"/>
    <x v="0"/>
    <m/>
    <m/>
    <s v="Y"/>
    <m/>
    <m/>
    <m/>
    <s v="ContactPhoneNumbers"/>
    <m/>
    <s v="PhoneNumber"/>
    <m/>
    <m/>
    <s v="Y"/>
    <s v="D062"/>
    <s v="Country Code"/>
    <s v="Third Party/Phone"/>
    <x v="5"/>
    <s v="Client phone's country code (if &quot;International&quot; is selected in the Country/Region field )"/>
    <s v="Client (at transition, form, email)"/>
    <s v="Numeric"/>
    <s v="Phone"/>
    <s v="CountryCode"/>
    <m/>
    <s v="NULL"/>
    <m/>
    <m/>
    <m/>
    <m/>
    <s v="No"/>
    <s v="No"/>
    <m/>
    <m/>
    <m/>
    <x v="0"/>
    <s v="N/A"/>
    <s v="N/A"/>
    <s v="N/A"/>
    <s v="N/A"/>
    <x v="0"/>
    <s v="N/A"/>
    <s v="N/A"/>
    <s v="N/A"/>
    <s v="Phone details are not back-filled in Excelsior"/>
    <n v="213"/>
  </r>
  <r>
    <s v="Yes"/>
    <x v="0"/>
    <m/>
    <m/>
    <s v="Y"/>
    <m/>
    <m/>
    <m/>
    <s v="ContactPhoneNumbers"/>
    <m/>
    <s v="PhoneNumber"/>
    <m/>
    <m/>
    <s v="Y"/>
    <s v="D063"/>
    <s v="Extension"/>
    <s v="Third Party/Phone"/>
    <x v="5"/>
    <s v="Client phone extension"/>
    <s v="Client (at transition, form, email)"/>
    <s v="Numeric"/>
    <s v="Phone"/>
    <s v="Extension"/>
    <m/>
    <s v="NULL"/>
    <m/>
    <m/>
    <m/>
    <m/>
    <s v="No"/>
    <s v="No"/>
    <m/>
    <m/>
    <m/>
    <x v="0"/>
    <s v="N/A"/>
    <s v="N/A"/>
    <s v="N/A"/>
    <s v="N/A"/>
    <x v="0"/>
    <s v="N/A"/>
    <s v="N/A"/>
    <s v="N/A"/>
    <s v="Phone details are not back-filled in Excelsior"/>
    <n v="213"/>
  </r>
  <r>
    <s v="Yes"/>
    <x v="0"/>
    <m/>
    <m/>
    <s v="Y"/>
    <m/>
    <m/>
    <m/>
    <s v="ContactPhoneNumbers"/>
    <s v="Yes"/>
    <s v="Phone Number"/>
    <s v="char(25)"/>
    <m/>
    <s v="Y"/>
    <s v="D064"/>
    <s v="Number"/>
    <s v="Third Party/Phone"/>
    <x v="5"/>
    <s v="Client phone number "/>
    <s v="Client (at transition, form, email)"/>
    <s v="Numeric"/>
    <s v="Phone"/>
    <s v="PhoneNumber"/>
    <m/>
    <s v="NULL"/>
    <m/>
    <m/>
    <m/>
    <m/>
    <s v="No"/>
    <s v="Yes"/>
    <m/>
    <m/>
    <m/>
    <x v="0"/>
    <s v="N/A"/>
    <s v="N/A"/>
    <s v="N/A"/>
    <s v="N/A"/>
    <x v="0"/>
    <s v="N/A"/>
    <s v="N/A"/>
    <s v="N/A"/>
    <s v="Phone details are not back-filled in Excelsior"/>
    <n v="213"/>
  </r>
  <r>
    <s v="Yes"/>
    <x v="0"/>
    <m/>
    <m/>
    <s v="Y"/>
    <m/>
    <m/>
    <m/>
    <s v="ContactPhoneNumbers"/>
    <m/>
    <s v="PhoneNumber"/>
    <m/>
    <m/>
    <s v="Y"/>
    <s v="D065"/>
    <s v="Prefix"/>
    <s v="Third Party/Phone"/>
    <x v="5"/>
    <s v="Client phone's prefix (if &quot;International&quot; is selected in the Country/Region field )"/>
    <s v="Client (at transition, form, email)"/>
    <s v="Numeric"/>
    <s v="Phone"/>
    <s v="Prefix"/>
    <m/>
    <s v="NULL"/>
    <m/>
    <m/>
    <m/>
    <m/>
    <s v="No"/>
    <s v="No"/>
    <m/>
    <m/>
    <m/>
    <x v="0"/>
    <s v="N/A"/>
    <s v="N/A"/>
    <s v="N/A"/>
    <s v="N/A"/>
    <x v="0"/>
    <s v="N/A"/>
    <s v="N/A"/>
    <s v="N/A"/>
    <s v="Phone details are not back-filled in Excelsior"/>
    <n v="213"/>
  </r>
  <r>
    <s v="Yes"/>
    <x v="0"/>
    <m/>
    <s v="TBD"/>
    <s v="Y"/>
    <m/>
    <m/>
    <s v="Type of phone number (business, home, cell or fax)"/>
    <s v="ContactPhoneNumbers"/>
    <s v="No"/>
    <s v="Phone Type Code"/>
    <s v="char(8)"/>
    <m/>
    <s v="Y"/>
    <s v="D066"/>
    <s v="Type"/>
    <s v="Third Party/Phone"/>
    <x v="5"/>
    <s v="Type of client phone number associated with the number displayed. Ex: Client, Mobile, Business Fax"/>
    <s v="Client (at transition, form, email)"/>
    <s v="Business, Business 2, Home, Home 2, Mobile, Mobile 2, Business Fax and Home Fax"/>
    <s v="Phone"/>
    <s v="PhoneType"/>
    <m/>
    <s v="NULL"/>
    <m/>
    <m/>
    <m/>
    <m/>
    <s v="No"/>
    <s v="Yes"/>
    <m/>
    <m/>
    <m/>
    <x v="0"/>
    <s v="Tranformation required"/>
    <s v="N/A"/>
    <s v="N/A"/>
    <s v="N/A"/>
    <x v="0"/>
    <s v="N/A"/>
    <s v="N/A"/>
    <s v="N/A"/>
    <s v="Phone details are not back-filled in Excelsior"/>
    <n v="213"/>
  </r>
  <r>
    <s v="Yes"/>
    <x v="0"/>
    <m/>
    <s v="DB5.1"/>
    <s v="Y"/>
    <m/>
    <m/>
    <m/>
    <s v="UDF_ContactMaster"/>
    <m/>
    <s v="UDFCMColumn005"/>
    <m/>
    <m/>
    <s v="Y"/>
    <s v="D067"/>
    <s v="Advisor Recieves - Appraisal - Checkbox"/>
    <s v="Third Party"/>
    <x v="5"/>
    <s v="Indicates the type of report/document sent to the Third Party. The option of Copy or Original is enabled when box is checked."/>
    <s v="Client Communication"/>
    <s v="0, 1"/>
    <s v="TBL_EIS_EX_TRUSTADVISOR_SUPPLEMENT"/>
    <s v="APPRAISAL"/>
    <m/>
    <s v="NULL"/>
    <m/>
    <m/>
    <m/>
    <s v="Not stored in Staging table"/>
    <s v="No"/>
    <s v="No"/>
    <m/>
    <m/>
    <m/>
    <x v="0"/>
    <s v="Direct Mapping"/>
    <s v="N/A"/>
    <s v="N/A"/>
    <s v="N/A"/>
    <x v="1"/>
    <s v="N/A"/>
    <s v="Need to discuss the usage and downstream impact. Needs a review from Service Offering perspective."/>
    <s v="Create UDF on Contact Master"/>
    <s v="N/A"/>
    <n v="206"/>
  </r>
  <r>
    <s v="Yes"/>
    <x v="0"/>
    <m/>
    <m/>
    <s v="N"/>
    <m/>
    <m/>
    <m/>
    <s v="N/A"/>
    <m/>
    <s v="N/A"/>
    <m/>
    <m/>
    <s v="N"/>
    <s v="D068"/>
    <s v="Advisor Recieves - Appraisal - dropdown"/>
    <s v="Third Party"/>
    <x v="5"/>
    <s v="Indicates the type of report/document sent to the Third Party. The option of Copy or Original is enabled when box is checked."/>
    <s v="Client Communication"/>
    <s v="Copy_x000a_Original"/>
    <s v="TBL_EIS_EX_TRUSTADVISOR_SUPPLEMENT"/>
    <s v="[APPRAISAL]"/>
    <m/>
    <m/>
    <m/>
    <m/>
    <m/>
    <m/>
    <s v="No"/>
    <s v="Yes"/>
    <m/>
    <m/>
    <m/>
    <x v="7"/>
    <s v="N/A"/>
    <s v="N/A"/>
    <s v="N/A"/>
    <s v="N/A"/>
    <x v="0"/>
    <s v="N/A"/>
    <s v="Need to discuss the usage and downstream impact. Needs a review from Service Offering perspective."/>
    <s v="Create UDF on Contact Master"/>
    <s v="N/A"/>
    <n v="206"/>
  </r>
  <r>
    <s v="Yes"/>
    <x v="0"/>
    <m/>
    <s v="DB5.1"/>
    <s v="Y"/>
    <m/>
    <m/>
    <m/>
    <s v="UDF_ContactMaster"/>
    <m/>
    <s v="UDFCMColumn006"/>
    <m/>
    <m/>
    <s v="Y"/>
    <s v="D069"/>
    <s v="Advisor Recieves - Beneficiary Reports - Checkbox"/>
    <s v="Third Party"/>
    <x v="5"/>
    <s v="Indicates the type of report/document sent to the Third Party. The option of Copy or Original is enabled when box is checked."/>
    <s v="Client Communication"/>
    <s v="0, 1"/>
    <s v="TBL_EIS_EX_TRUSTADVISOR_SUPPLEMENT"/>
    <s v="BENEFICIARY_REPORTS"/>
    <m/>
    <s v="NULL"/>
    <m/>
    <m/>
    <m/>
    <s v="Not stored in Staging table"/>
    <s v="No"/>
    <s v="No"/>
    <m/>
    <m/>
    <m/>
    <x v="0"/>
    <s v="Direct Mapping"/>
    <s v="N/A"/>
    <s v="N/A"/>
    <s v="N/A"/>
    <x v="1"/>
    <s v="N/A"/>
    <s v="Need to discuss the usage and downstream impact. Needs a review from Service Offering perspective."/>
    <s v="Create UDF on Contact Master"/>
    <s v="N/A"/>
    <n v="206"/>
  </r>
  <r>
    <s v="Yes"/>
    <x v="0"/>
    <m/>
    <m/>
    <s v="N"/>
    <m/>
    <m/>
    <m/>
    <s v="N/A"/>
    <m/>
    <s v="N/A"/>
    <m/>
    <m/>
    <s v="N"/>
    <s v="D070"/>
    <s v="Advisor Recieves - Beneficiary Reports - Dropdown"/>
    <s v="Third Party"/>
    <x v="5"/>
    <s v="Indicates the type of report/document sent to the Third Party. The option of Copy or Original is enabled when box is checked."/>
    <s v="Client Communication"/>
    <s v="Copy_x000a_Original"/>
    <s v="TBL_EIS_EX_TRUSTADVISOR_SUPPLEMENT"/>
    <s v="BENEFICIARY_REPORTS"/>
    <m/>
    <m/>
    <m/>
    <m/>
    <m/>
    <m/>
    <s v="No"/>
    <s v="Yes"/>
    <m/>
    <m/>
    <m/>
    <x v="7"/>
    <s v="N/A"/>
    <s v="N/A"/>
    <s v="N/A"/>
    <s v="N/A"/>
    <x v="0"/>
    <s v="N/A"/>
    <s v="Need to discuss the usage and downstream impact. Needs a review from Service Offering perspective."/>
    <s v="Create UDF on Contact Master"/>
    <s v="N/A"/>
    <n v="206"/>
  </r>
  <r>
    <s v="Yes"/>
    <x v="0"/>
    <m/>
    <s v="DB5.1"/>
    <s v="Y"/>
    <m/>
    <m/>
    <m/>
    <s v="UDF_ContactMaster"/>
    <m/>
    <s v="UDFCMColumn007"/>
    <m/>
    <m/>
    <s v="Y"/>
    <s v="D071"/>
    <s v="Advisor Recieves - K-1 - Checkbox"/>
    <s v="Third Party"/>
    <x v="5"/>
    <s v="Indicates the type of report/document sent to the Third Party. The option of Copy or Original is enabled when box is checked."/>
    <s v="Client Communication"/>
    <s v="0, 1"/>
    <s v="TBL_EIS_EX_TRUSTADVISOR_SUPPLEMENT"/>
    <s v="K_1"/>
    <m/>
    <s v="NULL"/>
    <m/>
    <m/>
    <m/>
    <s v="Not stored in Staging table"/>
    <s v="No"/>
    <s v="No"/>
    <m/>
    <m/>
    <m/>
    <x v="0"/>
    <s v="Direct Mapping"/>
    <s v="N/A"/>
    <s v="N/A"/>
    <s v="N/A"/>
    <x v="1"/>
    <s v="N/A"/>
    <s v="Need to discuss the usage and downstream impact. Needs a review from Service Offering perspective."/>
    <s v="Create UDF on Contact Master"/>
    <s v="N/A"/>
    <n v="206"/>
  </r>
  <r>
    <s v="Yes"/>
    <x v="0"/>
    <m/>
    <m/>
    <s v="N"/>
    <m/>
    <m/>
    <m/>
    <s v="N/A"/>
    <m/>
    <s v="N/A"/>
    <m/>
    <m/>
    <s v="N"/>
    <s v="D072"/>
    <s v="Advisor Recieves - K-1 - Dropdown"/>
    <s v="Third Party"/>
    <x v="5"/>
    <s v="Indicates the type of report/document sent to the Third Party. The option of Copy or Original is enabled when box is checked."/>
    <s v="Client Communication"/>
    <s v="Copy_x000a_Original"/>
    <s v="TBL_EIS_EX_TRUSTADVISOR_SUPPLEMENT"/>
    <s v="K_1"/>
    <m/>
    <m/>
    <m/>
    <m/>
    <m/>
    <m/>
    <s v="No"/>
    <s v="Yes"/>
    <m/>
    <m/>
    <m/>
    <x v="7"/>
    <s v="N/A"/>
    <s v="N/A"/>
    <s v="N/A"/>
    <s v="N/A"/>
    <x v="0"/>
    <s v="N/A"/>
    <s v="Need to discuss the usage and downstream impact. Needs a review from Service Offering perspective."/>
    <s v="Create UDF on Contact Master"/>
    <s v="N/A"/>
    <n v="206"/>
  </r>
  <r>
    <s v="Yes"/>
    <x v="0"/>
    <m/>
    <s v="DB5.1"/>
    <s v="Y"/>
    <m/>
    <m/>
    <m/>
    <s v="UDF_ContactMaster"/>
    <m/>
    <s v="UDFCMColumn008"/>
    <m/>
    <m/>
    <s v="Y"/>
    <s v="D073"/>
    <s v="Advisor Recieves - Others - checkbox"/>
    <s v="Third Party"/>
    <x v="5"/>
    <s v="Indicates the type of report/document sent to the Third Party. The option of Copy or Original is enabled when box is checked."/>
    <s v="Client Communication"/>
    <s v="0, 1"/>
    <s v="TBL_EIS_EX_TRUSTADVISOR_SUPPLEMENT"/>
    <s v="OTHERS"/>
    <m/>
    <s v="NULL"/>
    <m/>
    <m/>
    <m/>
    <s v="Not stored in Staging table"/>
    <s v="No"/>
    <s v="No"/>
    <m/>
    <m/>
    <m/>
    <x v="0"/>
    <s v="Direct Mapping"/>
    <s v="N/A"/>
    <s v="N/A"/>
    <s v="N/A"/>
    <x v="1"/>
    <s v="N/A"/>
    <s v="Need to discuss the usage and downstream impact. Needs a review from Service Offering perspective."/>
    <s v="Create UDF on Contact Master"/>
    <s v="N/A"/>
    <n v="206"/>
  </r>
  <r>
    <s v="Yes"/>
    <x v="0"/>
    <m/>
    <m/>
    <s v="N"/>
    <m/>
    <m/>
    <m/>
    <s v="N/A"/>
    <m/>
    <s v="N/A"/>
    <m/>
    <m/>
    <s v="N"/>
    <s v="D074"/>
    <s v="Advisor Recieves - Others - Dropdown"/>
    <s v="Third Party"/>
    <x v="5"/>
    <s v="Indicates the type of report/document sent to the Third Party. The option of Copy or Original is enabled when box is checked."/>
    <s v="Client Communication"/>
    <s v="Copy_x000a_Original"/>
    <s v="TBL_EIS_EX_TRUSTADVISOR_SUPPLEMENT"/>
    <s v="[OTHERS]"/>
    <m/>
    <m/>
    <m/>
    <m/>
    <m/>
    <m/>
    <s v="No"/>
    <s v="Yes"/>
    <m/>
    <m/>
    <m/>
    <x v="7"/>
    <s v="N/A"/>
    <s v="N/A"/>
    <s v="N/A"/>
    <s v="N/A"/>
    <x v="0"/>
    <s v="N/A"/>
    <s v="Need to discuss the usage and downstream impact. Needs a review from Service Offering perspective."/>
    <s v="Create UDF on Contact Master"/>
    <s v="N/A"/>
    <n v="206"/>
  </r>
  <r>
    <s v="Yes"/>
    <x v="0"/>
    <m/>
    <s v="DB5.1"/>
    <s v="Y"/>
    <m/>
    <m/>
    <m/>
    <s v="UDF_ContactMaster"/>
    <m/>
    <s v="UDFCMColumn009"/>
    <m/>
    <m/>
    <s v="Y"/>
    <s v="D075"/>
    <s v="Advisor Recieves - Others – Notes"/>
    <s v="Third Party"/>
    <x v="5"/>
    <s v="Indicates the type of report/document sent to the Third Party. The option of Copy or Original is enabled when box is checked."/>
    <s v="Client Communication"/>
    <s v="Text"/>
    <s v="TBL_EIS_EX_TRUSTADVISOR_SUPPLEMENT"/>
    <s v="ADVISOR_OTHERS"/>
    <m/>
    <s v="NULL"/>
    <m/>
    <m/>
    <m/>
    <m/>
    <s v="No"/>
    <s v="No"/>
    <m/>
    <m/>
    <m/>
    <x v="0"/>
    <s v="Direct Mapping"/>
    <s v="N/A"/>
    <s v="N/A"/>
    <s v="N/A"/>
    <x v="1"/>
    <s v="N/A"/>
    <s v="Need to discuss the usage and downstream impact. Needs a review from Service Offering perspective."/>
    <s v="Create UDF on Contact Master"/>
    <s v="N/A"/>
    <n v="206"/>
  </r>
  <r>
    <s v="Yes"/>
    <x v="0"/>
    <m/>
    <s v="DB5.1"/>
    <s v="Y"/>
    <m/>
    <m/>
    <m/>
    <s v="UDF_ContactMaster"/>
    <m/>
    <s v="UDFCMColumn010"/>
    <m/>
    <m/>
    <s v="Y"/>
    <s v="D076"/>
    <s v="Advisor Recieves - Payment Notifications - Checkbox"/>
    <s v="Third Party"/>
    <x v="5"/>
    <s v="Indicates the type of report/document sent to the Third Party. The option of Copy or Original is enabled when box is checked."/>
    <s v="Client Communication"/>
    <s v="0, 1"/>
    <s v="TBL_EIS_EX_TRUSTADVISOR_SUPPLEMENT"/>
    <s v="PAYMENT_NOTIFICATION"/>
    <m/>
    <s v="NULL"/>
    <m/>
    <m/>
    <m/>
    <s v="Not stored in Staging table"/>
    <s v="No"/>
    <s v="No"/>
    <m/>
    <m/>
    <m/>
    <x v="0"/>
    <s v="Direct Mapping"/>
    <s v="N/A"/>
    <s v="N/A"/>
    <s v="N/A"/>
    <x v="1"/>
    <s v="N/A"/>
    <s v="Need to discuss the usage and downstream impact. Needs a review from Service Offering perspective."/>
    <s v="Create UDF on Contact Master"/>
    <s v="N/A"/>
    <n v="206"/>
  </r>
  <r>
    <s v="Yes"/>
    <x v="0"/>
    <m/>
    <m/>
    <s v="N"/>
    <m/>
    <m/>
    <m/>
    <s v="N/A"/>
    <m/>
    <s v="N/A"/>
    <m/>
    <m/>
    <s v="N"/>
    <s v="D077"/>
    <s v="Advisor Recieves - Payment Notifications - Dropdown"/>
    <s v="Third Party"/>
    <x v="5"/>
    <s v="Indicates the type of report/document sent to the Third Party. The option of Copy or Original is enabled when box is checked."/>
    <s v="Client Communication"/>
    <s v="Copy_x000a_Original"/>
    <s v="TBL_EIS_EX_TRUSTADVISOR_SUPPLEMENT"/>
    <s v="PAYMENT_NOTIFICATION"/>
    <m/>
    <m/>
    <m/>
    <m/>
    <m/>
    <m/>
    <s v="No"/>
    <s v="Yes"/>
    <m/>
    <m/>
    <m/>
    <x v="7"/>
    <s v="N/A"/>
    <s v="N/A"/>
    <s v="N/A"/>
    <s v="N/A"/>
    <x v="0"/>
    <s v="N/A"/>
    <s v="Need to discuss the usage and downstream impact. Needs a review from Service Offering perspective."/>
    <s v="Create UDF on Contact Master"/>
    <s v="N/A"/>
    <n v="206"/>
  </r>
  <r>
    <s v="Yes"/>
    <x v="0"/>
    <s v="Other (see Issues column)"/>
    <m/>
    <s v="N"/>
    <m/>
    <m/>
    <m/>
    <s v="N/A"/>
    <m/>
    <s v="N/A"/>
    <m/>
    <m/>
    <s v="N"/>
    <s v="D078"/>
    <s v="Company"/>
    <s v="Third Party"/>
    <x v="5"/>
    <s v="Company to which the Trust Advisor (aka Third Party) belongs and displayed only if Individual is selected as Third Party Type. The Company name is entered here, not in the Global Contact record"/>
    <s v="Webform"/>
    <s v="Text"/>
    <s v="TBL_EIS_EX_TRUSTADVISOR_SUPPLEMENT"/>
    <s v="Company_Name"/>
    <m/>
    <m/>
    <m/>
    <m/>
    <m/>
    <m/>
    <s v="No"/>
    <s v="No"/>
    <m/>
    <m/>
    <m/>
    <x v="3"/>
    <s v="N/A"/>
    <s v="N/A"/>
    <s v="N/A"/>
    <s v="N/A"/>
    <x v="0"/>
    <s v="N/A"/>
    <s v="This field is not used. "/>
    <s v="Need to review list of Obsolete fields with business owner."/>
    <m/>
    <n v="206"/>
  </r>
  <r>
    <s v="Yes"/>
    <x v="0"/>
    <m/>
    <s v="DB3.0"/>
    <s v="Y"/>
    <m/>
    <m/>
    <m/>
    <s v="ContactMaster"/>
    <s v="Yes"/>
    <s v="PrimaryFirstName"/>
    <s v="varchar(12)"/>
    <m/>
    <s v="Y"/>
    <s v="D079"/>
    <s v="First Name"/>
    <s v="Third Party"/>
    <x v="5"/>
    <s v="First name of Third Party Advisor"/>
    <s v="Webform"/>
    <s v="Text"/>
    <s v="TrustAdvisor"/>
    <s v="FirstName"/>
    <m/>
    <s v="NULL"/>
    <m/>
    <m/>
    <m/>
    <m/>
    <s v="No"/>
    <s v="No"/>
    <m/>
    <m/>
    <m/>
    <x v="0"/>
    <s v="Direct Mapping"/>
    <s v="N/A"/>
    <s v="N/A"/>
    <s v="N/A"/>
    <x v="0"/>
    <s v="N/A"/>
    <s v="N/A"/>
    <s v="N/A"/>
    <s v="N/A"/>
    <n v="206"/>
  </r>
  <r>
    <s v="Yes"/>
    <x v="0"/>
    <m/>
    <s v="DB3.0"/>
    <s v="Y"/>
    <m/>
    <m/>
    <m/>
    <s v="ContactMaster"/>
    <s v="Yes"/>
    <s v="PrimaryLastName"/>
    <s v="varchar(20)"/>
    <m/>
    <s v="Y"/>
    <s v="D080"/>
    <s v="Last Name"/>
    <s v="Third Party"/>
    <x v="5"/>
    <s v="Last name of Third Party Advisor"/>
    <s v="Webform"/>
    <s v="Text"/>
    <s v="TrustAdvisor"/>
    <s v="LastName"/>
    <m/>
    <s v="NULL"/>
    <m/>
    <m/>
    <m/>
    <m/>
    <s v="No"/>
    <s v="Yes"/>
    <m/>
    <m/>
    <m/>
    <x v="0"/>
    <s v="Direct Mapping"/>
    <s v="N/A"/>
    <s v="N/A"/>
    <s v="N/A"/>
    <x v="0"/>
    <s v="N/A"/>
    <s v="N/A"/>
    <s v="N/A"/>
    <s v="N/A"/>
    <n v="206"/>
  </r>
  <r>
    <s v="Yes"/>
    <x v="0"/>
    <m/>
    <s v="DB3.0"/>
    <s v="Y"/>
    <m/>
    <m/>
    <m/>
    <s v="ContactMaster"/>
    <s v="Yes"/>
    <s v="PrimaryMiddleInitial"/>
    <s v="varchar(20)"/>
    <m/>
    <s v="Y"/>
    <s v="D081"/>
    <s v="Middle Initial"/>
    <s v="Third Party"/>
    <x v="5"/>
    <s v="Middle Initial of Third Party Advisor"/>
    <s v="Webform"/>
    <s v="Text"/>
    <s v="TrustAdvisor"/>
    <s v="MI"/>
    <m/>
    <s v="NULL"/>
    <m/>
    <m/>
    <m/>
    <m/>
    <s v="No"/>
    <s v="No"/>
    <m/>
    <m/>
    <m/>
    <x v="0"/>
    <s v="Direct Mapping"/>
    <s v="N/A"/>
    <s v="N/A"/>
    <s v="N/A"/>
    <x v="0"/>
    <s v="N/A"/>
    <s v="N/A"/>
    <s v="N/A"/>
    <s v="N/A"/>
    <n v="206"/>
  </r>
  <r>
    <s v="Yes"/>
    <x v="0"/>
    <s v="Other (see Issues column)"/>
    <m/>
    <s v="N"/>
    <m/>
    <m/>
    <m/>
    <s v="N/A"/>
    <m/>
    <s v="N/A"/>
    <m/>
    <m/>
    <s v="N"/>
    <s v="D082"/>
    <s v="Type"/>
    <s v="Third Party"/>
    <x v="5"/>
    <s v="The type of third party (Individual or Organization) associated to beneficiary "/>
    <s v="Webform"/>
    <s v="Individual_x000a_Organization"/>
    <s v="TBL_EIS_EX_TRUSTADVISOR_SUPPLEMENT"/>
    <s v="Third_Party_Type_ID"/>
    <m/>
    <m/>
    <m/>
    <m/>
    <m/>
    <m/>
    <s v="No"/>
    <s v="No"/>
    <m/>
    <m/>
    <m/>
    <x v="3"/>
    <s v="N/A"/>
    <s v="N/A"/>
    <s v="N/A"/>
    <s v="N/A"/>
    <x v="0"/>
    <s v="N/A"/>
    <m/>
    <s v="Need to review list of Obsolete fields with business owner."/>
    <m/>
    <n v="206"/>
  </r>
  <r>
    <s v="Yes"/>
    <x v="0"/>
    <s v="Other (see Issues column)"/>
    <m/>
    <s v="N"/>
    <m/>
    <m/>
    <m/>
    <s v="N/A"/>
    <m/>
    <s v="N/A"/>
    <m/>
    <m/>
    <s v="N"/>
    <s v="D083"/>
    <s v="Beneficiary Hierarchy"/>
    <s v="General/Beneficiary Account Specific Information"/>
    <x v="5"/>
    <s v="Indicates the line of succession for Benes (Primary, Succesor 1, Succesor 2, Succesor 3, Succesor 4, Succesor 5).  If Beneficiary Proxy is selected in Participant Type field, it is defaulted to N/A. If Donor, the field is not displayed."/>
    <s v="Gift Contract or Trust Agreement"/>
    <s v="Primary_x000a_Successor 1_x000a_Successor 2_x000a_Successor 3_x000a_Successor 4_x000a_Successor 5"/>
    <s v="TBL_EIS_EX_BENEFICIARY_SUPPLEMENT "/>
    <s v="Participant_Hierarchy_ID"/>
    <m/>
    <m/>
    <m/>
    <m/>
    <m/>
    <m/>
    <s v="No"/>
    <s v="Yes"/>
    <m/>
    <m/>
    <m/>
    <x v="3"/>
    <s v="N/A"/>
    <s v="N/A"/>
    <s v="N/A"/>
    <s v="N/A"/>
    <x v="0"/>
    <s v="N/A"/>
    <s v="Informational purposes"/>
    <s v="Need to review list of Obsolete fields with business owner."/>
    <m/>
    <m/>
  </r>
  <r>
    <s v="Yes"/>
    <x v="0"/>
    <s v="Other (see Issues column)"/>
    <s v="DB5.1"/>
    <s v="Y"/>
    <s v="Contact Master / Account Roles"/>
    <s v="Client Beneficiry ID"/>
    <m/>
    <s v="UDF_ContactAccountRole"/>
    <m/>
    <s v="UDFCAColumn011"/>
    <m/>
    <s v="No"/>
    <s v="Y"/>
    <s v="D084"/>
    <s v="Client Beneficiary ID"/>
    <s v="General/Beneficiary Account Specific Information"/>
    <x v="5"/>
    <s v="Client assigned beneficiary ID number that will be displayed irrespective of the participant ID and is based only on Client Beneficiary ID at the Program level (maximum 8 numeric characters)"/>
    <s v="Client communication, Workflow or paperwork at inception of gift.  "/>
    <s v="Numeric"/>
    <s v="TBL_EIS_EX_trustparticipant_SUPPLEMENT"/>
    <s v="Client_Beneficiary_ID"/>
    <s v="varchar(8)"/>
    <s v="NULL"/>
    <m/>
    <m/>
    <m/>
    <m/>
    <s v="No"/>
    <s v="No"/>
    <m/>
    <m/>
    <m/>
    <x v="0"/>
    <s v="Direct Mapping"/>
    <s v="N/A"/>
    <s v="N/A"/>
    <s v="N/A"/>
    <x v="1"/>
    <s v="N/A"/>
    <s v="N/A"/>
    <s v="Create Contact Master UDF"/>
    <s v="N/A"/>
    <s v="N/A"/>
  </r>
  <r>
    <s v="Yes"/>
    <x v="0"/>
    <s v="Other (see Issues column)"/>
    <s v="DB3.0"/>
    <s v="Y"/>
    <s v="Contact Master / Account Roles"/>
    <s v="Exclude Life of Trust"/>
    <m/>
    <s v="UDF_ContactAccountRole"/>
    <m/>
    <s v="UDFCAColumn001"/>
    <m/>
    <s v="No"/>
    <s v="Y"/>
    <s v="D085"/>
    <s v="Exclude from Life of Trust"/>
    <s v="General/Beneficiary Account Specific Information"/>
    <x v="5"/>
    <s v="Indicates if the beneficiary is not to be included in the calculation of the expected life trust."/>
    <s v="Trust Agreement"/>
    <s v="Yes_x000a_No"/>
    <s v="Beneficiary"/>
    <s v="ExcludefrmLifeofTrust"/>
    <m/>
    <s v="NULL"/>
    <m/>
    <m/>
    <m/>
    <m/>
    <s v="No"/>
    <s v="No"/>
    <m/>
    <m/>
    <m/>
    <x v="0"/>
    <s v="Direct Mapping"/>
    <s v="on-to-one mapping"/>
    <s v="on-to-one mapping"/>
    <m/>
    <x v="1"/>
    <s v="Beneficiary Profile"/>
    <m/>
    <s v="Create Contact Account Role UDF"/>
    <m/>
    <m/>
  </r>
  <r>
    <s v="Yes"/>
    <x v="0"/>
    <s v="Other (see Issues column)"/>
    <m/>
    <s v="N"/>
    <m/>
    <m/>
    <m/>
    <s v="N/A"/>
    <m/>
    <s v="N/A"/>
    <m/>
    <m/>
    <s v="N"/>
    <s v="D086"/>
    <s v="Right to Revoke"/>
    <s v="General/Beneficiary Account Specific Information"/>
    <x v="5"/>
    <s v="Indicates the Donor's right to revoke successor interest via the will"/>
    <s v="Trust Agreement"/>
    <s v="Yes_x000a_No_x000a_N/A"/>
    <s v="TBL_EIS_EX_BENEFICIARY_SUPPLEMENT "/>
    <s v="Right_To_Revoke_ID"/>
    <m/>
    <m/>
    <m/>
    <m/>
    <m/>
    <m/>
    <s v="No"/>
    <s v="No"/>
    <m/>
    <m/>
    <m/>
    <x v="3"/>
    <s v="N/A"/>
    <s v="N/A"/>
    <s v="N/A"/>
    <s v="N/A"/>
    <x v="0"/>
    <s v="N/A"/>
    <s v="Can be retired. Is it reported on Web?"/>
    <s v="Need to review list of Obsolete fields with business owner."/>
    <m/>
    <s v="N/A"/>
  </r>
  <r>
    <s v="Yes"/>
    <x v="0"/>
    <s v="Other (see Issues column)"/>
    <m/>
    <s v="N"/>
    <m/>
    <m/>
    <m/>
    <s v="N/A"/>
    <m/>
    <s v="N/A"/>
    <m/>
    <m/>
    <s v="N"/>
    <s v="D087"/>
    <s v="Tax Reporting"/>
    <s v="General/Beneficiary Account Specific Information"/>
    <x v="5"/>
    <s v="Participant's method of tax reporting (joint or separately)"/>
    <s v="Workflow or Client Communication"/>
    <s v="Joint_x000a_Separate_x000a_NA"/>
    <s v="TBL_EIS_EX_BENEFICIARY_SUPPLEMENT "/>
    <s v="Tax_Reporting_ID"/>
    <m/>
    <m/>
    <m/>
    <m/>
    <m/>
    <m/>
    <s v="No"/>
    <s v="No"/>
    <m/>
    <m/>
    <m/>
    <x v="3"/>
    <s v="N/A"/>
    <s v="N/A"/>
    <s v="N/A"/>
    <s v="N/A"/>
    <x v="0"/>
    <s v="N/A"/>
    <s v="Currently populated for Informational purposes only"/>
    <s v="Need to review list of Obsolete fields with business owner."/>
    <m/>
    <s v="N/A"/>
  </r>
  <r>
    <s v="Yes"/>
    <x v="0"/>
    <s v="Other (see Issues column)"/>
    <m/>
    <s v="N"/>
    <m/>
    <m/>
    <m/>
    <s v="N/A"/>
    <m/>
    <s v="N/A"/>
    <m/>
    <m/>
    <s v="N"/>
    <s v="D088"/>
    <s v="Non-Resident Alien"/>
    <s v="General"/>
    <x v="5"/>
    <s v="NRA"/>
    <s v="Client"/>
    <s v="No_x000a_Yes"/>
    <s v="TBL_EIS_EX_BENEFICIARY_SUPPLEMENT"/>
    <s v="NRA_ID"/>
    <m/>
    <m/>
    <m/>
    <m/>
    <m/>
    <m/>
    <s v="No"/>
    <s v="No"/>
    <m/>
    <m/>
    <m/>
    <x v="3"/>
    <s v="N/A"/>
    <s v="N/A"/>
    <s v="N/A"/>
    <s v="N/A"/>
    <x v="0"/>
    <s v="N/A"/>
    <s v="Manualy build &quot;Subject To NRA Withholding&quot; field in Account Master- TAX information tab"/>
    <s v="Need to review list of Obsolete fields with business owner."/>
    <m/>
    <s v="N/A"/>
  </r>
  <r>
    <s v="Yes"/>
    <x v="0"/>
    <s v="Other (see Issues column)"/>
    <s v="DB3.0"/>
    <s v="Y"/>
    <s v="Contact Master / Account Roles"/>
    <s v="Proxy Reson"/>
    <m/>
    <s v="UDF_ContactAccountRole"/>
    <m/>
    <s v="UDFCAColumn002"/>
    <m/>
    <s v="No"/>
    <s v="Y"/>
    <s v="D089"/>
    <s v="Proxy Reason"/>
    <s v="General"/>
    <x v="5"/>
    <s v="Reason why the beneficiary is proxying"/>
    <s v="Client"/>
    <s v="Multiple Payment Destinations_x000a_Other_x000a_Tax Withholding"/>
    <s v="TBL_EIS_EX_BENEFICIARY_SUPPLEMENT"/>
    <s v="PROXY_REASON_ID"/>
    <m/>
    <s v="NULL"/>
    <m/>
    <m/>
    <m/>
    <m/>
    <s v="No"/>
    <s v="No"/>
    <m/>
    <m/>
    <m/>
    <x v="0"/>
    <s v="Direct Mapping"/>
    <s v="on-to-one mapping"/>
    <s v="on-to-one mapping"/>
    <m/>
    <x v="1"/>
    <s v="Beneficiary Profile"/>
    <m/>
    <s v="Create Contact Account Role UDF"/>
    <m/>
    <m/>
  </r>
  <r>
    <s v="Yes"/>
    <x v="0"/>
    <s v="Other (see Issues column)"/>
    <m/>
    <s v="N"/>
    <m/>
    <m/>
    <m/>
    <s v="N/A"/>
    <m/>
    <s v="N/A"/>
    <m/>
    <m/>
    <s v="N"/>
    <s v="D090"/>
    <s v="Season From - Day"/>
    <s v="Phone"/>
    <x v="5"/>
    <s v="Day that defines the beginning date of seasonal applicability "/>
    <s v="Client (at transition, form, email)"/>
    <s v="List of Days of the month"/>
    <s v="_x000a_TBL_EIS_EX_PHONE_SUPPLEMENT"/>
    <s v="FROM_DAY"/>
    <m/>
    <m/>
    <m/>
    <m/>
    <m/>
    <m/>
    <s v="No"/>
    <s v="Yes"/>
    <m/>
    <m/>
    <m/>
    <x v="3"/>
    <s v="N/A"/>
    <s v="N/A"/>
    <s v="N/A"/>
    <s v="N/A"/>
    <x v="0"/>
    <s v="N/A"/>
    <s v="Innotrust phone data does not have seasonality"/>
    <s v="Need to review list of Obsolete fields with business owner."/>
    <m/>
    <s v="N/A"/>
  </r>
  <r>
    <s v="Yes"/>
    <x v="0"/>
    <s v="Other (see Issues column)"/>
    <m/>
    <s v="N"/>
    <m/>
    <m/>
    <m/>
    <s v="N/A"/>
    <m/>
    <s v="N/A"/>
    <m/>
    <m/>
    <s v="N"/>
    <s v="D091"/>
    <s v="Season From - Month"/>
    <s v="Phone"/>
    <x v="5"/>
    <s v="Month that defines the beginning date of seasonal applicability "/>
    <s v="Client (at transition, form, email)"/>
    <s v="List of all Months"/>
    <s v="Phone"/>
    <s v="_x000a_Validfrommonth"/>
    <m/>
    <m/>
    <m/>
    <m/>
    <m/>
    <m/>
    <s v="No"/>
    <s v="Yes"/>
    <m/>
    <m/>
    <m/>
    <x v="3"/>
    <s v="N/A"/>
    <s v="N/A"/>
    <s v="N/A"/>
    <s v="N/A"/>
    <x v="0"/>
    <s v="N/A"/>
    <s v="Innotrust phone data does not have seasonality"/>
    <s v="Need to review list of Obsolete fields with business owner."/>
    <m/>
    <s v="N/A"/>
  </r>
  <r>
    <s v="Yes"/>
    <x v="0"/>
    <s v="Other (see Issues column)"/>
    <m/>
    <s v="N"/>
    <m/>
    <m/>
    <m/>
    <s v="N/A"/>
    <m/>
    <s v="N/A"/>
    <m/>
    <m/>
    <s v="N"/>
    <s v="D092"/>
    <s v="Season Through - Day"/>
    <s v="Phone"/>
    <x v="5"/>
    <s v="Day that defines the ending date of seasonal applicability "/>
    <s v="Client (at transition, form, email)"/>
    <s v="List of Days of the month"/>
    <s v="_x000a_TBL_EIS_EX_PHONE_SUPPLEMENT"/>
    <s v="TO_DAY"/>
    <m/>
    <m/>
    <m/>
    <m/>
    <m/>
    <m/>
    <s v="No"/>
    <s v="Yes"/>
    <m/>
    <m/>
    <m/>
    <x v="3"/>
    <s v="N/A"/>
    <s v="N/A"/>
    <s v="N/A"/>
    <s v="N/A"/>
    <x v="0"/>
    <s v="N/A"/>
    <s v="Innotrust phone data does not have seasonality"/>
    <s v="Need to review list of Obsolete fields with business owner."/>
    <m/>
    <s v="N/A"/>
  </r>
  <r>
    <s v="Yes"/>
    <x v="0"/>
    <s v="Other (see Issues column)"/>
    <m/>
    <s v="N"/>
    <m/>
    <m/>
    <m/>
    <s v="N/A"/>
    <m/>
    <s v="N/A"/>
    <m/>
    <m/>
    <s v="N"/>
    <s v="D093"/>
    <s v="Season Through - Month"/>
    <s v="Phone"/>
    <x v="5"/>
    <s v="Month that defines the ending date of seasonal applicability"/>
    <s v="Client (at transition, form, email)"/>
    <s v="List of all Months"/>
    <s v="Phone"/>
    <s v="_x000a_Validthroughmonth"/>
    <m/>
    <m/>
    <m/>
    <m/>
    <m/>
    <m/>
    <s v="No"/>
    <s v="Yes"/>
    <m/>
    <m/>
    <m/>
    <x v="3"/>
    <s v="N/A"/>
    <s v="N/A"/>
    <s v="N/A"/>
    <s v="N/A"/>
    <x v="0"/>
    <s v="N/A"/>
    <s v="Innotrust phone data does not have seasonality"/>
    <s v="Need to review list of Obsolete fields with business owner."/>
    <m/>
    <s v="N/A"/>
  </r>
  <r>
    <s v="Yes"/>
    <x v="0"/>
    <s v="Other (see Issues column)"/>
    <m/>
    <s v="N"/>
    <m/>
    <m/>
    <m/>
    <s v="N/A"/>
    <m/>
    <s v="N/A"/>
    <m/>
    <m/>
    <s v="N"/>
    <s v="D094"/>
    <s v="Season From - Day"/>
    <s v="Third Party/Phone"/>
    <x v="5"/>
    <s v="Day that defines the beginning date of seasonal applicability "/>
    <s v="Client (at transition, form, email)"/>
    <s v="List of Days of the month"/>
    <s v="_x000a_TBL_EIS_EX_PHONE_SUPPLEMENT"/>
    <s v="FROM_DAY"/>
    <m/>
    <m/>
    <m/>
    <m/>
    <m/>
    <m/>
    <s v="No"/>
    <s v="Yes"/>
    <m/>
    <m/>
    <m/>
    <x v="3"/>
    <s v="N/A"/>
    <s v="N/A"/>
    <s v="N/A"/>
    <s v="N/A"/>
    <x v="0"/>
    <s v="N/A"/>
    <s v="Innotrust phone data does not have seasonality"/>
    <s v="Need to review list of Obsolete fields with business owner."/>
    <m/>
    <s v="N/A"/>
  </r>
  <r>
    <s v="Yes"/>
    <x v="0"/>
    <s v="Other (see Issues column)"/>
    <m/>
    <s v="N"/>
    <m/>
    <m/>
    <m/>
    <s v="N/A"/>
    <m/>
    <s v="N/A"/>
    <m/>
    <m/>
    <s v="N"/>
    <s v="D095"/>
    <s v="Season From - Month"/>
    <s v="Third Party/Phone"/>
    <x v="5"/>
    <s v="Month that defines the beginning date of seasonal applicability "/>
    <s v="Client (at transition, form, email)"/>
    <s v="List of all Months"/>
    <s v="Phone"/>
    <s v="_x000a_Validfrommonth"/>
    <m/>
    <m/>
    <m/>
    <m/>
    <m/>
    <m/>
    <s v="No"/>
    <s v="Yes"/>
    <m/>
    <m/>
    <m/>
    <x v="3"/>
    <s v="N/A"/>
    <s v="N/A"/>
    <s v="N/A"/>
    <s v="N/A"/>
    <x v="0"/>
    <s v="N/A"/>
    <s v="Innotrust phone data does not have seasonality"/>
    <s v="Need to review list of Obsolete fields with business owner."/>
    <m/>
    <s v="N/A"/>
  </r>
  <r>
    <s v="Yes"/>
    <x v="0"/>
    <s v="Other (see Issues column)"/>
    <m/>
    <s v="N"/>
    <m/>
    <m/>
    <m/>
    <s v="N/A"/>
    <m/>
    <s v="N/A"/>
    <m/>
    <m/>
    <s v="N"/>
    <s v="D096"/>
    <s v="Season Through - Day"/>
    <s v="Third Party/Phone"/>
    <x v="5"/>
    <s v="Day that defines the ending date of seasonal applicability "/>
    <s v="Client (at transition, form, email)"/>
    <s v="List of Days of the month"/>
    <s v="_x000a_TBL_EIS_EX_PHONE_SUPPLEMENT"/>
    <s v="TO_DAY"/>
    <m/>
    <m/>
    <m/>
    <m/>
    <m/>
    <m/>
    <s v="No"/>
    <s v="Yes"/>
    <m/>
    <m/>
    <m/>
    <x v="3"/>
    <s v="N/A"/>
    <s v="N/A"/>
    <s v="N/A"/>
    <s v="N/A"/>
    <x v="0"/>
    <s v="N/A"/>
    <s v="Innotrust phone data does not have seasonality"/>
    <s v="Need to review list of Obsolete fields with business owner."/>
    <m/>
    <s v="N/A"/>
  </r>
  <r>
    <s v="Yes"/>
    <x v="0"/>
    <s v="Other (see Issues column)"/>
    <m/>
    <s v="N"/>
    <m/>
    <m/>
    <m/>
    <s v="N/A"/>
    <m/>
    <s v="N/A"/>
    <m/>
    <m/>
    <s v="N"/>
    <s v="D097"/>
    <s v="Season Through - Month"/>
    <s v="Third Party/Phone"/>
    <x v="5"/>
    <s v="Month that defines the ending date of seasonal applicability of "/>
    <s v="Client (at transition, form, email)"/>
    <s v="List of all Months"/>
    <s v="Phone"/>
    <s v="_x000a_Validthroughmonth"/>
    <m/>
    <m/>
    <m/>
    <m/>
    <m/>
    <m/>
    <s v="No"/>
    <s v="Yes"/>
    <m/>
    <m/>
    <m/>
    <x v="3"/>
    <s v="N/A"/>
    <s v="N/A"/>
    <s v="N/A"/>
    <s v="N/A"/>
    <x v="0"/>
    <s v="N/A"/>
    <s v="Innotrust phone data does not have seasonality"/>
    <s v="Need to review list of Obsolete fields with business owner."/>
    <m/>
    <s v="N/A"/>
  </r>
  <r>
    <s v="Yes"/>
    <x v="0"/>
    <m/>
    <m/>
    <s v="Y"/>
    <m/>
    <m/>
    <m/>
    <m/>
    <m/>
    <m/>
    <m/>
    <m/>
    <s v="Y"/>
    <s v="D098"/>
    <s v="Payment Name"/>
    <s v="Payment"/>
    <x v="5"/>
    <s v="Payment name of participant. Payment name is account specific and has to be saved separately when the beneficiary is associated with different accounts."/>
    <s v="May be specified by Workflow/client communication"/>
    <s v="Text"/>
    <s v="TrustParticipant"/>
    <s v="PaymentName"/>
    <m/>
    <s v="NULL"/>
    <m/>
    <m/>
    <m/>
    <m/>
    <s v="No"/>
    <s v="Yes"/>
    <m/>
    <m/>
    <m/>
    <x v="0"/>
    <m/>
    <m/>
    <m/>
    <s v="N/A"/>
    <x v="0"/>
    <s v="N/A"/>
    <s v="Data is updated on Scheduled Remittances"/>
    <s v="N/A"/>
    <s v="N/A"/>
    <s v="N/A"/>
  </r>
  <r>
    <s v="Yes"/>
    <x v="0"/>
    <m/>
    <m/>
    <s v="Y"/>
    <m/>
    <m/>
    <m/>
    <m/>
    <m/>
    <m/>
    <m/>
    <m/>
    <s v="Y"/>
    <s v="D099"/>
    <s v="ABA Number"/>
    <s v="Payment/Beneficiary Account Specific Information"/>
    <x v="5"/>
    <s v="Displays ABA number of the bank selected in the Bank field, when wire or ACH is selected as Method"/>
    <s v="Workflow and Beneficiary ACH form and copy of voided check"/>
    <s v="Numeric"/>
    <s v="Beneficiary"/>
    <s v="BankID"/>
    <m/>
    <s v="NULL"/>
    <m/>
    <m/>
    <m/>
    <m/>
    <s v="No"/>
    <s v="No"/>
    <m/>
    <m/>
    <m/>
    <x v="0"/>
    <m/>
    <m/>
    <m/>
    <s v="N/A"/>
    <x v="0"/>
    <s v="N/A"/>
    <s v="Part of ABA verification table data migration"/>
    <s v="N/A"/>
    <s v="N/A"/>
    <s v="N/A"/>
  </r>
  <r>
    <s v="Yes"/>
    <x v="0"/>
    <m/>
    <s v="DB2.0"/>
    <s v="Y"/>
    <m/>
    <m/>
    <m/>
    <s v="ContactPaymentMethod "/>
    <s v="Y"/>
    <s v="CreditAcctNumber"/>
    <s v="varchar(20)"/>
    <m/>
    <s v="Y"/>
    <s v="D100"/>
    <s v="Account Number"/>
    <s v="Payment/Beneficiary Account Specific Information"/>
    <x v="5"/>
    <s v="Beneficiary Bank Account number, displayed when wire or ACH is selected as Method"/>
    <s v="Workflow and Beneficiary ACH form and copy of voided check"/>
    <s v="Numeric"/>
    <s v="Beneficiary"/>
    <s v="DepositoryAccount"/>
    <m/>
    <s v="NULL"/>
    <m/>
    <m/>
    <m/>
    <m/>
    <s v="No"/>
    <s v="Yes"/>
    <m/>
    <m/>
    <m/>
    <x v="0"/>
    <s v="Direct Mapping"/>
    <s v="N/A"/>
    <s v="N/A"/>
    <s v="N/A"/>
    <x v="0"/>
    <s v="N/A"/>
    <s v="N/A"/>
    <s v="N/A"/>
    <s v="N/A"/>
    <s v="N/A"/>
  </r>
  <r>
    <s v="Yes"/>
    <x v="0"/>
    <m/>
    <s v="DB2.0"/>
    <s v="Y"/>
    <m/>
    <m/>
    <s v="used to denote account type receiving the payment,  e.g. checking or savings"/>
    <s v="ContactPaymentMethod "/>
    <s v="N"/>
    <s v="AccountType"/>
    <s v="char(1)"/>
    <m/>
    <s v="Y"/>
    <s v="D101"/>
    <s v="Account Type"/>
    <s v="Payment/Beneficiary Account Specific Information"/>
    <x v="5"/>
    <s v="Beneficiary Bank Account type, displayed when wire or ACH is selected as Method"/>
    <s v="Workflow and Beneficiary ACH form and copy of voided check"/>
    <s v="&lt;none&gt;, Savings and Checking"/>
    <s v="Beneficiary"/>
    <s v="BankAccountType"/>
    <m/>
    <s v="NULL"/>
    <m/>
    <m/>
    <m/>
    <m/>
    <s v="No"/>
    <s v="Yes"/>
    <m/>
    <m/>
    <m/>
    <x v="0"/>
    <s v="Direct Mapping"/>
    <s v="N/A"/>
    <s v="N/A"/>
    <s v="N/A"/>
    <x v="0"/>
    <s v="N/A"/>
    <s v="N/A"/>
    <s v="N/A"/>
    <s v="N/A"/>
    <s v="N/A"/>
  </r>
  <r>
    <s v="Yes"/>
    <x v="0"/>
    <m/>
    <s v="TBD"/>
    <s v="Y"/>
    <m/>
    <m/>
    <m/>
    <s v="BeneficiaryDistributions"/>
    <m/>
    <m/>
    <m/>
    <m/>
    <s v="Y"/>
    <s v="D102"/>
    <s v="Alternate payment Name"/>
    <s v="Payment/Beneficiary Account Specific Information"/>
    <x v="5"/>
    <s v="Payment name of participant if different from Beneficiary name"/>
    <s v="Client Communication"/>
    <s v="Text"/>
    <s v="Beneficiary"/>
    <s v="Alternatepaymentname"/>
    <m/>
    <s v="NULL"/>
    <m/>
    <m/>
    <m/>
    <m/>
    <s v="No"/>
    <s v="No"/>
    <m/>
    <m/>
    <m/>
    <x v="0"/>
    <s v="Tranformation required"/>
    <s v="This data maps to Contact Name filed in Bene distributions of scheduled remittance."/>
    <m/>
    <m/>
    <x v="0"/>
    <m/>
    <s v="This data maps to Contact Name filed in Bene distributions of scheduled remittance."/>
    <m/>
    <m/>
    <m/>
  </r>
  <r>
    <s v="Yes"/>
    <x v="0"/>
    <m/>
    <m/>
    <s v="Y"/>
    <m/>
    <m/>
    <m/>
    <m/>
    <m/>
    <m/>
    <m/>
    <m/>
    <s v="Y"/>
    <s v="D103"/>
    <s v="Bank"/>
    <s v="Payment/Beneficiary Account Specific Information"/>
    <x v="5"/>
    <s v="Beneficiary's bank name. This field is enabled when Wire or ACH is selected as Method of Payment. Bank is selected from Global Contact List."/>
    <s v="Workflow and Beneficiary ACH form and copy of voided check"/>
    <s v="GC Look up"/>
    <s v="Beneficiary"/>
    <s v="BankID"/>
    <m/>
    <s v="NULL"/>
    <m/>
    <m/>
    <m/>
    <m/>
    <s v="No"/>
    <s v="No"/>
    <m/>
    <m/>
    <m/>
    <x v="0"/>
    <m/>
    <m/>
    <m/>
    <m/>
    <x v="0"/>
    <m/>
    <s v="Part of ABA verification table data migration"/>
    <m/>
    <m/>
    <m/>
  </r>
  <r>
    <s v="Yes"/>
    <x v="0"/>
    <m/>
    <s v="TBD"/>
    <s v="Y"/>
    <m/>
    <m/>
    <m/>
    <s v="Scheduled Remittance"/>
    <m/>
    <s v="Balance Type"/>
    <m/>
    <m/>
    <s v="Y"/>
    <s v="D104"/>
    <s v="Charge Type"/>
    <s v="Payment/Beneficiary Account Specific Information"/>
    <x v="5"/>
    <s v="Indicates if Bene payments should be charged to Income, Principal or 50/50. By default, this field is populated with &quot;Income&quot;"/>
    <s v="If user changes Charge Type, it would be per Trust Agreement."/>
    <s v="Income, Principal and 50/50"/>
    <s v="Beneficiary"/>
    <s v="ChargeType"/>
    <m/>
    <s v="NULL"/>
    <m/>
    <m/>
    <m/>
    <m/>
    <s v="No"/>
    <s v="No"/>
    <m/>
    <m/>
    <m/>
    <x v="0"/>
    <s v="Tranformation required"/>
    <m/>
    <m/>
    <m/>
    <x v="0"/>
    <m/>
    <m/>
    <m/>
    <m/>
    <m/>
  </r>
  <r>
    <s v="Yes"/>
    <x v="0"/>
    <s v="Other (see Issues column)"/>
    <m/>
    <s v="Y"/>
    <m/>
    <m/>
    <s v="Wire, Check, ACH"/>
    <s v="ContactPaymentMethod "/>
    <s v="N"/>
    <s v="PaymentType"/>
    <s v="char(5)"/>
    <m/>
    <s v="Y"/>
    <s v="D107"/>
    <s v="Method"/>
    <s v="Payment/Beneficiary Account Specific Information"/>
    <x v="5"/>
    <s v="The mode of Bene payment delivery"/>
    <s v="Workflow"/>
    <s v="ACH, CHECK, JOURNAL,SPLITCHECK, Wire and None."/>
    <s v="Beneficiary"/>
    <s v="PaymentMethod"/>
    <m/>
    <s v="NULL"/>
    <m/>
    <m/>
    <m/>
    <m/>
    <s v="No"/>
    <s v="Yes"/>
    <m/>
    <m/>
    <m/>
    <x v="0"/>
    <s v="Tranformation required"/>
    <s v="SPLITCHECK=CHECK in Innotrust with Print Advice option =4; Rest maps on-to-one"/>
    <s v="CHECK = SPLITCHECK in Excelsior if Print Advice option =4; Rest maps on-to-one"/>
    <s v="N/A"/>
    <x v="0"/>
    <s v="N/A"/>
    <s v="N/A"/>
    <s v="N/A"/>
    <s v="N/A"/>
    <s v="N/A"/>
  </r>
  <r>
    <s v="Yes"/>
    <x v="2"/>
    <s v="Other (see Issues column)"/>
    <m/>
    <s v="Y"/>
    <m/>
    <m/>
    <m/>
    <s v="BeneficiaryDistributions"/>
    <m/>
    <s v="Tax Code"/>
    <m/>
    <m/>
    <s v="Y"/>
    <s v="D108"/>
    <s v="Payment Code"/>
    <s v="Payment/Beneficiary Account Specific Information"/>
    <x v="5"/>
    <s v="By default, this field is populated with &quot;benpmt&quot;. The only options that should currently be selected are ones that begin with &quot;ben&quot;. All others pertain to vendor payments, which is not yet implemented."/>
    <s v="User defined"/>
    <s v="(none), accmaint, accrue, adfee, adr, appraise, atm, atxfed, atxst, audit, bankfee, bencare, benexp, benmed, benpmt, bentx, bffee, checkfee, cons, cpafee, CSca/client, CSca/tca, CSica/client, CSica/tica, cusfee, dafpmt, dedexp, deprec, dtctrf, empben, ep manfee, epa, etxfed, etxst, expthre, fbentx, fee, fitwh, frcusfee, frmanfee, ftp, ins, insfee, iratxfed, iratxst, irs, legalfee, load, margin, medicare, misc, pnfee, reorg, rpapp, rpassoc, rpcomm, rpescfee, rpins, rplegal, rpmaint, rpman, rpmort, rpother, rprent, rprepair, rptaxes, rputility, rpyard, sale, secdpret, service, sffee, ssfee, stoppmt, tafee, taxes, taxfee, taxprep, taxuwlh, tca/client, tica/client, , rade, trustfee, trustinc, trustpr, unclear, ustrust, utility and wirefee"/>
    <s v="Beneficiary"/>
    <s v="ExpenseCode"/>
    <m/>
    <s v="NULL"/>
    <m/>
    <m/>
    <m/>
    <m/>
    <s v="No"/>
    <s v="No"/>
    <m/>
    <m/>
    <m/>
    <x v="0"/>
    <s v="Tranformation required"/>
    <m/>
    <m/>
    <m/>
    <x v="0"/>
    <m/>
    <s v="Schedule mapping discussion"/>
    <m/>
    <m/>
    <n v="199"/>
  </r>
  <r>
    <s v="Yes"/>
    <x v="0"/>
    <s v="Other (see Issues column)"/>
    <m/>
    <s v="N"/>
    <m/>
    <m/>
    <m/>
    <s v="N/A"/>
    <m/>
    <s v="N/A"/>
    <m/>
    <m/>
    <s v="N"/>
    <s v="D109"/>
    <s v="PGCalc ID"/>
    <s v="Payment/Beneficiary Account Specific Information"/>
    <x v="5"/>
    <s v="Client-specific Identifier for the Donor/Bene that is used by GiftWrap for PIF/GAP accounts."/>
    <s v="Client specified, entered into GiftWrap"/>
    <s v="Alphanumeric"/>
    <s v="Beneficiary"/>
    <s v="PGCalcID"/>
    <m/>
    <m/>
    <m/>
    <m/>
    <m/>
    <m/>
    <s v="No"/>
    <s v="No"/>
    <m/>
    <m/>
    <m/>
    <x v="3"/>
    <s v="N/A"/>
    <s v="N/A"/>
    <s v="N/A"/>
    <s v="Yes"/>
    <x v="0"/>
    <s v="N/A"/>
    <m/>
    <s v="Need to review list of Obsolete fields with business owner."/>
    <m/>
    <n v="216"/>
  </r>
  <r>
    <s v="Yes"/>
    <x v="0"/>
    <s v="Other (see Issues column)"/>
    <m/>
    <s v="N"/>
    <m/>
    <m/>
    <m/>
    <s v="N/A"/>
    <m/>
    <s v="N/A"/>
    <m/>
    <m/>
    <s v="N"/>
    <s v="D110"/>
    <s v="Requires Schwab ACH Pre-Note"/>
    <s v="Payment/Beneficiary Account Specific Information"/>
    <x v="5"/>
    <s v="The system automatically checks this box field if user sets up ACH payment or updates Payment Name, Bank, AccountType or Account Number "/>
    <s v="System assigned"/>
    <s v="0, 1"/>
    <s v="Beneficiary"/>
    <s v="RequiresSchwabPrenote"/>
    <m/>
    <m/>
    <m/>
    <m/>
    <m/>
    <m/>
    <s v="No"/>
    <s v="No"/>
    <m/>
    <m/>
    <m/>
    <x v="3"/>
    <s v="N/A"/>
    <s v="N/A"/>
    <s v="N/A"/>
    <s v="N/A"/>
    <x v="0"/>
    <s v="N/A"/>
    <m/>
    <s v="Need to review list of Obsolete fields with business owner."/>
    <m/>
    <s v="N/A"/>
  </r>
  <r>
    <s v="Yes"/>
    <x v="0"/>
    <s v="Other (see Issues column)"/>
    <m/>
    <s v="N"/>
    <m/>
    <m/>
    <m/>
    <s v="N/A"/>
    <m/>
    <s v="N/A"/>
    <m/>
    <m/>
    <s v="N"/>
    <s v="D111"/>
    <s v="Updated Schwab ACH"/>
    <s v="Payment/Beneficiary Account Specific Information"/>
    <x v="5"/>
    <s v="Check this box If the Bene's Account Type is wrong and the Bank Account has been pre-noted already. This does not require a separate prenote request._x000a_"/>
    <s v="Manually entered based on the Notification of Change report"/>
    <s v="0, 1"/>
    <s v="Beneficiary"/>
    <s v="UpdateSchwabPrenote"/>
    <m/>
    <m/>
    <m/>
    <m/>
    <m/>
    <m/>
    <s v="No"/>
    <s v="No"/>
    <m/>
    <m/>
    <m/>
    <x v="3"/>
    <s v="N/A"/>
    <s v="N/A"/>
    <s v="N/A"/>
    <s v="N/A"/>
    <x v="0"/>
    <s v="N/A"/>
    <m/>
    <s v="Need to review list of Obsolete fields with business owner."/>
    <m/>
    <s v="N/A"/>
  </r>
  <r>
    <s v="Yes"/>
    <x v="0"/>
    <m/>
    <s v="TBD"/>
    <s v="N"/>
    <m/>
    <m/>
    <m/>
    <s v="N/A"/>
    <m/>
    <s v="N/A"/>
    <m/>
    <m/>
    <s v="N"/>
    <s v="D112"/>
    <s v="Client Payment Condition Status"/>
    <s v="Payment/Payment Conditions"/>
    <x v="5"/>
    <m/>
    <s v="Client Module"/>
    <s v="Inactive_x000a_Active"/>
    <s v="TBL_EIS_EX_PAYMENT_CONDITIONS"/>
    <s v="Condition_ID "/>
    <m/>
    <m/>
    <m/>
    <m/>
    <m/>
    <m/>
    <s v="No"/>
    <s v="No"/>
    <m/>
    <m/>
    <m/>
    <x v="5"/>
    <s v="N/A"/>
    <s v="N/A"/>
    <s v="N/A"/>
    <s v="N/A"/>
    <x v="0"/>
    <s v="N/A"/>
    <s v="Moved to Paragon"/>
    <s v="N/A"/>
    <s v="N/A"/>
    <s v="N/A"/>
  </r>
  <r>
    <s v="Yes"/>
    <x v="0"/>
    <m/>
    <m/>
    <s v="N"/>
    <m/>
    <m/>
    <m/>
    <s v="N/A"/>
    <m/>
    <s v="N/A"/>
    <m/>
    <m/>
    <s v="N"/>
    <s v="D113"/>
    <s v="Payment Condition Notes"/>
    <s v="Payment/Payment Conditions"/>
    <x v="5"/>
    <s v="Comment Text"/>
    <m/>
    <s v="enabled only if the payment Condition is active for bene"/>
    <s v="TBL_EIS_EX_PAYMENT_CONDITIONS"/>
    <s v="Comments "/>
    <m/>
    <m/>
    <m/>
    <m/>
    <m/>
    <m/>
    <s v="No"/>
    <s v="No"/>
    <m/>
    <m/>
    <m/>
    <x v="5"/>
    <s v="N/A"/>
    <s v="N/A"/>
    <s v="N/A"/>
    <s v="N/A"/>
    <x v="0"/>
    <s v="N/A"/>
    <s v="Moved to Paragon"/>
    <s v="N/A"/>
    <s v="N/A"/>
    <s v="N/A"/>
  </r>
  <r>
    <s v="Yes"/>
    <x v="0"/>
    <m/>
    <m/>
    <s v="N"/>
    <m/>
    <m/>
    <m/>
    <s v="N/A"/>
    <m/>
    <s v="N/A"/>
    <m/>
    <m/>
    <s v="N"/>
    <s v="D114"/>
    <s v="Account payment Condition Status"/>
    <s v="Payment/Payment Conditions"/>
    <x v="5"/>
    <m/>
    <s v="Account Module"/>
    <s v="Inactive_x000a_Active"/>
    <s v="TBL_EIS_EX_PAYMENT_CONDITIONS"/>
    <s v="Condition_ID "/>
    <m/>
    <m/>
    <m/>
    <m/>
    <m/>
    <m/>
    <s v="No"/>
    <s v="No"/>
    <m/>
    <m/>
    <m/>
    <x v="5"/>
    <s v="N/A"/>
    <s v="N/A"/>
    <s v="N/A"/>
    <s v="N/A"/>
    <x v="0"/>
    <s v="N/A"/>
    <s v="Moved to Paragon"/>
    <s v="N/A"/>
    <s v="N/A"/>
    <s v="N/A"/>
  </r>
  <r>
    <s v="Yes"/>
    <x v="0"/>
    <m/>
    <m/>
    <s v="N"/>
    <m/>
    <m/>
    <m/>
    <s v="N/A"/>
    <m/>
    <s v="N/A"/>
    <m/>
    <m/>
    <s v="N"/>
    <s v="D115"/>
    <s v="Set Beneficiary payment Condition"/>
    <s v="Payment/Payment Conditions"/>
    <x v="5"/>
    <m/>
    <s v="Bene"/>
    <s v="Inactive_x000a_Active"/>
    <s v="TBL_EIS_EX_PAYMENT_CONDITIONS"/>
    <s v="Condition_ID "/>
    <m/>
    <m/>
    <m/>
    <m/>
    <m/>
    <m/>
    <s v="No"/>
    <s v="No"/>
    <m/>
    <m/>
    <m/>
    <x v="5"/>
    <s v="N/A"/>
    <s v="N/A"/>
    <s v="N/A"/>
    <s v="N/A"/>
    <x v="0"/>
    <s v="N/A"/>
    <s v="Moved to Paragon"/>
    <s v="N/A"/>
    <s v="N/A"/>
    <s v="N/A"/>
  </r>
  <r>
    <s v="Yes"/>
    <x v="0"/>
    <m/>
    <m/>
    <s v="N"/>
    <m/>
    <m/>
    <m/>
    <s v="N/A"/>
    <m/>
    <s v="N/A"/>
    <m/>
    <m/>
    <s v="N"/>
    <s v="D116"/>
    <s v="Comments"/>
    <s v="Tax Tax Condition"/>
    <x v="5"/>
    <s v="Short description of Tax Condition"/>
    <s v="CM/TA"/>
    <s v="Text"/>
    <s v="TBL_EIS_EX_PROFILE_TAX_CONDITIONS"/>
    <s v="COMMENTS"/>
    <m/>
    <m/>
    <m/>
    <m/>
    <m/>
    <m/>
    <s v="No"/>
    <s v="No"/>
    <s v="Yes"/>
    <m/>
    <m/>
    <x v="1"/>
    <s v="N/A"/>
    <s v="N/A"/>
    <s v="N/A"/>
    <s v="N/A"/>
    <x v="0"/>
    <s v="N/A"/>
    <s v="Verify with Tax Team._x000a__x000a_Decesion to be made at the time of IRiS intgration. Remians in Excelsior until then"/>
    <s v="N/A"/>
    <s v="N/A"/>
    <s v="N/A"/>
  </r>
  <r>
    <s v="Yes"/>
    <x v="0"/>
    <m/>
    <s v="N/A"/>
    <s v="N"/>
    <m/>
    <m/>
    <m/>
    <s v="N/A"/>
    <m/>
    <s v="N/A"/>
    <m/>
    <m/>
    <s v="N"/>
    <s v="D117"/>
    <s v="End Year"/>
    <s v="Tax Tax Condition"/>
    <x v="5"/>
    <s v="Year in which the condition ends. _x000a__x000a_DO NOT enter this value until after year end - this is because once the End Year is entered, the Condition will become inactive and IRiS will not pick up the Condition."/>
    <s v="CM/TA"/>
    <s v="Numeric"/>
    <s v="TBL_EIS_EX_PROFILE_TAX_CONDITIONS"/>
    <s v="END_YEAR"/>
    <m/>
    <m/>
    <m/>
    <m/>
    <m/>
    <m/>
    <s v="No"/>
    <s v="No"/>
    <s v="Yes"/>
    <m/>
    <m/>
    <x v="1"/>
    <s v="N/A"/>
    <s v="N/A"/>
    <s v="N/A"/>
    <s v="N/A"/>
    <x v="0"/>
    <s v="N/A"/>
    <s v="Verify with Tax Team._x000a__x000a_Decesion to be made at the time of IRiS intgration. Remians in Excelsior until then"/>
    <s v="N/A"/>
    <s v="N/A"/>
    <s v="N/A"/>
  </r>
  <r>
    <s v="Yes"/>
    <x v="0"/>
    <m/>
    <s v="N/A"/>
    <s v="N"/>
    <m/>
    <m/>
    <m/>
    <s v="N/A"/>
    <m/>
    <s v="N/A"/>
    <m/>
    <m/>
    <s v="N"/>
    <s v="D118"/>
    <s v="Start Year"/>
    <s v="Tax Tax Condition"/>
    <x v="5"/>
    <s v="Year in which the condition starts"/>
    <s v="CM/TA"/>
    <s v="Text"/>
    <s v="TBL_EIS_EX_PROFILE_TAX_CONDITIONS"/>
    <s v="START_YEAR"/>
    <m/>
    <m/>
    <m/>
    <m/>
    <m/>
    <m/>
    <s v="No"/>
    <s v="Yes"/>
    <s v="Yes"/>
    <m/>
    <m/>
    <x v="1"/>
    <s v="N/A"/>
    <s v="N/A"/>
    <s v="N/A"/>
    <s v="N/A"/>
    <x v="0"/>
    <s v="N/A"/>
    <s v="Verify with Tax Team._x000a__x000a_Decesion to be made at the time of IRiS intgration. Remians in Excelsior until then"/>
    <s v="N/A"/>
    <s v="N/A"/>
    <s v="N/A"/>
  </r>
  <r>
    <s v="Yes"/>
    <x v="0"/>
    <m/>
    <m/>
    <s v="N"/>
    <m/>
    <m/>
    <m/>
    <s v="N/A"/>
    <m/>
    <s v="N/A"/>
    <m/>
    <m/>
    <s v="N"/>
    <s v="D119"/>
    <s v="Status"/>
    <s v="Tax Tax Condition"/>
    <x v="5"/>
    <s v="Denotes if Condition is active or inactive."/>
    <s v="System assigned"/>
    <s v="Active, Inactive"/>
    <s v="TBL_EIS_EX_PROFILE_TAX_CONDITIONS"/>
    <s v="STATUS_ID"/>
    <m/>
    <m/>
    <m/>
    <m/>
    <m/>
    <m/>
    <s v="No"/>
    <s v="No"/>
    <s v="Yes"/>
    <m/>
    <m/>
    <x v="1"/>
    <s v="N/A"/>
    <s v="N/A"/>
    <s v="N/A"/>
    <s v="N/A"/>
    <x v="0"/>
    <s v="N/A"/>
    <s v="Verify with Tax Team._x000a__x000a_Decesion to be made at the time of IRiS intgration. Remians in Excelsior until then"/>
    <s v="N/A"/>
    <s v="N/A"/>
    <s v="N/A"/>
  </r>
  <r>
    <s v="Yes"/>
    <x v="0"/>
    <m/>
    <m/>
    <s v="N"/>
    <m/>
    <m/>
    <m/>
    <s v="N/A"/>
    <m/>
    <s v="N/A"/>
    <m/>
    <m/>
    <s v="N"/>
    <s v="D120"/>
    <s v="Tax Condition"/>
    <s v="Tax Tax Condition"/>
    <x v="5"/>
    <s v="An unusual provision, event, or situation that requires special tax processing."/>
    <s v="CM/TA and Other Depts."/>
    <s v="• K-1/1099 to Trust Administrator – Production Exception_x000a_• Other Miscellaneous – Other"/>
    <s v="TBL_EIS_EX_PROFILE_TAX_CONDITIONS"/>
    <s v="TAX_CONDITION_ID"/>
    <m/>
    <m/>
    <m/>
    <m/>
    <m/>
    <m/>
    <s v="No"/>
    <s v="Yes"/>
    <s v="Yes"/>
    <m/>
    <m/>
    <x v="1"/>
    <s v="N/A"/>
    <s v="N/A"/>
    <s v="N/A"/>
    <s v="N/A"/>
    <x v="0"/>
    <s v="N/A"/>
    <s v="Verify with Tax Team._x000a__x000a_Decesion to be made at the time of IRiS intgration. Remians in Excelsior until then"/>
    <s v="N/A"/>
    <s v="N/A"/>
    <s v="N/A"/>
  </r>
  <r>
    <s v="Yes"/>
    <x v="0"/>
    <m/>
    <m/>
    <s v="N"/>
    <m/>
    <m/>
    <m/>
    <s v="N/A"/>
    <m/>
    <s v="N/A"/>
    <m/>
    <m/>
    <s v="N"/>
    <s v="D121"/>
    <s v="Type"/>
    <s v="Tax Tax Condition"/>
    <x v="5"/>
    <s v="Denotes category into which the Condition falls "/>
    <s v="System assigned"/>
    <s v="Diagnostic Error, Production Exception, Other"/>
    <s v="TBL_EIS_EX_PROFILE_TAX_CONDITIONS"/>
    <s v="TAX_CONDITION_ID"/>
    <m/>
    <m/>
    <m/>
    <m/>
    <m/>
    <m/>
    <s v="No"/>
    <s v="No"/>
    <s v="Yes"/>
    <m/>
    <m/>
    <x v="1"/>
    <s v="N/A"/>
    <s v="N/A"/>
    <s v="N/A"/>
    <s v="N/A"/>
    <x v="0"/>
    <s v="N/A"/>
    <s v="Verify with Tax Team._x000a__x000a_Decesion to be made at the time of IRiS intgration. Remians in Excelsior until then"/>
    <s v="N/A"/>
    <s v="N/A"/>
    <s v="N/A"/>
  </r>
  <r>
    <s v="Yes"/>
    <x v="0"/>
    <m/>
    <m/>
    <s v="N"/>
    <m/>
    <m/>
    <m/>
    <s v="N/A"/>
    <m/>
    <s v="N/A"/>
    <m/>
    <m/>
    <s v="N"/>
    <s v="D122"/>
    <s v="Beneficiary Tax Forms (K-1) Client Recipient"/>
    <s v="Tax/Mailing Instructions"/>
    <x v="5"/>
    <s v="Denotes the client employee who receives the Client copies of the K-1."/>
    <s v="Report Matrix or Client"/>
    <s v="Read Only"/>
    <s v="TBL_EIS_EX_PROFILE_TAX"/>
    <s v="BENEFICIARY_TAX_FORM_ID"/>
    <m/>
    <m/>
    <m/>
    <m/>
    <m/>
    <m/>
    <s v="Yes"/>
    <s v="No"/>
    <s v="Yes"/>
    <m/>
    <m/>
    <x v="1"/>
    <s v="N/A"/>
    <s v="N/A"/>
    <s v="N/A"/>
    <s v="N/A"/>
    <x v="0"/>
    <s v="N/A"/>
    <s v="Verify with Tax Team._x000a__x000a_Decesion to be made at the time of IRiS intgration. Remians in Excelsior until then"/>
    <s v="N/A"/>
    <s v="N/A"/>
    <s v="N/A"/>
  </r>
  <r>
    <s v="Yes"/>
    <x v="0"/>
    <m/>
    <m/>
    <s v="N"/>
    <m/>
    <m/>
    <m/>
    <s v="N/A"/>
    <m/>
    <s v="N/A"/>
    <m/>
    <m/>
    <s v="N"/>
    <s v="D123"/>
    <s v="K-1 Priority"/>
    <s v="Tax/Mailing Instructions"/>
    <x v="5"/>
    <s v="Establishes if the K-1 should be set as a priority.  Normally set at the account "/>
    <s v="as requested by benefiicary through Client"/>
    <s v="No_x000a_Yes"/>
    <s v="PolicyItem"/>
    <s v="LogicalValue"/>
    <m/>
    <m/>
    <m/>
    <m/>
    <m/>
    <s v="Policy Dimension Id = 244"/>
    <s v="No"/>
    <s v="No"/>
    <s v="Yes"/>
    <m/>
    <m/>
    <x v="1"/>
    <s v="N/A"/>
    <s v="N/A"/>
    <s v="N/A"/>
    <s v="N/A"/>
    <x v="0"/>
    <s v="N/A"/>
    <s v="Verify with Tax Team._x000a__x000a_Decesion to be made at the time of IRiS intgration. Remians in Excelsior until then"/>
    <s v="N/A"/>
    <s v="N/A"/>
    <s v="N/A"/>
  </r>
  <r>
    <s v="Yes"/>
    <x v="0"/>
    <m/>
    <m/>
    <s v="N"/>
    <m/>
    <m/>
    <m/>
    <s v="N/A"/>
    <m/>
    <s v="N/A"/>
    <m/>
    <m/>
    <s v="N"/>
    <s v="D124"/>
    <s v="Mail on or Before - Month"/>
    <s v="Tax/Mailing Instructions"/>
    <x v="5"/>
    <s v="Establishes the K-1 priority date"/>
    <s v="as requested by benefiicary through Client"/>
    <s v="List of all months"/>
    <m/>
    <m/>
    <m/>
    <m/>
    <m/>
    <m/>
    <m/>
    <m/>
    <s v="No"/>
    <s v="No"/>
    <s v="Yes"/>
    <m/>
    <m/>
    <x v="1"/>
    <s v="N/A"/>
    <s v="N/A"/>
    <s v="N/A"/>
    <s v="N/A"/>
    <x v="0"/>
    <s v="N/A"/>
    <s v="Verify with Tax Team._x000a__x000a_Decesion to be made at the time of IRiS intgration. Remians in Excelsior until then"/>
    <s v="N/A"/>
    <s v="N/A"/>
    <s v="N/A"/>
  </r>
  <r>
    <s v="Yes"/>
    <x v="0"/>
    <m/>
    <s v="N/A"/>
    <s v="DB5.0"/>
    <s v="Contact Master / Account Roles / User Defined Fields"/>
    <s v="Year of First K-1"/>
    <s v="N/A"/>
    <s v="UDF_ContactAccountRole"/>
    <s v="N"/>
    <s v="UDFCAColumn012"/>
    <s v="N/A"/>
    <s v="N/A"/>
    <s v="Y"/>
    <s v="D125"/>
    <s v="Year of First K-1"/>
    <s v="Tax/Beneficiary Account Specific Information"/>
    <x v="5"/>
    <s v="Year of first return prepared by Kaspick &amp; Company. This field is not mandatory for 990 Account type."/>
    <s v="User defined"/>
    <s v="Numeric"/>
    <s v="Beneficiary"/>
    <s v="FirstK1Year"/>
    <m/>
    <m/>
    <m/>
    <m/>
    <m/>
    <m/>
    <s v="No"/>
    <s v="Yes"/>
    <s v="Yes"/>
    <m/>
    <m/>
    <x v="0"/>
    <s v="N/A"/>
    <s v="N/A"/>
    <s v="N/A"/>
    <s v="N/A"/>
    <x v="1"/>
    <s v="N/A"/>
    <s v="Verify with Tax Team._x000a__x000a_Decesion to be made at the time of IRiS intgration. Remians in Excelsior until then"/>
    <s v="N/A"/>
    <s v="N/A"/>
    <s v="N/A"/>
  </r>
  <r>
    <s v="Yes"/>
    <x v="0"/>
    <m/>
    <s v="N/A"/>
    <s v="DB5.0"/>
    <s v="Contact Master / Account Roles / User Defined Fields"/>
    <s v="Year of Last K-1"/>
    <s v="N/A"/>
    <s v="UDF_ContactAccountRole"/>
    <s v="Y"/>
    <s v="UDFCAColumn013"/>
    <s v="N/A"/>
    <s v="N/A"/>
    <s v="Y"/>
    <s v="D126"/>
    <s v="Year of Last K-1"/>
    <s v="Tax/Beneficiary Account Specific Information"/>
    <x v="5"/>
    <s v="Year of last return prepared by Kaspick &amp; Company."/>
    <s v="User defined"/>
    <s v="Numeric"/>
    <s v="Beneficiary"/>
    <s v="LastK1Year"/>
    <m/>
    <m/>
    <m/>
    <m/>
    <m/>
    <m/>
    <s v="No"/>
    <s v="No"/>
    <s v="Yes"/>
    <m/>
    <m/>
    <x v="0"/>
    <s v="N/A"/>
    <s v="N/A"/>
    <s v="N/A"/>
    <s v="N/A"/>
    <x v="1"/>
    <s v="N/A"/>
    <s v="Verify with Tax Team._x000a__x000a_Decesion to be made at the time of IRiS intgration. Remians in Excelsior until then"/>
    <s v="N/A"/>
    <s v="N/A"/>
    <s v="N/A"/>
  </r>
  <r>
    <s v="Yes"/>
    <x v="0"/>
    <m/>
    <m/>
    <s v="N"/>
    <m/>
    <m/>
    <m/>
    <s v="N/A"/>
    <m/>
    <s v="N/A"/>
    <m/>
    <m/>
    <s v="N"/>
    <s v="D127"/>
    <s v="Mail on or Before - Date"/>
    <s v="Tax/Mailing Instructions"/>
    <x v="5"/>
    <s v="Establishes the K-1 priority date"/>
    <s v="as requested by benefiicary through Client"/>
    <s v="List of all dates"/>
    <m/>
    <m/>
    <m/>
    <m/>
    <m/>
    <m/>
    <m/>
    <m/>
    <s v="No"/>
    <s v="No"/>
    <s v="Yes"/>
    <m/>
    <m/>
    <x v="1"/>
    <s v="N/A"/>
    <s v="N/A"/>
    <s v="N/A"/>
    <s v="N/A"/>
    <x v="0"/>
    <s v="N/A"/>
    <s v="Verify with Tax Team._x000a__x000a_Decesion to be made at the time of IRiS intgration. Remians in Excelsior until then"/>
    <s v="N/A"/>
    <s v="N/A"/>
    <s v="N/A"/>
  </r>
  <r>
    <s v="Yes"/>
    <x v="0"/>
    <s v="Other (see Issues column)"/>
    <m/>
    <s v="N"/>
    <m/>
    <m/>
    <m/>
    <s v="N/A"/>
    <m/>
    <s v="N/A"/>
    <m/>
    <m/>
    <s v="N"/>
    <s v="D128"/>
    <s v="Comments"/>
    <s v="Other/General"/>
    <x v="5"/>
    <s v="General Comments"/>
    <s v="as requested by benefiicary through Client"/>
    <s v="Text"/>
    <s v="TRUSTPARTICIPANT"/>
    <s v="Comments"/>
    <m/>
    <m/>
    <m/>
    <m/>
    <m/>
    <m/>
    <s v="No"/>
    <s v="No"/>
    <m/>
    <m/>
    <m/>
    <x v="3"/>
    <s v="N/A"/>
    <s v="N/A"/>
    <s v="N/A"/>
    <s v="N/A"/>
    <x v="0"/>
    <s v="N/A"/>
    <m/>
    <s v="Need to review list of Obsolete fields with business owner."/>
    <m/>
    <s v="N/A"/>
  </r>
  <r>
    <s v="Yes"/>
    <x v="0"/>
    <s v="Other (see Issues column)"/>
    <m/>
    <s v="N"/>
    <m/>
    <m/>
    <m/>
    <s v="N/A"/>
    <m/>
    <s v="N/A"/>
    <m/>
    <m/>
    <s v="N"/>
    <s v="D129"/>
    <s v="Familiar Name"/>
    <s v="Other/Trust Participant"/>
    <x v="5"/>
    <s v="Familiar Name of trust participant"/>
    <s v="as requested by benefiicary through Client"/>
    <s v="Text"/>
    <s v="TRUSTPARTICIPANT"/>
    <s v="FamiliarName"/>
    <m/>
    <m/>
    <m/>
    <m/>
    <m/>
    <m/>
    <s v="No"/>
    <s v="No"/>
    <m/>
    <m/>
    <m/>
    <x v="3"/>
    <s v="N/A"/>
    <s v="N/A"/>
    <s v="N/A"/>
    <s v="N/A"/>
    <x v="0"/>
    <s v="N/A"/>
    <m/>
    <s v="Need to review list of Obsolete fields with business owner."/>
    <m/>
    <s v="N/A"/>
  </r>
  <r>
    <s v="Yes"/>
    <x v="0"/>
    <s v="Other (see Issues column)"/>
    <m/>
    <s v="N"/>
    <m/>
    <m/>
    <m/>
    <s v="N/A"/>
    <m/>
    <s v="N/A"/>
    <m/>
    <m/>
    <s v="N"/>
    <s v="D130"/>
    <s v="ACH Instruction"/>
    <s v="Other/Donor/Beneficiary Payments"/>
    <x v="5"/>
    <s v="ACH Instruction"/>
    <s v="as requested by benefiicary through Client"/>
    <s v="Text"/>
    <s v="Beneficiary"/>
    <s v="ACHInstruction"/>
    <m/>
    <m/>
    <m/>
    <m/>
    <m/>
    <m/>
    <s v="No"/>
    <s v="No"/>
    <m/>
    <m/>
    <m/>
    <x v="3"/>
    <s v="N/A"/>
    <s v="N/A"/>
    <s v="N/A"/>
    <s v="N/A"/>
    <x v="0"/>
    <s v="N/A"/>
    <m/>
    <s v="Need to review list of Obsolete fields with business owner."/>
    <m/>
    <s v="N/A"/>
  </r>
  <r>
    <s v="Yes"/>
    <x v="0"/>
    <s v="Other (see Issues column)"/>
    <m/>
    <s v="N"/>
    <m/>
    <m/>
    <m/>
    <s v="N/A"/>
    <m/>
    <s v="N/A"/>
    <m/>
    <m/>
    <s v="N"/>
    <s v="D131"/>
    <s v="Delete Schwab Prenote"/>
    <s v="Other/Donor/Beneficiary Payments"/>
    <x v="5"/>
    <s v="Delete Schwab Prenote"/>
    <s v="as requested by benefiicary through Client"/>
    <s v="0, 1"/>
    <s v="Beneficiary"/>
    <s v="DeleteSchwabPrenote"/>
    <m/>
    <m/>
    <m/>
    <m/>
    <m/>
    <m/>
    <s v="No"/>
    <s v="No"/>
    <m/>
    <m/>
    <m/>
    <x v="3"/>
    <s v="N/A"/>
    <s v="N/A"/>
    <s v="N/A"/>
    <s v="N/A"/>
    <x v="0"/>
    <s v="N/A"/>
    <m/>
    <s v="Need to review list of Obsolete fields with business owner."/>
    <m/>
    <s v="N/A"/>
  </r>
  <r>
    <s v="Yes"/>
    <x v="0"/>
    <m/>
    <m/>
    <m/>
    <m/>
    <m/>
    <m/>
    <m/>
    <m/>
    <m/>
    <m/>
    <m/>
    <m/>
    <n v="999"/>
    <s v="Participant Type"/>
    <s v="List Page/New"/>
    <x v="5"/>
    <m/>
    <m/>
    <m/>
    <s v="-"/>
    <s v="-"/>
    <s v="-"/>
    <m/>
    <m/>
    <m/>
    <m/>
    <s v="This field appears on trust participnat TAX ID Lookup screen while creating a new participnat with existing TAX ID"/>
    <s v="No"/>
    <s v="Yes"/>
    <m/>
    <m/>
    <m/>
    <x v="0"/>
    <s v="N/A"/>
    <s v="N/A"/>
    <s v="N/A"/>
    <s v="N/A"/>
    <x v="0"/>
    <s v="N/A"/>
    <s v="N/A"/>
    <s v="N/A"/>
    <s v="N/A"/>
    <s v="N/A"/>
  </r>
  <r>
    <s v="Yes"/>
    <x v="0"/>
    <m/>
    <m/>
    <m/>
    <m/>
    <m/>
    <m/>
    <m/>
    <m/>
    <m/>
    <m/>
    <m/>
    <m/>
    <n v="999"/>
    <s v="TAX ID Type"/>
    <s v="List Page/New"/>
    <x v="5"/>
    <m/>
    <m/>
    <m/>
    <m/>
    <m/>
    <m/>
    <m/>
    <m/>
    <m/>
    <m/>
    <s v="This field appears on trust participnat TAX ID Lookup screen while creating a new participnat with existing TAX ID"/>
    <s v="No"/>
    <s v="Yes"/>
    <m/>
    <m/>
    <m/>
    <x v="0"/>
    <s v="N/A"/>
    <s v="N/A"/>
    <s v="N/A"/>
    <s v="N/A"/>
    <x v="0"/>
    <s v="N/A"/>
    <s v="N/A"/>
    <s v="N/A"/>
    <s v="N/A"/>
    <s v="N/A"/>
  </r>
  <r>
    <s v="Yes"/>
    <x v="0"/>
    <m/>
    <m/>
    <m/>
    <m/>
    <m/>
    <m/>
    <m/>
    <m/>
    <m/>
    <m/>
    <m/>
    <m/>
    <n v="999"/>
    <s v="Non-Resident Alien (NRA)"/>
    <s v="List Page/New"/>
    <x v="5"/>
    <m/>
    <m/>
    <m/>
    <m/>
    <m/>
    <m/>
    <m/>
    <m/>
    <m/>
    <m/>
    <s v="This field appears on trust participnat TAX ID Lookup screen while creating a new participnat with existing TAX ID"/>
    <s v="No"/>
    <s v="No"/>
    <m/>
    <m/>
    <m/>
    <x v="0"/>
    <s v="N/A"/>
    <s v="N/A"/>
    <s v="N/A"/>
    <s v="N/A"/>
    <x v="0"/>
    <s v="N/A"/>
    <s v="N/A"/>
    <s v="N/A"/>
    <s v="N/A"/>
    <s v="N/A"/>
  </r>
  <r>
    <s v="Yes"/>
    <x v="0"/>
    <m/>
    <m/>
    <m/>
    <m/>
    <m/>
    <m/>
    <m/>
    <m/>
    <m/>
    <m/>
    <m/>
    <m/>
    <n v="999"/>
    <s v="TAX ID"/>
    <s v="List Page/New"/>
    <x v="5"/>
    <m/>
    <m/>
    <m/>
    <m/>
    <m/>
    <m/>
    <m/>
    <m/>
    <m/>
    <m/>
    <s v="This field appears on trust participnat TAX ID Lookup screen while creating a new participnat with existing TAX ID"/>
    <s v="No"/>
    <s v="Yes"/>
    <m/>
    <m/>
    <m/>
    <x v="0"/>
    <s v="N/A"/>
    <s v="N/A"/>
    <s v="N/A"/>
    <s v="N/A"/>
    <x v="0"/>
    <s v="N/A"/>
    <s v="N/A"/>
    <s v="N/A"/>
    <s v="N/A"/>
    <s v="N/A"/>
  </r>
  <r>
    <s v="Yes"/>
    <x v="0"/>
    <s v="Other (see Issues column)"/>
    <m/>
    <s v="N"/>
    <m/>
    <m/>
    <m/>
    <s v="N/A"/>
    <m/>
    <s v="N/A"/>
    <m/>
    <m/>
    <s v="N"/>
    <s v="D132"/>
    <s v="Action"/>
    <s v="List Page/New"/>
    <x v="5"/>
    <s v="Field to capture whether Participant is new or existing one"/>
    <s v="NA"/>
    <s v="Create New participnt?_x000a_Link to existing Participant?"/>
    <s v="NA"/>
    <s v="NA"/>
    <m/>
    <m/>
    <m/>
    <m/>
    <m/>
    <s v="This field appears on trust participnat TAX ID Lookup screen; NEXT buttin click while creating a new participnat with existing TAX ID"/>
    <s v="No"/>
    <s v="Yes"/>
    <m/>
    <m/>
    <m/>
    <x v="3"/>
    <s v="N/A"/>
    <s v="N/A"/>
    <s v="N/A"/>
    <s v="N/A"/>
    <x v="0"/>
    <s v="N/A"/>
    <m/>
    <s v="Need to review list of Obsolete fields with business owner."/>
    <m/>
    <s v="N/A"/>
  </r>
  <r>
    <s v="Yes"/>
    <x v="0"/>
    <m/>
    <m/>
    <s v="Y"/>
    <m/>
    <m/>
    <s v="Net amount of disbursement"/>
    <s v="BeneficiaryDistributions"/>
    <s v="Y"/>
    <s v="BeneficiaryAmount"/>
    <s v="float"/>
    <m/>
    <s v="Y"/>
    <s v="D105"/>
    <s v="Distribution"/>
    <s v="Payment/Beneficiary Account Specific Information"/>
    <x v="5"/>
    <s v="Indicates value of the distribution in % or $. The field displayed depends on the Distribution Type selected."/>
    <s v="Trust Agreement"/>
    <s v="Percent_x000a_Amount"/>
    <s v="Beneficiary"/>
    <s v="PercentOfPayment"/>
    <m/>
    <s v="NULL"/>
    <m/>
    <m/>
    <m/>
    <m/>
    <s v="No"/>
    <s v="No"/>
    <m/>
    <m/>
    <m/>
    <x v="0"/>
    <m/>
    <m/>
    <m/>
    <m/>
    <x v="0"/>
    <m/>
    <s v="Calculated field"/>
    <m/>
    <m/>
    <m/>
  </r>
  <r>
    <s v="Yes"/>
    <x v="0"/>
    <m/>
    <s v="DB5.0"/>
    <m/>
    <m/>
    <s v="Intermediary Name {4000}?"/>
    <s v="Receiver FI ShortName {3400} for wires"/>
    <s v="ContactPaymentMethod "/>
    <s v="Y"/>
    <s v="ReceivingBankName"/>
    <s v="varchar(30)"/>
    <m/>
    <m/>
    <n v="999"/>
    <s v="Bank Name"/>
    <s v="Payment/Wire Setup/Domestic Bank"/>
    <x v="5"/>
    <m/>
    <m/>
    <m/>
    <s v="TBL_EIS_EX_WireInstructions"/>
    <s v="WireInstruction"/>
    <s v="XML"/>
    <s v="NULL"/>
    <m/>
    <m/>
    <m/>
    <s v="EntityType=DonorBeneficiry_x000a_XML attribute datakey = ListItemId_x000a_XML attribute datavalue= actual value for data field"/>
    <s v="No"/>
    <s v="No"/>
    <m/>
    <m/>
    <m/>
    <x v="0"/>
    <s v="Tranformation required"/>
    <s v="N/A"/>
    <s v="N/A"/>
    <s v="N/A"/>
    <x v="0"/>
    <s v="N/A"/>
    <s v="Concatenate with ReceivingBankName2"/>
    <s v="N/A"/>
    <s v="N/A"/>
    <s v="N/A"/>
  </r>
  <r>
    <s v="Yes"/>
    <x v="0"/>
    <m/>
    <s v="DB5.0"/>
    <m/>
    <m/>
    <s v="Bene Bank Address 1 {4100}_x000a_Bene Bank Address 2 {4100}_x000a_Bene Bank Address 3 {4100}"/>
    <m/>
    <s v="ContactPaymentMethod "/>
    <m/>
    <s v="BeneficiaryBankAddress1"/>
    <m/>
    <m/>
    <m/>
    <n v="999"/>
    <s v="Bank Address"/>
    <s v="Payment/Wire Setup/Domestic Bank"/>
    <x v="5"/>
    <m/>
    <m/>
    <m/>
    <s v="TBL_EIS_EX_WireInstructions"/>
    <s v="WireInstruction"/>
    <s v="XML"/>
    <s v="NULL"/>
    <m/>
    <m/>
    <m/>
    <s v="EntityType=DonorBeneficiry_x000a_XML attribute datakey = ListItemId_x000a_XML attribute datavalue= actual value for data field"/>
    <s v="No"/>
    <s v="No"/>
    <m/>
    <m/>
    <m/>
    <x v="0"/>
    <s v="Tranformation required"/>
    <m/>
    <m/>
    <m/>
    <x v="0"/>
    <m/>
    <s v="Concatenate with BeneficiaryBankAddress2 &amp; BeneficiaryBankAddress3 if applicable"/>
    <m/>
    <m/>
    <m/>
  </r>
  <r>
    <s v="Yes"/>
    <x v="2"/>
    <m/>
    <m/>
    <m/>
    <m/>
    <s v="Bank-to-Bank 2 {6500}"/>
    <m/>
    <m/>
    <m/>
    <m/>
    <m/>
    <m/>
    <m/>
    <n v="999"/>
    <s v="Bank Telephone Number"/>
    <s v="Payment/Wire Setup/Domestic Bank"/>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Bank-to-Bank 1 {6500}"/>
    <m/>
    <m/>
    <m/>
    <m/>
    <m/>
    <m/>
    <m/>
    <n v="999"/>
    <s v="Bank Contact"/>
    <s v="Payment/Wire Setup/Domestic Bank"/>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 FI ABA Number {3400}"/>
    <s v="Receiver FI ABA Number {3400} for wires"/>
    <s v="ContactPaymentMethod "/>
    <s v="Y"/>
    <s v="ABANumberCode"/>
    <s v="char(9)"/>
    <m/>
    <m/>
    <n v="999"/>
    <s v="ABA"/>
    <s v="Payment/Wire Setup/Domestic Bank"/>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Acct. Number {4200}"/>
    <m/>
    <s v="ContactPaymentMethod "/>
    <s v="Y"/>
    <s v="BeneficiaryAcctNumber"/>
    <s v="varchar(20)"/>
    <m/>
    <m/>
    <n v="999"/>
    <s v="Account Number"/>
    <s v="Payment/Wire Setup/Domestic Bank"/>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Receiver/Bene Acct. Name {4200}"/>
    <m/>
    <m/>
    <m/>
    <m/>
    <m/>
    <m/>
    <m/>
    <n v="999"/>
    <s v="Bank Account Registration"/>
    <s v="Payment/Wire Setup/Domestic Bank"/>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Address 1 {4200}_x000a_Receiver/Bene Address 2 {4200}_x000a_Receiver/Bene Address 3 {4200}"/>
    <m/>
    <s v="ContactPaymentMethod "/>
    <s v="Y"/>
    <s v="CreditAcctName2 ?"/>
    <s v="varchar(50)"/>
    <m/>
    <m/>
    <n v="999"/>
    <s v="Address"/>
    <s v="Payment/Wire Setup/Domestic Bank"/>
    <x v="5"/>
    <m/>
    <m/>
    <m/>
    <s v="TBL_EIS_EX_WireInstructions"/>
    <s v="WireInstruction"/>
    <s v="XML"/>
    <s v="NULL"/>
    <m/>
    <m/>
    <m/>
    <s v="EntityType=DonorBeneficiry_x000a_XML attribute datakey = ListItemId_x000a_XML attribute datavalue= actual value for data field"/>
    <s v="No"/>
    <s v="No"/>
    <m/>
    <m/>
    <m/>
    <x v="0"/>
    <m/>
    <m/>
    <m/>
    <m/>
    <x v="0"/>
    <m/>
    <s v="Concatenate with 'CreditAcctName3"/>
    <m/>
    <m/>
    <m/>
  </r>
  <r>
    <s v="Yes"/>
    <x v="2"/>
    <m/>
    <m/>
    <m/>
    <m/>
    <s v="Originator to Bene Info 1 {6000}_x000a_Originator to Bene Info 2 {6000}"/>
    <m/>
    <m/>
    <m/>
    <m/>
    <m/>
    <m/>
    <m/>
    <n v="999"/>
    <s v="Special Instructions"/>
    <s v="Payment/Wire Setup/Domestic Bank"/>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Originator to Bene Info 3 {6000}"/>
    <m/>
    <m/>
    <m/>
    <m/>
    <m/>
    <m/>
    <m/>
    <n v="999"/>
    <s v="Text 1"/>
    <s v="Payment/Wire Setup/Domestic Bank"/>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Originator to Bene Info 4 {6000}"/>
    <m/>
    <m/>
    <m/>
    <m/>
    <m/>
    <m/>
    <m/>
    <n v="999"/>
    <s v="Text 2"/>
    <s v="Payment/Wire Setup/Domestic Bank"/>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Intermediary Name {4000}?"/>
    <s v="Receiver FI ShortName {3400} for wires"/>
    <s v="ContactPaymentMethod "/>
    <s v="Y"/>
    <s v="ReceivingBankName"/>
    <s v="varchar(30)"/>
    <m/>
    <m/>
    <n v="999"/>
    <s v="Bank Name"/>
    <s v="Payment/Wire Setup/Domestic Broker"/>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Bene Bank Address 1 {4100}_x000a_Bene Bank Address 2 {4100}_x000a_Bene Bank Address 3 {4100}"/>
    <s v="wire payment methods only"/>
    <s v="ContactPaymentMethod "/>
    <s v="Y"/>
    <s v="BeneficiaryBankAddress1"/>
    <s v="varchar(35)"/>
    <m/>
    <m/>
    <n v="999"/>
    <s v="Bank Address"/>
    <s v="Payment/Wire Setup/Domestic Broker"/>
    <x v="5"/>
    <m/>
    <m/>
    <m/>
    <s v="TBL_EIS_EX_WireInstructions"/>
    <s v="WireInstruction"/>
    <s v="XML"/>
    <s v="NULL"/>
    <m/>
    <m/>
    <m/>
    <s v="EntityType=DonorBeneficiry_x000a_XML attribute datakey = ListItemId_x000a_XML attribute datavalue= actual value for data field"/>
    <s v="No"/>
    <s v="No"/>
    <m/>
    <m/>
    <m/>
    <x v="0"/>
    <m/>
    <m/>
    <m/>
    <m/>
    <x v="0"/>
    <m/>
    <s v="Concatenate with BeneficiaryBankAddress2 &amp; BeneficiaryBankAddress3"/>
    <m/>
    <m/>
    <m/>
  </r>
  <r>
    <s v="Yes"/>
    <x v="2"/>
    <m/>
    <m/>
    <m/>
    <m/>
    <s v="Bank-to-Bank 2 {6500}"/>
    <m/>
    <m/>
    <m/>
    <m/>
    <m/>
    <m/>
    <m/>
    <n v="999"/>
    <s v="Bank Telephone Number"/>
    <s v="Payment/Wire Setup/Domestic Broker"/>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Bank-to-Bank 1 {6500}"/>
    <m/>
    <m/>
    <m/>
    <m/>
    <m/>
    <m/>
    <m/>
    <n v="999"/>
    <s v="Bank Contact"/>
    <s v="Payment/Wire Setup/Domestic Broker"/>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 FI ABA Number {3400}"/>
    <s v="Receiver FI ABA Number {3400} for wires"/>
    <s v="ContactPaymentMethod "/>
    <s v="Y"/>
    <s v="ABANumberCode"/>
    <s v="char(9)"/>
    <m/>
    <m/>
    <n v="999"/>
    <s v="ABA"/>
    <s v="Payment/Wire Setup/Domestic Broker"/>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Bene Bank Acct. Number {4100}"/>
    <s v="Bene Bank Acct Number {4100} for wires"/>
    <s v="ContactPaymentMethod "/>
    <s v="Y"/>
    <s v="FurtherCreditAcctNumber"/>
    <s v="varchar(20)"/>
    <m/>
    <m/>
    <n v="999"/>
    <s v="Brokerage Account Number"/>
    <s v="Payment/Wire Setup/Domestic Broker"/>
    <x v="5"/>
    <m/>
    <m/>
    <m/>
    <s v="TBL_EIS_EX_WireInstructions"/>
    <s v="WireInstruction"/>
    <s v="XML"/>
    <s v="NULL"/>
    <m/>
    <m/>
    <m/>
    <s v="EntityType=DonorBeneficiry_x000a_XML attribute datakey = ListItemId_x000a_XML attribute datavalue= actual value for data field"/>
    <s v="No"/>
    <s v="No"/>
    <m/>
    <m/>
    <m/>
    <x v="0"/>
    <s v="Direct Mapping"/>
    <m/>
    <m/>
    <m/>
    <x v="0"/>
    <m/>
    <m/>
    <m/>
    <m/>
    <m/>
  </r>
  <r>
    <s v="Yes"/>
    <x v="0"/>
    <m/>
    <s v="DB5.0"/>
    <m/>
    <m/>
    <s v="Bene Bank Name {4100}"/>
    <s v="Bene Bank Name {4100} for wires"/>
    <s v="ContactPaymentMethod "/>
    <s v="Y"/>
    <s v="FurtherCreditAcctName"/>
    <s v="varchar(30)"/>
    <m/>
    <m/>
    <n v="999"/>
    <s v="Brokerage Account Name"/>
    <s v="Payment/Wire Setup/Domestic Broker"/>
    <x v="5"/>
    <m/>
    <m/>
    <m/>
    <s v="TBL_EIS_EX_WireInstructions"/>
    <s v="WireInstruction"/>
    <s v="XML"/>
    <s v="NULL"/>
    <m/>
    <m/>
    <m/>
    <s v="EntityType=DonorBeneficiry_x000a_XML attribute datakey = ListItemId_x000a_XML attribute datavalue= actual value for data field"/>
    <s v="No"/>
    <s v="No"/>
    <m/>
    <m/>
    <m/>
    <x v="0"/>
    <s v="Direct Mapping"/>
    <m/>
    <m/>
    <m/>
    <x v="0"/>
    <m/>
    <m/>
    <m/>
    <m/>
    <m/>
  </r>
  <r>
    <s v="Yes"/>
    <x v="0"/>
    <m/>
    <s v="DB5.0"/>
    <m/>
    <m/>
    <s v="Receiver/Bene Acct. Number {4200}"/>
    <s v="Receiver/Bene Acct Number {4200} for wires"/>
    <s v="ContactPaymentMethod "/>
    <s v="Y"/>
    <s v="CreditAcctNumber"/>
    <s v="varchar(20)"/>
    <m/>
    <m/>
    <n v="999"/>
    <s v="FFC Account Number"/>
    <s v="Payment/Wire Setup/Domestic Broker"/>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Acct. Name {4200}"/>
    <s v="Receiver/Bene Acct.Name [4200} for wires"/>
    <s v="ContactPaymentMethod "/>
    <s v="Y"/>
    <s v="CreditAcctName"/>
    <s v="varchar(50)"/>
    <m/>
    <m/>
    <n v="999"/>
    <s v="FFC Account Name"/>
    <s v="Payment/Wire Setup/Domestic Broker"/>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Address 1 {4200}_x000a_Receiver/Bene Address 2 {4200}_x000a_Receiver/Bene Address 3 {4200}"/>
    <s v="Receiver/Bene Address 1{4200} for wires"/>
    <s v="ContactPaymentMethod "/>
    <s v="Y"/>
    <s v="CreditAcctName2 ?"/>
    <s v="varchar(50)"/>
    <m/>
    <m/>
    <n v="999"/>
    <s v="Address of Final Beneficiary"/>
    <s v="Payment/Wire Setup/Domestic Broker"/>
    <x v="5"/>
    <m/>
    <m/>
    <m/>
    <s v="TBL_EIS_EX_WireInstructions"/>
    <s v="WireInstruction"/>
    <s v="XML"/>
    <s v="NULL"/>
    <m/>
    <m/>
    <m/>
    <s v="EntityType=DonorBeneficiry_x000a_XML attribute datakey = ListItemId_x000a_XML attribute datavalue= actual value for data field"/>
    <s v="No"/>
    <s v="No"/>
    <m/>
    <m/>
    <m/>
    <x v="0"/>
    <m/>
    <m/>
    <m/>
    <m/>
    <x v="0"/>
    <m/>
    <s v="Concatenate with 'CreditAcctName3"/>
    <m/>
    <m/>
    <m/>
  </r>
  <r>
    <s v="Yes"/>
    <x v="2"/>
    <m/>
    <m/>
    <m/>
    <m/>
    <s v="Originator to Bene Info 1 {6000}_x000a_Originator to Bene Info 2 {6000}"/>
    <m/>
    <m/>
    <m/>
    <m/>
    <m/>
    <m/>
    <m/>
    <n v="999"/>
    <s v="Special Instructions"/>
    <s v="Payment/Wire Setup/Domestic Broker"/>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Originator to Bene Info 3 {6000}"/>
    <m/>
    <s v="N/A"/>
    <m/>
    <s v="N/A"/>
    <m/>
    <m/>
    <m/>
    <n v="999"/>
    <s v="Text 1"/>
    <s v="Payment/Wire Setup/Domestic Broker"/>
    <x v="5"/>
    <m/>
    <m/>
    <m/>
    <s v="TBL_EIS_EX_WireInstructions"/>
    <s v="WireInstruction"/>
    <s v="XML"/>
    <m/>
    <m/>
    <m/>
    <m/>
    <s v="EntityType=DonorBeneficiry_x000a_XML attribute datakey = ListItemId_x000a_XML attribute datavalue= actual value for data field"/>
    <s v="No"/>
    <s v="No"/>
    <m/>
    <m/>
    <m/>
    <x v="6"/>
    <s v="N/A"/>
    <s v="N/A"/>
    <s v="N/A"/>
    <s v="N/A"/>
    <x v="0"/>
    <s v="N/A"/>
    <s v="7/22: No data found in production Excelsior databse"/>
    <s v="N/A"/>
    <s v="N/A"/>
    <s v="N/A"/>
  </r>
  <r>
    <s v="Yes"/>
    <x v="2"/>
    <m/>
    <m/>
    <m/>
    <m/>
    <s v="Originator to Bene Info 4 {6000}"/>
    <m/>
    <s v="N/A"/>
    <m/>
    <s v="N/A"/>
    <m/>
    <m/>
    <m/>
    <n v="999"/>
    <s v="Text 2"/>
    <s v="Payment/Wire Setup/Domestic Broker"/>
    <x v="5"/>
    <m/>
    <m/>
    <m/>
    <s v="TBL_EIS_EX_WireInstructions"/>
    <s v="WireInstruction"/>
    <s v="XML"/>
    <m/>
    <m/>
    <m/>
    <m/>
    <s v="EntityType=DonorBeneficiry_x000a_XML attribute datakey = ListItemId_x000a_XML attribute datavalue= actual value for data field"/>
    <s v="No"/>
    <s v="No"/>
    <m/>
    <m/>
    <m/>
    <x v="6"/>
    <s v="N/A"/>
    <s v="N/A"/>
    <s v="N/A"/>
    <s v="N/A"/>
    <x v="0"/>
    <s v="N/A"/>
    <s v="7/22: No data found in production Excelsior databse"/>
    <s v="N/A"/>
    <s v="N/A"/>
    <s v="N/A"/>
  </r>
  <r>
    <s v="Yes"/>
    <x v="0"/>
    <m/>
    <s v="DB5.0"/>
    <m/>
    <m/>
    <s v="Receiver FI ABA Number {3400}"/>
    <s v="Receiver FI ABA Number {3400} for wires"/>
    <s v="ContactPaymentMethod "/>
    <s v="Y"/>
    <s v="ABANumberCode"/>
    <s v="char(9)"/>
    <m/>
    <m/>
    <n v="999"/>
    <s v="ABA"/>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Address 1 {4200}_x000a_Receiver/Bene Address 2 {4200}_x000a_Receiver/Bene Address 3 {4200}"/>
    <s v="Receiver/Bene Address 1{4200} for wires"/>
    <s v="ContactPaymentMethod "/>
    <s v="Y"/>
    <s v="CreditAcctName2 ?"/>
    <s v="varchar(50)"/>
    <m/>
    <m/>
    <n v="999"/>
    <s v="Address of Final Beneficiary"/>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s v="Concatenate with 'CreditAcctName3"/>
    <m/>
    <m/>
    <m/>
  </r>
  <r>
    <s v="Yes"/>
    <x v="0"/>
    <m/>
    <s v="DB5.0"/>
    <m/>
    <m/>
    <s v="Bene Bank Address 1 {4100}_x000a_Bene Bank Address 2 {4100}_x000a_Bene Bank Address 3 {4100}"/>
    <s v="wire payment methods only"/>
    <s v="ContactPaymentMethod "/>
    <s v="Y"/>
    <s v="IntermediaryAddress1"/>
    <s v="varchar(35)"/>
    <m/>
    <m/>
    <n v="999"/>
    <s v="Bank Address"/>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s v="Concatenate with IntermediaryAddress2 &amp; IntermediaryAddress3"/>
    <m/>
    <m/>
    <m/>
  </r>
  <r>
    <s v="Yes"/>
    <x v="2"/>
    <m/>
    <m/>
    <m/>
    <m/>
    <s v="Bank-to-Bank 4 {6500}"/>
    <m/>
    <m/>
    <m/>
    <m/>
    <m/>
    <m/>
    <m/>
    <n v="999"/>
    <s v="Bank Code"/>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Bank-to-Bank 1 {6500}"/>
    <m/>
    <m/>
    <m/>
    <m/>
    <m/>
    <m/>
    <m/>
    <n v="999"/>
    <s v="Bank Contact"/>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Intermediary Name {4000}?"/>
    <s v="Bene Bank Name {4100} for wires"/>
    <s v="ContactPaymentMethod "/>
    <s v="Y"/>
    <s v="FurtherCreditAcctName"/>
    <s v="varchar(30)"/>
    <m/>
    <m/>
    <n v="999"/>
    <s v="Bank Name"/>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Bank-to-Bank 2 {6500}"/>
    <m/>
    <m/>
    <m/>
    <m/>
    <m/>
    <m/>
    <m/>
    <n v="999"/>
    <s v="Bank Telephone Number"/>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SWIFT/BIC {4200}"/>
    <s v="Receiver/Bene SWIFT/BIC for wires"/>
    <s v="ContactPaymentMethod "/>
    <m/>
    <s v="SwiftCode"/>
    <s v="varchar(40)"/>
    <m/>
    <m/>
    <n v="999"/>
    <s v="BIC"/>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s v="Confirm if SWIFT/BIC are mutually exclusive"/>
    <m/>
    <s v="Pre-fix SWIFT and BIC before data"/>
    <m/>
  </r>
  <r>
    <s v="Yes"/>
    <x v="2"/>
    <m/>
    <m/>
    <m/>
    <m/>
    <s v="Receiver/Bene Address 1 {4200}:"/>
    <m/>
    <m/>
    <m/>
    <m/>
    <m/>
    <m/>
    <m/>
    <n v="999"/>
    <s v="C/O"/>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s v="Append dat with C/O during conversion"/>
    <m/>
    <m/>
    <m/>
  </r>
  <r>
    <s v="Yes"/>
    <x v="2"/>
    <m/>
    <m/>
    <m/>
    <m/>
    <s v="Receiver/Bene Address 2 {4200}:"/>
    <m/>
    <m/>
    <m/>
    <m/>
    <m/>
    <m/>
    <m/>
    <n v="999"/>
    <s v="C/O Address"/>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Acct. Number {4200}"/>
    <s v="Receiver/Bene Acct Number {4200} for wires"/>
    <s v="ContactPaymentMethod "/>
    <s v="Y"/>
    <s v="CreditAcctNumber"/>
    <s v="varchar(20)"/>
    <m/>
    <m/>
    <n v="999"/>
    <s v="Final Beneficiary Account Number"/>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Acct. Name {4200}"/>
    <s v="Receiver/Bene Acct.Name [4200} for wires"/>
    <s v="ContactPaymentMethod "/>
    <s v="Y"/>
    <s v="CreditAcctName"/>
    <s v="varchar(50)"/>
    <m/>
    <m/>
    <n v="999"/>
    <s v="Final Beneficiary Name(s)"/>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Intermediary Name {4000}?"/>
    <s v="Bene Bank Name {4100} for wires"/>
    <s v="ContactPaymentMethod "/>
    <s v="Y"/>
    <s v="FurtherCreditAcctName"/>
    <s v="varchar(30)"/>
    <m/>
    <m/>
    <n v="999"/>
    <s v="Further Credit Bank"/>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Intermediary Acct. Number {4000}"/>
    <s v="Bene Bank Acct Number {4100} for wires"/>
    <s v="ContactPaymentMethod "/>
    <s v="Y"/>
    <s v="FurtherCreditAcctNumber"/>
    <s v="varchar(20)"/>
    <m/>
    <m/>
    <n v="999"/>
    <s v="Further Credit Bank Account Number"/>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IBAN Code {4200}"/>
    <s v="Receiver/Bene IBAN Code for wires"/>
    <s v="ContactPaymentMethod "/>
    <m/>
    <s v="IBANCode"/>
    <s v="varchar(34)"/>
    <m/>
    <m/>
    <n v="999"/>
    <s v="IBAN"/>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Receiver/Bene SWIFT/BIC {4200}"/>
    <m/>
    <m/>
    <m/>
    <m/>
    <m/>
    <m/>
    <m/>
    <n v="999"/>
    <s v="IBAN BIC"/>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s v="Data validation required"/>
    <m/>
    <m/>
    <m/>
  </r>
  <r>
    <s v="Yes"/>
    <x v="2"/>
    <m/>
    <m/>
    <m/>
    <m/>
    <s v="Bene Bank SWIFT/BIC {4100}"/>
    <m/>
    <m/>
    <m/>
    <m/>
    <m/>
    <m/>
    <m/>
    <n v="999"/>
    <s v="No. CED"/>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Bene Bank SWIFT/BIC {4100}"/>
    <m/>
    <m/>
    <m/>
    <m/>
    <m/>
    <m/>
    <m/>
    <n v="999"/>
    <s v="Sort Code"/>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Originator to Bene Info 1 {6000}_x000a_Originator to Bene Info 2 {6000}"/>
    <m/>
    <m/>
    <m/>
    <m/>
    <m/>
    <m/>
    <m/>
    <n v="999"/>
    <s v="Special Instructions"/>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0"/>
    <m/>
    <s v="DB5.0"/>
    <m/>
    <m/>
    <s v="Receiver/Bene SWIFT/BIC {4200}"/>
    <s v="Receiver/Bene SWIFT/BIC for wires"/>
    <s v="ContactPaymentMethod "/>
    <m/>
    <s v="SwiftCode"/>
    <s v="varchar(40)"/>
    <m/>
    <m/>
    <n v="999"/>
    <s v="SWIFT"/>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s v="Pre-fix SWIFT and BIC before data"/>
    <m/>
  </r>
  <r>
    <s v="Yes"/>
    <x v="2"/>
    <m/>
    <m/>
    <m/>
    <m/>
    <s v="Originator to Bene Info 3 {6000}"/>
    <m/>
    <m/>
    <m/>
    <m/>
    <m/>
    <m/>
    <m/>
    <n v="999"/>
    <s v="Text 1"/>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Originator to Bene Info 4 {6000}"/>
    <m/>
    <s v="N/A"/>
    <m/>
    <s v="N/A"/>
    <m/>
    <m/>
    <m/>
    <n v="999"/>
    <s v="Text 2"/>
    <s v="Payment/Wire Setup/International"/>
    <x v="5"/>
    <m/>
    <m/>
    <m/>
    <s v="TBL_EIS_EX_WireInstructions"/>
    <s v="WireInstruction"/>
    <s v="XML"/>
    <m/>
    <m/>
    <m/>
    <m/>
    <s v="EntityType=DonorBeneficiry_x000a_XML attribute datakey = ListItemId_x000a_XML attribute datavalue= actual value for data field"/>
    <s v="No"/>
    <s v="No"/>
    <m/>
    <m/>
    <m/>
    <x v="6"/>
    <s v="N/A"/>
    <s v="N/A"/>
    <s v="N/A"/>
    <s v="N/A"/>
    <x v="0"/>
    <s v="N/A"/>
    <s v="7/22: No data found in production Excelsior database"/>
    <s v="N/A"/>
    <s v="N/A"/>
    <s v="N/A"/>
  </r>
  <r>
    <s v="Yes"/>
    <x v="2"/>
    <m/>
    <m/>
    <m/>
    <m/>
    <s v="N/A"/>
    <m/>
    <s v="N/A"/>
    <m/>
    <s v="N/A"/>
    <m/>
    <m/>
    <m/>
    <n v="999"/>
    <s v="Transmission Notes"/>
    <s v="Payment/Wire Setup/International"/>
    <x v="5"/>
    <m/>
    <m/>
    <m/>
    <s v="TBL_EIS_EX_WireInstructions"/>
    <s v="WireInstruction"/>
    <s v="XML"/>
    <m/>
    <m/>
    <m/>
    <m/>
    <s v="EntityType=DonorBeneficiry_x000a_XML attribute datakey = ListItemId_x000a_XML attribute datavalue= actual value for data field"/>
    <s v="No"/>
    <s v="No"/>
    <m/>
    <m/>
    <m/>
    <x v="6"/>
    <s v="N/A"/>
    <s v="N/A"/>
    <s v="N/A"/>
    <s v="N/A"/>
    <x v="0"/>
    <s v="N/A"/>
    <s v="7/22: No data found in production Excelsior database"/>
    <s v="N/A"/>
    <s v="N/A"/>
    <s v="N/A"/>
  </r>
  <r>
    <s v="Yes"/>
    <x v="2"/>
    <m/>
    <m/>
    <m/>
    <m/>
    <s v="Intermediary SWIFT/BIC {4000}"/>
    <m/>
    <m/>
    <m/>
    <m/>
    <m/>
    <m/>
    <m/>
    <n v="999"/>
    <s v="UID"/>
    <s v="Payment/Wire Setup/International"/>
    <x v="5"/>
    <m/>
    <m/>
    <m/>
    <s v="TBL_EIS_EX_WireInstructions"/>
    <s v="WireInstruction"/>
    <s v="XML"/>
    <s v="NULL"/>
    <m/>
    <m/>
    <m/>
    <s v="EntityType=DonorBeneficiry_x000a_XML attribute datakey = ListItemId_x000a_XML attribute datavalue= actual value for data field"/>
    <s v="No"/>
    <s v="No"/>
    <m/>
    <m/>
    <m/>
    <x v="0"/>
    <m/>
    <m/>
    <m/>
    <m/>
    <x v="0"/>
    <m/>
    <m/>
    <m/>
    <m/>
    <m/>
  </r>
  <r>
    <s v="Yes"/>
    <x v="2"/>
    <m/>
    <m/>
    <m/>
    <m/>
    <s v="N/A"/>
    <m/>
    <s v="N/A"/>
    <m/>
    <s v="N/A"/>
    <m/>
    <m/>
    <m/>
    <n v="999"/>
    <s v="Wire Type"/>
    <s v="Payment/Wire Setup"/>
    <x v="5"/>
    <m/>
    <m/>
    <s v="Domestic Wire_x000a_Domestic Bank_x000a_International"/>
    <s v="TBL_EIS_EX_WireInstructions"/>
    <s v="WireType"/>
    <s v="int"/>
    <s v="NULL"/>
    <m/>
    <m/>
    <m/>
    <m/>
    <s v="No"/>
    <s v="No"/>
    <m/>
    <m/>
    <m/>
    <x v="0"/>
    <m/>
    <m/>
    <m/>
    <m/>
    <x v="0"/>
    <m/>
    <m/>
    <m/>
    <m/>
    <m/>
  </r>
  <r>
    <s v="Yes"/>
    <x v="2"/>
    <m/>
    <m/>
    <m/>
    <m/>
    <s v="Special Handling Code"/>
    <m/>
    <s v="?"/>
    <m/>
    <s v="?"/>
    <m/>
    <m/>
    <m/>
    <n v="999"/>
    <s v="Kco has Authorization"/>
    <s v="Payment/Wire Setup"/>
    <x v="5"/>
    <m/>
    <m/>
    <s v="Yes_x000a_Np"/>
    <s v="TBL_EIS_EX_WireInstructions"/>
    <s v="KCOHasStanding"/>
    <s v="int"/>
    <s v="NULL"/>
    <m/>
    <m/>
    <m/>
    <m/>
    <s v="No"/>
    <s v="No"/>
    <m/>
    <m/>
    <m/>
    <x v="0"/>
    <m/>
    <m/>
    <m/>
    <m/>
    <x v="0"/>
    <m/>
    <m/>
    <m/>
    <m/>
    <m/>
  </r>
  <r>
    <s v="Yes"/>
    <x v="0"/>
    <m/>
    <s v="TBD"/>
    <s v="Y"/>
    <m/>
    <m/>
    <s v="Values are as follows:_x000a_-1 = fixed_x000a_0 = percentage_x000a_2 = TBD_x000a_3 = Charitable - Deficiency_x000a_4 = Charitable - No Deficiency"/>
    <s v="BeneficiaryDistributions"/>
    <s v="N"/>
    <s v="FixedOrPercentageFlag"/>
    <s v="smallint"/>
    <m/>
    <s v="Y"/>
    <s v="D106"/>
    <s v="Distribution Type"/>
    <s v="Payment/Beneficiary Account Specific Information"/>
    <x v="5"/>
    <s v="Denote the type of distribution (options: % or amount)"/>
    <s v="Trust Agreement"/>
    <s v="$  = Amount and % = percent"/>
    <s v="Beneficiary"/>
    <s v="FixedPayment"/>
    <m/>
    <s v="NULL"/>
    <m/>
    <m/>
    <m/>
    <m/>
    <s v="No"/>
    <s v="No"/>
    <m/>
    <m/>
    <m/>
    <x v="0"/>
    <s v="Tranformation required"/>
    <m/>
    <m/>
    <m/>
    <x v="0"/>
    <m/>
    <m/>
    <m/>
    <m/>
    <m/>
  </r>
  <r>
    <s v="Yes"/>
    <x v="0"/>
    <m/>
    <m/>
    <m/>
    <m/>
    <m/>
    <m/>
    <m/>
    <m/>
    <m/>
    <m/>
    <m/>
    <s v="N"/>
    <n v="999"/>
    <s v="Accounting Routine"/>
    <s v="Accounting/Accounting Routine"/>
    <x v="6"/>
    <m/>
    <m/>
    <m/>
    <s v="PolicyItem"/>
    <s v="DropdownID"/>
    <m/>
    <m/>
    <m/>
    <m/>
    <m/>
    <m/>
    <m/>
    <m/>
    <m/>
    <m/>
    <m/>
    <x v="6"/>
    <m/>
    <m/>
    <m/>
    <m/>
    <x v="2"/>
    <m/>
    <m/>
    <m/>
    <m/>
    <m/>
  </r>
  <r>
    <s v="Yes"/>
    <x v="0"/>
    <m/>
    <m/>
    <s v="N"/>
    <m/>
    <m/>
    <m/>
    <s v="N/A"/>
    <m/>
    <s v="N/A"/>
    <m/>
    <m/>
    <s v="N"/>
    <n v="999"/>
    <s v="Accounting Routine - Required later date"/>
    <s v="Accounting/Accounting Routine"/>
    <x v="6"/>
    <m/>
    <m/>
    <m/>
    <m/>
    <m/>
    <m/>
    <m/>
    <m/>
    <m/>
    <m/>
    <m/>
    <m/>
    <m/>
    <m/>
    <m/>
    <m/>
    <x v="6"/>
    <m/>
    <m/>
    <m/>
    <m/>
    <x v="2"/>
    <m/>
    <m/>
    <m/>
    <m/>
    <m/>
  </r>
  <r>
    <s v="Yes"/>
    <x v="0"/>
    <s v="Other (see Issues column)"/>
    <s v="DB5.1"/>
    <s v="Y"/>
    <s v="Account Master  / User Defined Fields"/>
    <s v="Accounting Routine"/>
    <m/>
    <s v="UDF_AccountMaster"/>
    <m/>
    <s v="UDFAMColumn044"/>
    <m/>
    <s v="No"/>
    <s v="Y"/>
    <n v="999"/>
    <s v="Accounting Routine"/>
    <s v="Accounting/Accounting Routine"/>
    <x v="0"/>
    <m/>
    <m/>
    <s v="Giftwrap_x000a_Sub-Accounting_x000a_None"/>
    <s v="PolicyItem"/>
    <s v="DropdownID"/>
    <s v="int"/>
    <s v="NULL"/>
    <m/>
    <m/>
    <m/>
    <s v="PoicyDimensionID = 256_x000a_PolicyLevel = 300_x000a_OwnerId = ClientID"/>
    <s v="Yes"/>
    <s v="No"/>
    <m/>
    <m/>
    <m/>
    <x v="0"/>
    <s v="N/A"/>
    <s v="N/A"/>
    <s v="N/A"/>
    <s v="N/A"/>
    <x v="1"/>
    <s v="?"/>
    <s v="N/A"/>
    <s v="If this is th eonly editable field in Excelsior Account-Accounting tab; can it be moved to Innotrust as UDF?"/>
    <s v="N/A"/>
    <s v="N/A"/>
  </r>
  <r>
    <s v="Yes"/>
    <x v="0"/>
    <m/>
    <s v="N/A"/>
    <s v="N"/>
    <s v="N/A"/>
    <s v="N/A"/>
    <s v="N/A"/>
    <s v="N/A"/>
    <s v="N/A"/>
    <s v="N/A"/>
    <s v="N/A"/>
    <s v="N/A"/>
    <s v="N"/>
    <n v="999"/>
    <s v="Accounting Routine - Required later date"/>
    <s v="Accounting/Accounting Routine"/>
    <x v="0"/>
    <m/>
    <m/>
    <s v="Giftwrap_x000a_Sub-Accounting_x000a_None"/>
    <s v="PolicyItem"/>
    <s v="DropdownID"/>
    <s v="int"/>
    <m/>
    <m/>
    <m/>
    <m/>
    <s v="PoicyDimensionID = 256_x000a_PolicyLevel = 300_x000a_OwnerId = ClientID"/>
    <s v="Yes"/>
    <s v="No"/>
    <m/>
    <m/>
    <m/>
    <x v="6"/>
    <m/>
    <m/>
    <m/>
    <m/>
    <x v="0"/>
    <m/>
    <m/>
    <m/>
    <m/>
    <m/>
  </r>
  <r>
    <s v="-"/>
    <x v="3"/>
    <s v="-"/>
    <s v="-"/>
    <s v="-"/>
    <m/>
    <m/>
    <s v="-"/>
    <s v="-"/>
    <s v="-"/>
    <s v="-"/>
    <s v="-"/>
    <s v="-"/>
    <s v="-"/>
    <s v="-"/>
    <s v="-"/>
    <s v="-"/>
    <x v="4"/>
    <s v="-"/>
    <s v="-"/>
    <s v="-"/>
    <s v="-"/>
    <s v="-"/>
    <s v="-"/>
    <m/>
    <s v="-"/>
    <s v="-"/>
    <s v="-"/>
    <s v="-"/>
    <s v="-"/>
    <s v="-"/>
    <s v="-"/>
    <s v="-"/>
    <s v="-"/>
    <x v="8"/>
    <s v="-"/>
    <s v="-"/>
    <s v="-"/>
    <s v="-"/>
    <x v="3"/>
    <s v="-"/>
    <s v="-"/>
    <s v="-"/>
    <s v="-"/>
    <s v="-"/>
  </r>
  <r>
    <s v="Yes"/>
    <x v="0"/>
    <m/>
    <m/>
    <s v="Y"/>
    <s v="1. Free Receive / Deliver_x000a_2. Cash Entry"/>
    <s v="Account #"/>
    <m/>
    <s v="1. SecurityTransaction_x000a_2. CashTransaction"/>
    <m/>
    <s v="CustomerAccountNumber"/>
    <m/>
    <m/>
    <s v="Y"/>
    <s v="G001"/>
    <s v="Advent Id"/>
    <s v="Gift General"/>
    <x v="7"/>
    <s v="Advent Id for which the gift need to be created"/>
    <s v="Client Communication"/>
    <s v="alphanumeric"/>
    <s v="DeferredGiftAccount"/>
    <s v="AdventID"/>
    <m/>
    <s v="NULL"/>
    <m/>
    <m/>
    <m/>
    <m/>
    <m/>
    <m/>
    <m/>
    <m/>
    <m/>
    <x v="0"/>
    <m/>
    <s v="Data is not migrated to Innotrust"/>
    <m/>
    <m/>
    <x v="0"/>
    <m/>
    <m/>
    <m/>
    <s v="Gifts Mapping'!A1"/>
    <n v="200"/>
  </r>
  <r>
    <s v="Yes"/>
    <x v="0"/>
    <m/>
    <m/>
    <s v="Y"/>
    <s v="1. Free Receive / Deliver_x000a_2. Cash Entry"/>
    <s v="Received From"/>
    <m/>
    <s v="1. SecurityTransaction_x000a_2. CashTransaction"/>
    <m/>
    <s v="?"/>
    <m/>
    <m/>
    <s v="Y"/>
    <s v="G002"/>
    <s v="Comments"/>
    <s v="Gift General"/>
    <x v="7"/>
    <s v="For GAP/PIF accounts, this should be populated from web with Donor names"/>
    <s v="workflow or user entered."/>
    <s v="Text"/>
    <s v="gift"/>
    <s v="comments"/>
    <m/>
    <s v="NULL"/>
    <m/>
    <m/>
    <m/>
    <m/>
    <m/>
    <s v="No"/>
    <m/>
    <m/>
    <m/>
    <x v="0"/>
    <m/>
    <s v="Data is not migrated to Innotrust"/>
    <m/>
    <m/>
    <x v="0"/>
    <m/>
    <m/>
    <m/>
    <s v="Gifts Mapping'!A1"/>
    <n v="200"/>
  </r>
  <r>
    <s v="Yes"/>
    <x v="0"/>
    <s v="Other (see Issues column)"/>
    <s v="N/A"/>
    <s v="N"/>
    <s v="N/A"/>
    <s v="N/A"/>
    <m/>
    <s v="N/A"/>
    <s v="N/A"/>
    <s v="N/A"/>
    <s v="N/A"/>
    <s v="N/A"/>
    <s v="N"/>
    <s v="G003"/>
    <s v="Final Funding Date"/>
    <s v="Gift General"/>
    <x v="7"/>
    <s v="When gift is received from estate to custodian. Displayed only when Testamentary funding type is selected."/>
    <s v="Client &amp; CM determined"/>
    <s v="Date"/>
    <s v="TBL_EIS_EX_GIFT_SUPPLEMENT"/>
    <s v="FINAL_FUNDING_DATE"/>
    <m/>
    <m/>
    <m/>
    <m/>
    <m/>
    <m/>
    <m/>
    <m/>
    <m/>
    <m/>
    <m/>
    <x v="3"/>
    <s v="N/A"/>
    <s v="N/A"/>
    <s v="N/A"/>
    <s v="N/A"/>
    <x v="0"/>
    <s v="N/A"/>
    <m/>
    <s v="Need to review list of Obsolete fields with business owner."/>
    <m/>
    <s v="N/A"/>
  </r>
  <r>
    <s v="Yes"/>
    <x v="0"/>
    <m/>
    <m/>
    <s v="Y"/>
    <s v="1. Free Receive / Deliver_x000a_2. Cash Entry"/>
    <s v="1. Tax Principal_x000a_2. Tax Code"/>
    <s v="Values:_x000a__x000a_207 - GIFT OF INITIAL FUNDING_x000a_208 - GIFT OF ADDITIONAL FUNDING_x000a_209 - GIFT OF NEW GIFT ANNUITY / LIFE INCOME AGREEMENT_x000a_213 - RECEIPT OF NEW ASSETS FOR CLIENT_x000a_214 - GIFT OF INITIAL FUNDING (TESTAMENTARY)_x000a_215 - GIFT OF ADDITIONAL FUNDING (TESTAMENTARY)"/>
    <s v="Free Receive Transaction"/>
    <m/>
    <s v="1. Tax Principal_x000a_2. Tax Code"/>
    <m/>
    <m/>
    <s v="Y"/>
    <s v="G004"/>
    <s v="Funding Type"/>
    <s v="Gift General"/>
    <x v="7"/>
    <s v="Defines the type of gift received"/>
    <s v="Workflow"/>
    <s v="Initial_x000a_Initial Testamentary_x000a_Addition"/>
    <s v="Gift"/>
    <s v="istestamentary , isinitialgift"/>
    <m/>
    <s v="NULL"/>
    <m/>
    <m/>
    <m/>
    <m/>
    <m/>
    <s v="Yes"/>
    <m/>
    <m/>
    <m/>
    <x v="0"/>
    <s v="Tranformation required"/>
    <s v="Data is not migrated to Innotrust"/>
    <s v="Based on the Tax Code decode on varous funding types"/>
    <m/>
    <x v="0"/>
    <m/>
    <m/>
    <m/>
    <s v="Gifts Mapping'!A1"/>
    <n v="200"/>
  </r>
  <r>
    <s v="Yes"/>
    <x v="0"/>
    <m/>
    <s v="N/A"/>
    <s v="N"/>
    <s v="N/A"/>
    <s v="N/A"/>
    <s v="N/A"/>
    <s v="N/A"/>
    <m/>
    <s v="N/A"/>
    <s v="N/A"/>
    <s v="N/A"/>
    <s v="N"/>
    <s v="G005"/>
    <s v="Funding Type for Reporting"/>
    <s v="Gift General"/>
    <x v="7"/>
    <s v="Defines whether the next report produced for the gift is initial or addition. When the Account's initial gift date is within three months of this gift's date, it is populated with &quot;Initial&quot;; when it is more than three months, it is populated with &quot;Addition&quot;. For GAP or PIF accounts, the type for reporting is always &quot;Addition&quot;. If there is no Initial gift, then Funding Type for Reporting will be &quot;Addition&quot;"/>
    <s v="system-calculated"/>
    <s v="System driven"/>
    <s v="TBL_EIS_EX_GIFT_SUPPLEMENT"/>
    <s v="FUNDING_TYPE_ID"/>
    <m/>
    <m/>
    <m/>
    <m/>
    <m/>
    <m/>
    <m/>
    <s v="No"/>
    <m/>
    <m/>
    <m/>
    <x v="7"/>
    <s v="N/A"/>
    <s v="N/A"/>
    <s v="N/A"/>
    <s v="N/A"/>
    <x v="0"/>
    <s v="N/A"/>
    <s v="N/A"/>
    <s v="N/A"/>
    <s v="N/A"/>
    <s v="N/A"/>
  </r>
  <r>
    <s v="Yes"/>
    <x v="0"/>
    <m/>
    <m/>
    <s v="Y"/>
    <s v="1. Free Receive / Deliver_x000a_2. Cash Entry"/>
    <m/>
    <m/>
    <s v="Free Receive Transaction"/>
    <m/>
    <s v="Date of Gift"/>
    <m/>
    <m/>
    <s v="Y"/>
    <s v="G006"/>
    <s v="Gift Date"/>
    <s v="Gift General"/>
    <x v="7"/>
    <s v="The date of gift per contract and tax tiers, as determined by regulations or client."/>
    <s v="For CGA - CGA contract. For trusts, from Workflow/Client communication"/>
    <s v="Date"/>
    <s v="Gift"/>
    <s v="GiftDate"/>
    <m/>
    <s v="NULL"/>
    <m/>
    <m/>
    <m/>
    <m/>
    <m/>
    <s v="Yes"/>
    <m/>
    <m/>
    <m/>
    <x v="0"/>
    <m/>
    <s v="Data is not migrated to Innotrust"/>
    <m/>
    <m/>
    <x v="0"/>
    <m/>
    <s v="Maps to Gift Date"/>
    <m/>
    <s v="Gifts Mapping'!A1"/>
    <n v="200"/>
  </r>
  <r>
    <s v="Yes"/>
    <x v="0"/>
    <s v="Other (see Issues column)"/>
    <m/>
    <s v="N"/>
    <m/>
    <m/>
    <m/>
    <s v="N/A"/>
    <m/>
    <s v="N/A"/>
    <m/>
    <m/>
    <s v="N"/>
    <s v="G007"/>
    <s v="Reserve Amount"/>
    <s v="Gift General"/>
    <x v="7"/>
    <s v="Applies only to CGAs. Denotes the Dept of Insurance mandated amount to be set aside as a reserve (varies by state)."/>
    <s v="PFA/TA determined"/>
    <s v="numeric"/>
    <s v="TBL_EIS_EX_GIFT_SUPPLEMENT"/>
    <s v="RESERVE_AMOUNT"/>
    <m/>
    <m/>
    <m/>
    <m/>
    <m/>
    <m/>
    <m/>
    <s v="No"/>
    <m/>
    <m/>
    <m/>
    <x v="3"/>
    <s v="N/A"/>
    <s v="N/A"/>
    <s v="N/A"/>
    <s v="N/A"/>
    <x v="0"/>
    <s v="N/A"/>
    <m/>
    <s v="Need to review list of Obsolete fields with business owner."/>
    <m/>
    <s v="N/A"/>
  </r>
  <r>
    <s v="Yes"/>
    <x v="0"/>
    <m/>
    <m/>
    <s v="Y"/>
    <m/>
    <m/>
    <m/>
    <s v="Free Receive Transaction"/>
    <m/>
    <s v="Acquisition Date Override"/>
    <m/>
    <m/>
    <s v="Y"/>
    <s v="G008"/>
    <s v="Acquisition Date"/>
    <s v="Asset information"/>
    <x v="7"/>
    <s v="If Long Term Per Client field is checked, then it is populated with Gift Date less 2 years (which is overridable). Otherwise, CM/TA will enter the date when the Donor acquired the asset."/>
    <s v="Workflow or Client Communication"/>
    <s v="date"/>
    <s v="Gift Asset"/>
    <s v="AcquireDate"/>
    <m/>
    <s v="NULL"/>
    <m/>
    <m/>
    <m/>
    <m/>
    <s v="Yes"/>
    <s v="No"/>
    <m/>
    <m/>
    <m/>
    <x v="0"/>
    <s v="Tranformation required"/>
    <s v="N/A"/>
    <s v="?"/>
    <s v="N/A"/>
    <x v="0"/>
    <s v="N/A"/>
    <s v="Maps to Aquision Date"/>
    <m/>
    <s v="Gifts Mapping'!A1"/>
    <n v="200"/>
  </r>
  <r>
    <s v="Yes"/>
    <x v="0"/>
    <s v="Other (see Issues column)"/>
    <m/>
    <s v="N"/>
    <m/>
    <m/>
    <m/>
    <s v="N/A"/>
    <m/>
    <s v="N/A"/>
    <m/>
    <m/>
    <s v="N"/>
    <s v="G025"/>
    <s v="Acquisition Date - Required Later Date"/>
    <s v="Asset information"/>
    <x v="7"/>
    <m/>
    <m/>
    <s v="Date"/>
    <m/>
    <m/>
    <m/>
    <m/>
    <m/>
    <m/>
    <m/>
    <m/>
    <s v="Yes"/>
    <s v="No"/>
    <m/>
    <m/>
    <m/>
    <x v="3"/>
    <s v="N/A"/>
    <s v="N/A"/>
    <s v="N/A"/>
    <s v="N/A"/>
    <x v="0"/>
    <s v="N/A"/>
    <m/>
    <s v="Need to review list of Obsolete fields with business owner."/>
    <m/>
    <s v="N/A"/>
  </r>
  <r>
    <s v="Yes"/>
    <x v="0"/>
    <m/>
    <m/>
    <s v="Y"/>
    <m/>
    <m/>
    <m/>
    <s v="Gifts Mapping'!A1"/>
    <m/>
    <s v="Gifts Mapping'!A1"/>
    <m/>
    <m/>
    <s v="Y"/>
    <s v="G009"/>
    <s v="Asset Description"/>
    <s v="Asset information"/>
    <x v="7"/>
    <s v="Description of asset being gifted."/>
    <s v="Workflow/client communication"/>
    <s v="text"/>
    <s v="Gift Asset"/>
    <s v="Description"/>
    <m/>
    <s v="NULL"/>
    <m/>
    <m/>
    <m/>
    <m/>
    <m/>
    <s v="No"/>
    <m/>
    <m/>
    <m/>
    <x v="0"/>
    <s v="Tranformation required"/>
    <s v="N/A"/>
    <s v="?"/>
    <s v="N/A"/>
    <x v="0"/>
    <s v="N/A"/>
    <s v="Concatenate # of shares  and security major type"/>
    <m/>
    <s v="Gifts Mapping'!A1"/>
    <n v="200"/>
  </r>
  <r>
    <s v="Yes"/>
    <x v="0"/>
    <m/>
    <m/>
    <s v="Y"/>
    <m/>
    <m/>
    <m/>
    <s v="Gifts Mapping'!A1"/>
    <m/>
    <s v="Gifts Mapping'!A1"/>
    <m/>
    <m/>
    <s v="Y"/>
    <s v="G010"/>
    <s v="Asset Type"/>
    <s v="Asset information"/>
    <x v="7"/>
    <s v="Denotes the type of asset from drop-down list."/>
    <s v="Workflow or Schedule A of a CGA or Trust.  "/>
    <s v="ACCRUED INTEREST_x000a_BUILDINGS_x000a_CASH_x000a_GOV. OBLIGATIONS_x000a_LAND_x000a_MORTGAGE_x000a_OTHER_x000a_SECURITIES"/>
    <s v="Gift Asset"/>
    <s v="AssetType"/>
    <m/>
    <s v="NULL"/>
    <m/>
    <m/>
    <m/>
    <m/>
    <m/>
    <s v="Yes"/>
    <m/>
    <m/>
    <m/>
    <x v="0"/>
    <s v="Tranformation required"/>
    <s v="N/A"/>
    <s v="?"/>
    <s v="N/A"/>
    <x v="0"/>
    <s v="N/A"/>
    <m/>
    <m/>
    <s v="Gifts Mapping'!A1"/>
    <n v="200"/>
  </r>
  <r>
    <s v="Yes"/>
    <x v="0"/>
    <s v="Other (see Issues column)"/>
    <m/>
    <s v="N"/>
    <m/>
    <m/>
    <m/>
    <s v="N/A"/>
    <m/>
    <s v="N/A"/>
    <m/>
    <m/>
    <s v="N"/>
    <s v="G011"/>
    <s v="Average price / NAV"/>
    <s v="Asset information"/>
    <x v="7"/>
    <s v="Average price of the security on the gift date. This field is enabled if the user enter value in the High Price or Low Price field and by default will be calculated as (High Price + Low Price)/2. User can override."/>
    <s v="system calculated, but overridable by CM/TA"/>
    <s v="$ field"/>
    <s v="TBL_EIS_EX_GIFT_ASSET_SUPPLEMENT"/>
    <s v="AVERAGE_PRICE"/>
    <m/>
    <m/>
    <m/>
    <m/>
    <m/>
    <m/>
    <m/>
    <m/>
    <m/>
    <m/>
    <m/>
    <x v="3"/>
    <s v="N/A"/>
    <s v="N/A"/>
    <s v="N/A"/>
    <s v="N/A"/>
    <x v="0"/>
    <s v="N/A"/>
    <m/>
    <s v="Need to review list of Obsolete fields with business owner."/>
    <m/>
    <s v="N/A"/>
  </r>
  <r>
    <s v="Yes"/>
    <x v="0"/>
    <m/>
    <m/>
    <s v="Y"/>
    <m/>
    <m/>
    <m/>
    <s v="Free Receive Transaction"/>
    <m/>
    <s v="Local Amount"/>
    <m/>
    <m/>
    <s v="Y"/>
    <s v="G012"/>
    <s v="Cost Basis"/>
    <s v="Asset information"/>
    <x v="7"/>
    <s v="Denotes donor's cost basis (what donor's cost was). This field is enabled only if Zero Cost field is unchecked"/>
    <s v="Workflow or Client Communication"/>
    <s v="$ field"/>
    <s v="Gift Asset"/>
    <s v="costbasis"/>
    <m/>
    <s v="NULL"/>
    <m/>
    <m/>
    <m/>
    <m/>
    <s v="Yes"/>
    <s v="No"/>
    <m/>
    <m/>
    <m/>
    <x v="0"/>
    <s v="Direct Mapping"/>
    <s v="N/A"/>
    <s v="?"/>
    <s v="N/A"/>
    <x v="0"/>
    <s v="N/A"/>
    <m/>
    <s v="Maps to Cost Basis directly"/>
    <s v="Gifts Mapping'!A1"/>
    <n v="200"/>
  </r>
  <r>
    <s v="Yes"/>
    <x v="0"/>
    <s v="Other (see Issues column)"/>
    <m/>
    <s v="N"/>
    <m/>
    <m/>
    <m/>
    <s v="N/A"/>
    <m/>
    <s v="N/A"/>
    <m/>
    <m/>
    <s v="N"/>
    <s v="G024"/>
    <s v="Cost Basis - Required Later Date"/>
    <s v="Asset information"/>
    <x v="7"/>
    <m/>
    <m/>
    <s v="DATE"/>
    <m/>
    <m/>
    <m/>
    <m/>
    <m/>
    <m/>
    <m/>
    <m/>
    <s v="Yes"/>
    <s v="No"/>
    <m/>
    <m/>
    <m/>
    <x v="3"/>
    <s v="N/A"/>
    <s v="N/A"/>
    <s v="N/A"/>
    <s v="N/A"/>
    <x v="0"/>
    <s v="N/A"/>
    <m/>
    <s v="Need to review list of Obsolete fields with business owner."/>
    <m/>
    <s v="N/A"/>
  </r>
  <r>
    <s v="Yes"/>
    <x v="0"/>
    <s v="Other (see Issues column)"/>
    <m/>
    <s v="N"/>
    <m/>
    <m/>
    <m/>
    <s v="N/A"/>
    <m/>
    <s v="N/A"/>
    <m/>
    <m/>
    <s v="N"/>
    <s v="G013"/>
    <s v="Delivery Date"/>
    <s v="Asset information"/>
    <x v="7"/>
    <s v="The date the asset arrives at the custodian"/>
    <s v="TA/CM"/>
    <s v="date"/>
    <s v="Gift Asset"/>
    <s v="DeliverDate"/>
    <m/>
    <m/>
    <m/>
    <m/>
    <m/>
    <m/>
    <m/>
    <s v="No"/>
    <m/>
    <m/>
    <m/>
    <x v="3"/>
    <s v="N/A"/>
    <s v="N/A"/>
    <s v="N/A"/>
    <s v="N/A"/>
    <x v="0"/>
    <s v="N/A"/>
    <m/>
    <s v="Need to review list of Obsolete fields with business owner."/>
    <m/>
    <s v="N/A"/>
  </r>
  <r>
    <s v="Yes"/>
    <x v="0"/>
    <s v="Other (see Issues column)"/>
    <m/>
    <s v="N"/>
    <m/>
    <m/>
    <m/>
    <s v="N/A"/>
    <m/>
    <s v="N/A"/>
    <m/>
    <m/>
    <s v="N"/>
    <s v="G014"/>
    <s v="Delivery Method"/>
    <s v="Asset information"/>
    <x v="7"/>
    <s v="Describes the mode fo delivery of the asset"/>
    <s v="Workflow or Client Communication"/>
    <s v="ACAT_x000a_Cash/Fedwire / Check_x000a_DTC_x000a_Non-Custodied,_x000a_Physical _x000a_Proceeds"/>
    <s v="Gift Asset"/>
    <s v="DeliverMethod"/>
    <m/>
    <m/>
    <m/>
    <m/>
    <m/>
    <m/>
    <m/>
    <s v="No"/>
    <m/>
    <m/>
    <m/>
    <x v="3"/>
    <s v="N/A"/>
    <s v="N/A"/>
    <s v="N/A"/>
    <s v="N/A"/>
    <x v="0"/>
    <s v="N/A"/>
    <m/>
    <s v="Need to review list of Obsolete fields with business owner."/>
    <m/>
    <s v="N/A"/>
  </r>
  <r>
    <s v="Yes"/>
    <x v="0"/>
    <s v="Other (see Issues column)"/>
    <m/>
    <s v="N"/>
    <m/>
    <m/>
    <m/>
    <s v="N/A"/>
    <m/>
    <s v="N/A"/>
    <m/>
    <m/>
    <s v="N"/>
    <s v="G015"/>
    <s v="High price"/>
    <s v="Asset information"/>
    <x v="7"/>
    <s v="High price of the security on the gift date. This field is enabled if Marketable Securities is selected in Asset Category field. "/>
    <s v="Client provides this information in the Workflow or in separate documentation accompanying the gift.  Alternatively, Operations may calculate this on behalf of the client  using a pricing source (client to verify)"/>
    <s v="$ field"/>
    <s v="TBL_EIS_EX_GIFT_ASSET_SUPPLEMENT"/>
    <s v="HIGH_PRICE"/>
    <m/>
    <m/>
    <m/>
    <m/>
    <m/>
    <m/>
    <m/>
    <m/>
    <m/>
    <m/>
    <m/>
    <x v="3"/>
    <s v="N/A"/>
    <s v="N/A"/>
    <s v="N/A"/>
    <s v="N/A"/>
    <x v="0"/>
    <s v="N/A"/>
    <m/>
    <s v="Need to review list of Obsolete fields with business owner."/>
    <m/>
    <s v="N/A"/>
  </r>
  <r>
    <s v="Yes"/>
    <x v="0"/>
    <s v="Other (see Issues column)"/>
    <m/>
    <s v="N"/>
    <m/>
    <m/>
    <m/>
    <s v="N/A"/>
    <m/>
    <s v="N/A"/>
    <m/>
    <m/>
    <s v="N"/>
    <s v="G016"/>
    <s v="Investment Trading strategy"/>
    <s v="Asset information"/>
    <x v="7"/>
    <s v="Describes the investment and trading strategy for the asset."/>
    <s v="Investment Directive"/>
    <s v="Invest &amp; Trade per policy_x000a_Trade by Exception_x000a_Invest by Exception_x000a_Invest &amp; Trade by Exception_x000a_Account Not Managed by Kaspick"/>
    <s v="TBL_EIS_EX_GIFT_ASSET_SUPPLEMENT"/>
    <s v="INVESTMENT_TRADING_STRATEGY_ID"/>
    <m/>
    <m/>
    <m/>
    <m/>
    <m/>
    <m/>
    <m/>
    <s v="No"/>
    <m/>
    <m/>
    <m/>
    <x v="3"/>
    <s v="N/A"/>
    <s v="N/A"/>
    <s v="N/A"/>
    <s v="N/A"/>
    <x v="0"/>
    <s v="N/A"/>
    <m/>
    <s v="Need to review list of Obsolete fields with business owner."/>
    <m/>
    <s v="N/A"/>
  </r>
  <r>
    <s v="Yes"/>
    <x v="0"/>
    <s v="Other (see Issues column)"/>
    <m/>
    <s v="N"/>
    <m/>
    <m/>
    <m/>
    <s v="N/A"/>
    <m/>
    <s v="N/A"/>
    <m/>
    <m/>
    <s v="N"/>
    <s v="G017"/>
    <s v="Long Term Per Client"/>
    <s v="Asset information"/>
    <x v="7"/>
    <s v="Indicates that the Gain is Long Term type of income. If checked, the Acquisition Date field is populated with gift date minus two years which can be overridden.  "/>
    <s v="Workflow; Client Communication"/>
    <s v="0,1"/>
    <s v="TBL_EIS_EX_GIFT_ASSET_SUPPLEMENT"/>
    <s v="LONG_TERM_PER_CLIENT_ID"/>
    <m/>
    <m/>
    <m/>
    <m/>
    <m/>
    <m/>
    <m/>
    <s v="No"/>
    <m/>
    <m/>
    <m/>
    <x v="3"/>
    <s v="N/A"/>
    <s v="N/A"/>
    <s v="N/A"/>
    <s v="N/A"/>
    <x v="0"/>
    <s v="N/A"/>
    <m/>
    <s v="Need to review list of Obsolete fields with business owner."/>
    <m/>
    <s v="N/A"/>
  </r>
  <r>
    <s v="Yes"/>
    <x v="0"/>
    <s v="Other (see Issues column)"/>
    <m/>
    <s v="N"/>
    <m/>
    <m/>
    <m/>
    <s v="N/A"/>
    <m/>
    <s v="N/A"/>
    <m/>
    <m/>
    <s v="N"/>
    <s v="G018"/>
    <s v="Low price"/>
    <s v="Asset information"/>
    <x v="7"/>
    <s v="Low price of the security on the gift date. This field is enabled if Marketable Securities is selected in Asset Category field. "/>
    <s v="Client provides this information in the Workflow or in separate documentation accompanying the gift.  Alternatively, Operations may calculate this on behalf of the client  using a pricing source (client to verify)"/>
    <s v="$ field"/>
    <s v="TBL_EIS_EX_GIFT_ASSET_SUPPLEMENT"/>
    <s v="LOW_PRICE"/>
    <m/>
    <m/>
    <m/>
    <m/>
    <m/>
    <m/>
    <m/>
    <m/>
    <m/>
    <m/>
    <m/>
    <x v="3"/>
    <s v="N/A"/>
    <s v="N/A"/>
    <s v="N/A"/>
    <s v="N/A"/>
    <x v="0"/>
    <s v="N/A"/>
    <m/>
    <s v="Need to review list of Obsolete fields with business owner."/>
    <m/>
    <s v="N/A"/>
  </r>
  <r>
    <s v="Yes"/>
    <x v="0"/>
    <m/>
    <m/>
    <s v="Y"/>
    <m/>
    <m/>
    <m/>
    <s v="Free Receive Transaction"/>
    <m/>
    <s v="?"/>
    <m/>
    <m/>
    <s v="Y"/>
    <s v="G019"/>
    <s v="Market Value"/>
    <s v="Asset information"/>
    <x v="7"/>
    <s v="Captures the market value of the asset on Gift Date"/>
    <s v="Depends on Asset Type - could be workflow, client, appraisal (from client), CM/TA (referencing Yahoo Finance or other pricing source) with subsequent client review."/>
    <s v="numeric"/>
    <s v="Gift Asset"/>
    <s v="MarketValue"/>
    <m/>
    <s v="NULL"/>
    <m/>
    <m/>
    <m/>
    <m/>
    <m/>
    <s v="Yes"/>
    <m/>
    <m/>
    <m/>
    <x v="0"/>
    <s v="Tranformation required"/>
    <s v="N/A"/>
    <s v="?"/>
    <s v="N/A"/>
    <x v="0"/>
    <s v="N/A"/>
    <m/>
    <s v="Maps to Amount for CASH transactions and for Fee receipts Gifted Property FMV"/>
    <s v="Gifts Mapping'!A1"/>
    <n v="200"/>
  </r>
  <r>
    <s v="Yes"/>
    <x v="0"/>
    <s v="Other (see Issues column)"/>
    <m/>
    <s v="N"/>
    <m/>
    <m/>
    <m/>
    <s v="N/A"/>
    <m/>
    <s v="N/A"/>
    <m/>
    <m/>
    <s v="N"/>
    <s v="G020"/>
    <s v="Price Source"/>
    <s v="Asset information"/>
    <x v="7"/>
    <s v="Price source of asset if asset category entered is not Cash"/>
    <s v="Client Documention if assets not sent directly to Schwab.  If assets sent directly to Schwab, then CM/TA determines using Yahoo Finance or other pricing services, depending on asset type."/>
    <s v="text"/>
    <s v="TBL_EIS_EX_GIFT_ASSET_SUPPLEMENT"/>
    <s v="PRICE_SOURCE"/>
    <m/>
    <m/>
    <m/>
    <m/>
    <m/>
    <m/>
    <m/>
    <m/>
    <m/>
    <m/>
    <m/>
    <x v="3"/>
    <s v="N/A"/>
    <s v="N/A"/>
    <s v="N/A"/>
    <s v="N/A"/>
    <x v="0"/>
    <s v="N/A"/>
    <m/>
    <s v="Need to review list of Obsolete fields with business owner."/>
    <m/>
    <s v="N/A"/>
  </r>
  <r>
    <s v="Yes"/>
    <x v="0"/>
    <m/>
    <s v="DB5.1"/>
    <s v="Y"/>
    <m/>
    <m/>
    <m/>
    <s v="UDF_SecurityMaster"/>
    <m/>
    <s v="UDFSMColumn003"/>
    <m/>
    <m/>
    <s v="Y"/>
    <s v="G021"/>
    <s v="Property State location"/>
    <s v="Asset information"/>
    <x v="7"/>
    <s v="The state where the property is located. Only applies to Building type of Gift"/>
    <s v="Grant Deed from Client, Trust Agreement Schedule A, or Workflow"/>
    <s v="All States of USA"/>
    <s v="TBL_EIS_EX_GIFT_ASSET_SUPPLEMENT"/>
    <s v="PROPERTY_STATE_LOCATION_ID"/>
    <m/>
    <s v="NULL"/>
    <m/>
    <m/>
    <m/>
    <m/>
    <m/>
    <m/>
    <s v="Yes"/>
    <m/>
    <m/>
    <x v="0"/>
    <s v="Direct Mapping"/>
    <s v="N/A"/>
    <s v="?"/>
    <s v="Yes"/>
    <x v="1"/>
    <m/>
    <s v="Check with TAX team"/>
    <s v="Create UDF in Security Master if filed is not found"/>
    <s v="Gifts Mapping'!A1"/>
    <n v="200"/>
  </r>
  <r>
    <s v="Yes"/>
    <x v="0"/>
    <m/>
    <m/>
    <s v="N"/>
    <m/>
    <m/>
    <m/>
    <s v="N/A"/>
    <m/>
    <s v="N/A"/>
    <m/>
    <m/>
    <s v="N"/>
    <s v="G022"/>
    <s v="Real property Asset sale Date"/>
    <s v="Asset information"/>
    <x v="7"/>
    <s v="Asset sale date. Only applies to Building type of Gifts."/>
    <s v="Client or Escrow Statement. Data gets populated in AXYS where it is retrievable."/>
    <s v="date"/>
    <s v="TBL_EIS_EX_GIFT_ASSET_SUPPLEMENT"/>
    <s v="REAL_PROPERTY_ASSET_SALE_DATE"/>
    <m/>
    <m/>
    <m/>
    <m/>
    <m/>
    <m/>
    <m/>
    <m/>
    <s v="Yes"/>
    <m/>
    <m/>
    <x v="7"/>
    <s v="N/A"/>
    <s v="N/A"/>
    <s v="N/A"/>
    <s v="N/A"/>
    <x v="0"/>
    <s v="N/A"/>
    <s v="N/A"/>
    <s v="N/A"/>
    <s v="N/A"/>
    <s v="N/A"/>
  </r>
  <r>
    <s v="Yes"/>
    <x v="0"/>
    <m/>
    <m/>
    <s v="Y"/>
    <m/>
    <m/>
    <m/>
    <s v="Free Receive Transaction"/>
    <m/>
    <s v="Gifted Donor's Cost Basis"/>
    <m/>
    <m/>
    <s v="Y"/>
    <s v="G023"/>
    <s v="Zero Cost per Client"/>
    <s v="Asset information"/>
    <x v="7"/>
    <s v="Check box field for asset that doesn't have a cost basis. If checked, the Cost Basis field will be disabled."/>
    <s v="Workflow or Client Communication"/>
    <s v="0, 1"/>
    <s v="TBL_EIS_EX_GIFT_ASSET_SUPPLEMENT"/>
    <s v="ZERO_COST_PER_CLIENT_ID"/>
    <m/>
    <s v="NULL"/>
    <m/>
    <m/>
    <m/>
    <m/>
    <m/>
    <s v="No"/>
    <s v="Yes"/>
    <m/>
    <m/>
    <x v="0"/>
    <s v="Tranformation required"/>
    <s v="N/A"/>
    <s v="?"/>
    <s v="N/A"/>
    <x v="0"/>
    <s v="N/A"/>
    <s v="Check with TAX team"/>
    <m/>
    <s v="Gifts Mapping'!A1"/>
    <n v="200"/>
  </r>
  <r>
    <s v="Yes"/>
    <x v="0"/>
    <s v="Other (see Issues column)"/>
    <m/>
    <s v="N"/>
    <m/>
    <m/>
    <m/>
    <s v="N/A"/>
    <m/>
    <s v="N/A"/>
    <m/>
    <m/>
    <s v="N"/>
    <s v="G026"/>
    <s v="Closing Cost"/>
    <s v="Asset information"/>
    <x v="7"/>
    <m/>
    <m/>
    <s v="Numeric"/>
    <m/>
    <m/>
    <m/>
    <m/>
    <m/>
    <m/>
    <m/>
    <m/>
    <m/>
    <m/>
    <s v="Yes"/>
    <m/>
    <m/>
    <x v="3"/>
    <s v="N/A"/>
    <s v="N/A"/>
    <s v="N/A"/>
    <s v="N/A"/>
    <x v="0"/>
    <s v="N/A"/>
    <s v="Check with TAX team"/>
    <s v="Need to review list of Obsolete fields with business owner."/>
    <m/>
    <s v="N/A"/>
  </r>
  <r>
    <s v="Yes"/>
    <x v="0"/>
    <m/>
    <m/>
    <s v="N"/>
    <m/>
    <m/>
    <m/>
    <s v="N/A"/>
    <m/>
    <s v="N/A"/>
    <m/>
    <m/>
    <s v="N"/>
    <n v="999"/>
    <s v="Rent/Royalty Income Generating"/>
    <s v="Asset information"/>
    <x v="7"/>
    <m/>
    <m/>
    <s v="Yes_x000a_No"/>
    <m/>
    <m/>
    <m/>
    <m/>
    <m/>
    <m/>
    <m/>
    <m/>
    <m/>
    <m/>
    <s v="Yes"/>
    <m/>
    <m/>
    <x v="7"/>
    <s v="N/A"/>
    <s v="N/A"/>
    <s v="N/A"/>
    <s v="N/A"/>
    <x v="0"/>
    <s v="N/A"/>
    <s v="N/A"/>
    <s v="N/A"/>
    <s v="N/A"/>
    <s v="N/A"/>
  </r>
  <r>
    <s v="-"/>
    <x v="3"/>
    <s v="-"/>
    <s v="-"/>
    <s v="-"/>
    <m/>
    <m/>
    <s v="-"/>
    <s v="-"/>
    <s v="-"/>
    <s v="-"/>
    <s v="-"/>
    <s v="-"/>
    <s v="-"/>
    <s v="-"/>
    <s v="-"/>
    <s v="-"/>
    <x v="4"/>
    <s v="-"/>
    <s v="-"/>
    <s v="-"/>
    <s v="-"/>
    <s v="-"/>
    <s v="-"/>
    <m/>
    <s v="-"/>
    <s v="-"/>
    <s v="-"/>
    <s v="-"/>
    <s v="-"/>
    <s v="-"/>
    <s v="-"/>
    <s v="-"/>
    <s v="-"/>
    <x v="8"/>
    <s v="-"/>
    <s v="-"/>
    <s v="-"/>
    <s v="-"/>
    <x v="3"/>
    <s v="-"/>
    <s v="-"/>
    <s v="-"/>
    <s v="-"/>
    <s v="-"/>
  </r>
  <r>
    <s v="Yes"/>
    <x v="0"/>
    <s v="CRM"/>
    <m/>
    <s v="N"/>
    <m/>
    <m/>
    <m/>
    <s v="N/A"/>
    <m/>
    <s v="N/A"/>
    <m/>
    <m/>
    <s v="N"/>
    <s v="C001"/>
    <s v="Accretion"/>
    <s v="Accounting"/>
    <x v="1"/>
    <s v="Determines if a client's/program's accounts accrete bond discounts"/>
    <s v="IRL document"/>
    <s v="Yes_x000a_No"/>
    <s v="PolicyItem"/>
    <s v="LogicalValue"/>
    <m/>
    <m/>
    <m/>
    <m/>
    <m/>
    <s v="Policy Dimension Id = 198"/>
    <s v="No"/>
    <s v="No"/>
    <m/>
    <m/>
    <m/>
    <x v="1"/>
    <s v="N/A"/>
    <s v="N/A"/>
    <s v="N/A"/>
    <s v="N/A"/>
    <x v="0"/>
    <s v="N/A"/>
    <s v="client level policy field to be moved to CRM"/>
    <s v="N/A"/>
    <s v="N/A"/>
    <s v="N/A"/>
  </r>
  <r>
    <s v="Yes"/>
    <x v="0"/>
    <s v="CRM"/>
    <m/>
    <s v="N"/>
    <m/>
    <m/>
    <m/>
    <s v="N/A"/>
    <m/>
    <s v="N/A"/>
    <m/>
    <m/>
    <s v="N"/>
    <s v="C002"/>
    <s v="Amortization policy"/>
    <s v="Accounting"/>
    <x v="1"/>
    <s v="Determines if an account amortizes bond premiums"/>
    <s v="IRL document"/>
    <s v="Yes and No"/>
    <s v="PolicyItem"/>
    <s v="LogicalValue"/>
    <m/>
    <m/>
    <m/>
    <m/>
    <m/>
    <s v="Policy Dimension Id = 150"/>
    <s v="No"/>
    <s v="No"/>
    <m/>
    <m/>
    <m/>
    <x v="1"/>
    <s v="N/A"/>
    <s v="N/A"/>
    <s v="N/A"/>
    <s v="N/A"/>
    <x v="0"/>
    <s v="N/A"/>
    <s v="client level policy field to be moved to CRM"/>
    <s v="N/A"/>
    <s v="N/A"/>
    <s v="N/A"/>
  </r>
  <r>
    <s v="Yes"/>
    <x v="0"/>
    <s v="CRM"/>
    <m/>
    <s v="N"/>
    <m/>
    <m/>
    <m/>
    <s v="N/A"/>
    <m/>
    <s v="N/A"/>
    <m/>
    <m/>
    <s v="N"/>
    <s v="C003"/>
    <s v="Income Accrual Policy"/>
    <s v="Accounting"/>
    <x v="1"/>
    <s v="Determines if the client's/program's  accounts pay out accrued income"/>
    <s v="IRL document"/>
    <s v="Yes and No"/>
    <s v="PolicyItem"/>
    <s v="LogicalValue"/>
    <m/>
    <m/>
    <m/>
    <m/>
    <m/>
    <s v="Policy Dimension Id = 151"/>
    <s v="No"/>
    <s v="No"/>
    <m/>
    <m/>
    <m/>
    <x v="1"/>
    <s v="N/A"/>
    <s v="N/A"/>
    <s v="N/A"/>
    <s v="N/A"/>
    <x v="0"/>
    <s v="N/A"/>
    <s v="client level policy field to be moved to CRM"/>
    <s v="N/A"/>
    <s v="N/A"/>
    <s v="N/A"/>
  </r>
  <r>
    <s v="Yes"/>
    <x v="0"/>
    <s v="CRM"/>
    <m/>
    <s v="N"/>
    <m/>
    <m/>
    <m/>
    <s v="N/A"/>
    <m/>
    <s v="N/A"/>
    <m/>
    <m/>
    <s v="N"/>
    <s v="C004"/>
    <s v="Promissory Note Amortization"/>
    <s v="Accounting"/>
    <x v="1"/>
    <s v="Denotes the policy of how an account with a promissory note is amortized."/>
    <s v="Client (provided in the &quot;Client Policies&quot; letter denoting polices on Amortization, Promissory Notes, Real Estate Expenses and Accruals)"/>
    <s v="Recalc w/Paydown, N/A, and Other"/>
    <s v="PolicyItem"/>
    <s v="DropdownID"/>
    <m/>
    <m/>
    <m/>
    <m/>
    <m/>
    <s v="Policy Dimension Id = 164"/>
    <s v="No"/>
    <s v="No"/>
    <m/>
    <m/>
    <m/>
    <x v="1"/>
    <s v="N/A"/>
    <s v="N/A"/>
    <s v="N/A"/>
    <s v="N/A"/>
    <x v="0"/>
    <s v="N/A"/>
    <s v="client level policy field to be moved to CRM"/>
    <s v="N/A"/>
    <s v="N/A"/>
    <s v="N/A"/>
  </r>
  <r>
    <s v="Yes"/>
    <x v="0"/>
    <s v="CRM"/>
    <m/>
    <s v="N"/>
    <m/>
    <m/>
    <m/>
    <s v="N/A"/>
    <m/>
    <s v="N/A"/>
    <m/>
    <m/>
    <s v="N"/>
    <s v="C005"/>
    <s v="Promissory Note Penalty"/>
    <s v="Accounting"/>
    <x v="1"/>
    <s v="Denotes if the policy is to apply penalties to late promissory note payments"/>
    <s v="Client (provided in the &quot;Client Policies&quot; letter denoting polices on Amortization, Promissory Notes, Real Estate Expenses and Accruals)"/>
    <s v="Client Provisions, Note Provisions and N/A"/>
    <s v="PolicyItem"/>
    <s v="DropdownID"/>
    <m/>
    <m/>
    <m/>
    <m/>
    <m/>
    <s v="Policy Dimension Id = 163"/>
    <s v="No"/>
    <s v="No"/>
    <m/>
    <m/>
    <m/>
    <x v="1"/>
    <s v="N/A"/>
    <s v="N/A"/>
    <s v="N/A"/>
    <s v="N/A"/>
    <x v="0"/>
    <s v="N/A"/>
    <s v="client level policy field to be moved to CRM"/>
    <s v="N/A"/>
    <s v="N/A"/>
    <s v="N/A"/>
  </r>
  <r>
    <s v="Yes"/>
    <x v="0"/>
    <s v="Other (see Issues column)"/>
    <m/>
    <m/>
    <m/>
    <m/>
    <m/>
    <s v="N/A"/>
    <m/>
    <s v="N/A"/>
    <m/>
    <m/>
    <s v="N"/>
    <s v="C006"/>
    <s v="FYE Market Value as of - DD"/>
    <s v="Accounting/ FASB"/>
    <x v="1"/>
    <s v="The last day of the client/program/account's fiscal year: Used together with &quot;FYE Market Value as of - MM&quot; to determine the Financial Year End date the client/program/account uses when calculating Market Value for FASB reporting. "/>
    <s v="IRL document"/>
    <s v="List of All Days"/>
    <s v="PolicyItem"/>
    <s v="DateValue"/>
    <m/>
    <m/>
    <m/>
    <m/>
    <m/>
    <s v="The MM/DD format shall be saved as text values in the database;Policy Dimension Id = 155"/>
    <s v="No"/>
    <s v="No"/>
    <m/>
    <m/>
    <m/>
    <x v="4"/>
    <s v="N/A"/>
    <s v="N/A"/>
    <s v="N/A"/>
    <s v="N/A"/>
    <x v="0"/>
    <s v="N/A"/>
    <m/>
    <s v="Need to review list of Obsolete fields with business owner."/>
    <m/>
    <s v="N/A"/>
  </r>
  <r>
    <s v="Yes"/>
    <x v="0"/>
    <s v="Other (see Issues column)"/>
    <m/>
    <m/>
    <m/>
    <m/>
    <m/>
    <s v="N/A"/>
    <m/>
    <s v="N/A"/>
    <m/>
    <m/>
    <s v="N"/>
    <s v="C007"/>
    <s v="FYE Market Value as of - MM"/>
    <s v="Accounting/ FASB"/>
    <x v="1"/>
    <s v="The last month of the client/program/account's fiscal year: _x000a_Used together with &quot;FYE Market Value as of - DD&quot; to determine the Financial Year End date the client/program/account uses when calculating Market Value for FASB reporting. "/>
    <s v="IRL document"/>
    <s v="List of All months"/>
    <s v="PolicyItem"/>
    <s v="DateValue"/>
    <m/>
    <m/>
    <m/>
    <m/>
    <m/>
    <s v="The MM/DD format shall be saved as text values in the database;Policy Dimension Id = 155"/>
    <s v="No"/>
    <s v="No"/>
    <m/>
    <m/>
    <m/>
    <x v="4"/>
    <s v="N/A"/>
    <s v="N/A"/>
    <s v="N/A"/>
    <s v="N/A"/>
    <x v="0"/>
    <s v="N/A"/>
    <m/>
    <s v="Need to review list of Obsolete fields with business owner."/>
    <m/>
    <s v="N/A"/>
  </r>
  <r>
    <s v="Yes"/>
    <x v="0"/>
    <s v="Other (see Issues column)"/>
    <m/>
    <m/>
    <m/>
    <m/>
    <m/>
    <s v="N/A"/>
    <m/>
    <s v="N/A"/>
    <m/>
    <m/>
    <s v="N"/>
    <s v="C008"/>
    <s v="Mortality Table"/>
    <s v="Accounting/ FASB"/>
    <x v="1"/>
    <s v="The specific mortality table to use when calculating annual liability calculations for a client/program/account."/>
    <s v="Client (Report Matrix, email or FASB Requirements Form)"/>
    <s v="90CM, 80CNMST, 1983 A, 2000 Ann, Other and N/A"/>
    <s v="PolicyItem"/>
    <s v="DropdownID"/>
    <m/>
    <m/>
    <m/>
    <m/>
    <m/>
    <s v="Policydimension id = 152"/>
    <s v="No"/>
    <s v="No"/>
    <m/>
    <m/>
    <m/>
    <x v="4"/>
    <s v="N/A"/>
    <s v="N/A"/>
    <s v="N/A"/>
    <s v="N/A"/>
    <x v="0"/>
    <s v="N/A"/>
    <m/>
    <s v="Need to review list of Obsolete fields with business owner."/>
    <m/>
    <s v="N/A"/>
  </r>
  <r>
    <s v="Yes"/>
    <x v="0"/>
    <s v="Other (see Issues column)"/>
    <m/>
    <m/>
    <m/>
    <m/>
    <m/>
    <s v="N/A"/>
    <m/>
    <s v="N/A"/>
    <m/>
    <m/>
    <s v="N"/>
    <s v="C009"/>
    <s v="ROR Type"/>
    <s v="Accounting/ FASB"/>
    <x v="1"/>
    <s v="The specific type of interest rate the client uses for discounting annual liabilities."/>
    <s v="Client (email, Report matrix)"/>
    <s v="Predefined – Floating, Predefined – Fixed, IRS - Period, IRS – Indiv gift and N/A"/>
    <s v="PolicyItem"/>
    <s v="DropdownID"/>
    <m/>
    <m/>
    <m/>
    <m/>
    <m/>
    <s v="Policy Dimension Id = 153"/>
    <s v="No"/>
    <s v="No"/>
    <m/>
    <m/>
    <m/>
    <x v="4"/>
    <s v="N/A"/>
    <s v="N/A"/>
    <s v="N/A"/>
    <s v="N/A"/>
    <x v="0"/>
    <s v="N/A"/>
    <m/>
    <s v="Need to review list of Obsolete fields with business owner."/>
    <m/>
    <s v="N/A"/>
  </r>
  <r>
    <s v="Yes"/>
    <x v="0"/>
    <s v="Other (see Issues column)"/>
    <m/>
    <m/>
    <m/>
    <m/>
    <m/>
    <s v="N/A"/>
    <m/>
    <s v="N/A"/>
    <m/>
    <m/>
    <s v="N"/>
    <s v="C010"/>
    <s v="ROR Value"/>
    <s v="Accounting/ FASB"/>
    <x v="1"/>
    <s v="For ROR Type &quot;Predefined: Fixed&quot;, the ROR Value is a percentage used for discounting annual liabilities."/>
    <s v="Client (email, Report matrix)"/>
    <s v="% Numeric"/>
    <s v="PolicyItem"/>
    <s v="FASB ROR Value"/>
    <m/>
    <m/>
    <m/>
    <m/>
    <m/>
    <s v="Policy Dimension Id = 154"/>
    <s v="No"/>
    <s v="No"/>
    <m/>
    <m/>
    <m/>
    <x v="4"/>
    <s v="N/A"/>
    <s v="N/A"/>
    <s v="N/A"/>
    <s v="N/A"/>
    <x v="0"/>
    <s v="N/A"/>
    <m/>
    <s v="Need to review list of Obsolete fields with business owner."/>
    <m/>
    <s v="N/A"/>
  </r>
  <r>
    <s v="Yes"/>
    <x v="0"/>
    <s v="CRM"/>
    <m/>
    <s v="N"/>
    <m/>
    <m/>
    <m/>
    <s v="N/A"/>
    <m/>
    <s v="N/A"/>
    <m/>
    <m/>
    <s v="N"/>
    <s v="C011"/>
    <s v="Interest"/>
    <s v="Accounting/ Real Estate Expenses"/>
    <x v="1"/>
    <s v="The client policy for applying mortgage interest on a transaction to principal or income"/>
    <s v="IRL document"/>
    <s v="N/A, Income and Principal"/>
    <s v="PolicyItem"/>
    <s v="NumericValue"/>
    <m/>
    <m/>
    <m/>
    <m/>
    <m/>
    <s v="Policy Dimension Id  = 159"/>
    <s v="No"/>
    <s v="No"/>
    <m/>
    <m/>
    <m/>
    <x v="1"/>
    <s v="N/A"/>
    <s v="N/A"/>
    <s v="N/A"/>
    <s v="N/A"/>
    <x v="0"/>
    <s v="N/A"/>
    <s v="client level policy field to be moved to CRM"/>
    <s v="N/A"/>
    <s v="N/A"/>
    <s v="N/A"/>
  </r>
  <r>
    <s v="Yes"/>
    <x v="0"/>
    <s v="CRM"/>
    <m/>
    <s v="N"/>
    <m/>
    <m/>
    <m/>
    <s v="N/A"/>
    <m/>
    <s v="N/A"/>
    <m/>
    <m/>
    <s v="N"/>
    <s v="C012"/>
    <s v="Misc Expenses"/>
    <s v="Accounting/ Real Estate Expenses"/>
    <x v="1"/>
    <s v="The client policy for applying miscellaneous expenses on real estate transactions to principal or income"/>
    <s v="IRL document"/>
    <s v="N/A, Income and Principal"/>
    <s v="PolicyItem"/>
    <s v="DropdownID"/>
    <m/>
    <m/>
    <m/>
    <m/>
    <m/>
    <s v="Policy Dimension Id = 161"/>
    <s v="No"/>
    <s v="No"/>
    <m/>
    <m/>
    <m/>
    <x v="1"/>
    <s v="N/A"/>
    <s v="N/A"/>
    <s v="N/A"/>
    <s v="N/A"/>
    <x v="0"/>
    <s v="N/A"/>
    <s v="client level policy field to be moved to CRM"/>
    <s v="N/A"/>
    <s v="N/A"/>
    <s v="N/A"/>
  </r>
  <r>
    <s v="Yes"/>
    <x v="0"/>
    <s v="CRM"/>
    <m/>
    <s v="N"/>
    <m/>
    <m/>
    <m/>
    <s v="N/A"/>
    <m/>
    <s v="N/A"/>
    <m/>
    <m/>
    <s v="N"/>
    <s v="C013"/>
    <s v="Property Tax"/>
    <s v="Accounting/ Real Estate Expenses"/>
    <x v="1"/>
    <s v="The client/program policy for applying the property tax transactions within a trust account"/>
    <s v="IRL document"/>
    <s v="N/A, Income and Principal"/>
    <s v="PolicyItem"/>
    <s v="DropdownID"/>
    <m/>
    <m/>
    <m/>
    <m/>
    <m/>
    <s v="Policy Dimension Id = 158"/>
    <s v="No"/>
    <s v="No"/>
    <m/>
    <m/>
    <m/>
    <x v="1"/>
    <s v="N/A"/>
    <s v="N/A"/>
    <s v="N/A"/>
    <s v="N/A"/>
    <x v="0"/>
    <s v="N/A"/>
    <s v="client level policy field to be moved to CRM"/>
    <s v="N/A"/>
    <s v="N/A"/>
    <s v="N/A"/>
  </r>
  <r>
    <s v="Yes"/>
    <x v="0"/>
    <s v="CRM"/>
    <m/>
    <s v="N"/>
    <m/>
    <m/>
    <m/>
    <s v="N/A"/>
    <m/>
    <s v="N/A"/>
    <m/>
    <m/>
    <s v="N"/>
    <s v="C014"/>
    <s v="Rental Income"/>
    <s v="Accounting/ Real Estate Expenses"/>
    <x v="1"/>
    <s v="The client policy for applying rental income to principal or income"/>
    <s v="IRL document"/>
    <s v="N/A, Income and Principal"/>
    <s v="PolicyItem"/>
    <s v="DropdownID"/>
    <m/>
    <m/>
    <m/>
    <m/>
    <m/>
    <s v="Policy Dimension Id = 157"/>
    <s v="No"/>
    <s v="No"/>
    <m/>
    <m/>
    <m/>
    <x v="1"/>
    <s v="N/A"/>
    <s v="N/A"/>
    <s v="N/A"/>
    <s v="N/A"/>
    <x v="0"/>
    <s v="N/A"/>
    <s v="client level policy field to be moved to CRM"/>
    <s v="N/A"/>
    <s v="N/A"/>
    <s v="N/A"/>
  </r>
  <r>
    <s v="Yes"/>
    <x v="0"/>
    <s v="CRM"/>
    <m/>
    <s v="N"/>
    <m/>
    <m/>
    <m/>
    <s v="N/A"/>
    <m/>
    <s v="N/A"/>
    <m/>
    <m/>
    <s v="N"/>
    <s v="C015"/>
    <s v="Security Deposit"/>
    <s v="Accounting/ Real Estate Expenses"/>
    <x v="1"/>
    <s v="The client policy for applying security deposit amount on applicable real estate transactions to principal or income"/>
    <s v="IRL document"/>
    <s v="N/A, Income and Principal"/>
    <s v="PolicyItem"/>
    <s v="DropdownID"/>
    <m/>
    <m/>
    <m/>
    <m/>
    <m/>
    <s v="Policy Dimension Id = 160"/>
    <s v="No"/>
    <s v="No"/>
    <m/>
    <m/>
    <m/>
    <x v="1"/>
    <s v="N/A"/>
    <s v="N/A"/>
    <s v="N/A"/>
    <s v="N/A"/>
    <x v="0"/>
    <s v="N/A"/>
    <s v="client level policy field to be moved to CRM"/>
    <s v="N/A"/>
    <s v="N/A"/>
    <s v="N/A"/>
  </r>
  <r>
    <s v="Yes"/>
    <x v="0"/>
    <m/>
    <s v="DB5.1"/>
    <s v="Y"/>
    <s v="Contact Master / User Defined Fields"/>
    <s v="Check Request TA2 Threshold  "/>
    <m/>
    <s v="UDF_ContactMaster"/>
    <m/>
    <s v="UDFCMColumn011"/>
    <m/>
    <m/>
    <s v="Y"/>
    <s v="C016"/>
    <s v="Check Request TA2 Threshold  "/>
    <s v="Administration/Administration"/>
    <x v="1"/>
    <s v="Determines the dollar amount threshold for individuals with TA2 level authorization at the client organization that can request liquidations"/>
    <s v="Authorization Matrix document"/>
    <s v="Numeric"/>
    <s v="PolicyItem"/>
    <s v="NumericValue"/>
    <m/>
    <s v="NULL"/>
    <m/>
    <m/>
    <m/>
    <s v="Policy Dimension Id = 179"/>
    <s v="Yes"/>
    <s v="No"/>
    <m/>
    <m/>
    <m/>
    <x v="0"/>
    <s v="Direct Mapping"/>
    <s v="one-to-one mapping"/>
    <s v="one-to-one mapping"/>
    <m/>
    <x v="1"/>
    <s v="?"/>
    <s v="5/23: AH wants to use TA2 as dropdown in ROLE field and create UDF to store Threshold Amt. AM says wait to see how Employee Authorizations will be set before finalizing._x000a__x000a_Remains in Excelsior. Website uses it. Linked to IM/TA Authorization matrix."/>
    <m/>
    <s v="include authorization options in the Role dropdown. Create UDF at manager level to specify the threshold amount."/>
    <n v="261"/>
  </r>
  <r>
    <s v="Yes"/>
    <x v="0"/>
    <s v="CRM"/>
    <m/>
    <s v="N"/>
    <m/>
    <m/>
    <m/>
    <s v="N/A"/>
    <m/>
    <s v="N/A"/>
    <m/>
    <m/>
    <s v="N"/>
    <s v="C017"/>
    <s v="Conference Call"/>
    <s v="Administration/Client Communication"/>
    <x v="1"/>
    <s v="Frequency of Client conference call"/>
    <s v="The RM and CM will dictate the frequency of the client conference call based on a blend of pending program activity, satisfaction and rating"/>
    <s v="Annual_x000a_Bi-Monthly_x000a_Monthly_x000a_NA_x000a_Quarterly_x000a_Semiannual"/>
    <s v="PolicyItem"/>
    <s v="DropdownID"/>
    <m/>
    <m/>
    <m/>
    <m/>
    <m/>
    <s v="Policydimension id = 222"/>
    <s v="No"/>
    <s v="No"/>
    <m/>
    <m/>
    <m/>
    <x v="1"/>
    <s v="N/A"/>
    <s v="N/A"/>
    <s v="N/A"/>
    <s v="N/A"/>
    <x v="0"/>
    <s v="N/A"/>
    <s v="&quot;Think this is trying to get a contact standards. Not sure this is the best way to approach but however we decide to track client communications should be in the CRM system&quot;"/>
    <s v="N/A"/>
    <s v="N/A"/>
    <s v="N/A"/>
  </r>
  <r>
    <s v="Yes"/>
    <x v="0"/>
    <s v="CRM"/>
    <m/>
    <s v="N"/>
    <m/>
    <m/>
    <m/>
    <s v="N/A"/>
    <m/>
    <s v="N/A"/>
    <m/>
    <m/>
    <s v="N"/>
    <s v="C018"/>
    <s v="Fiscal Year End - Month"/>
    <s v="Administration/Administration"/>
    <x v="1"/>
    <s v="The fiscal year end date for a client"/>
    <s v="IRL document"/>
    <s v="Date, month and day from dropdown options"/>
    <s v="PolicyItem"/>
    <s v="TextValue"/>
    <m/>
    <m/>
    <m/>
    <m/>
    <m/>
    <s v="The MM/DD format shall be saved as text values in the database. Policy Dimension Id = 116"/>
    <s v="No"/>
    <s v="Yes"/>
    <m/>
    <m/>
    <m/>
    <x v="1"/>
    <s v="N/A"/>
    <s v="N/A"/>
    <s v="N/A"/>
    <s v="N/A"/>
    <x v="0"/>
    <s v="N/A"/>
    <s v="Remains in Excelsior. Potential CRM attribute. We have plan to replace TARP with a feature in Innotrust. Question is how we will get Fiscal year on Statement reports?_x000a_** Rhonda indicated it as CRM data"/>
    <s v="N/A"/>
    <s v="N/A"/>
    <s v="N/A"/>
  </r>
  <r>
    <s v="Yes"/>
    <x v="0"/>
    <s v="CRM"/>
    <m/>
    <s v="N"/>
    <m/>
    <m/>
    <m/>
    <s v="N/A"/>
    <m/>
    <s v="N/A"/>
    <m/>
    <m/>
    <s v="N"/>
    <s v="C019"/>
    <s v="Relationship Meeting "/>
    <s v="Administration/Client Communication"/>
    <x v="1"/>
    <s v="Frequency of Relationship Meeting with the client"/>
    <s v="The RM and CM will determine frequency based on blend of pending program activity, satisfaction and rating."/>
    <s v="Annual_x000a_Bi-Monthly_x000a_Monthly_x000a_NA_x000a_Quarterly_x000a_Semiannual"/>
    <s v="PolicyItem"/>
    <s v="DropdownID"/>
    <m/>
    <m/>
    <m/>
    <m/>
    <m/>
    <s v="policydimensionid=221"/>
    <s v="No"/>
    <s v="No"/>
    <m/>
    <m/>
    <m/>
    <x v="1"/>
    <s v="N/A"/>
    <s v="N/A"/>
    <s v="N/A"/>
    <s v="N/A"/>
    <x v="0"/>
    <s v="N/A"/>
    <s v="CRM field"/>
    <s v="N/A"/>
    <s v="N/A"/>
    <s v="N/A"/>
  </r>
  <r>
    <s v="Yes"/>
    <x v="0"/>
    <m/>
    <m/>
    <s v="N"/>
    <m/>
    <m/>
    <m/>
    <s v="N/A"/>
    <m/>
    <s v="N/A"/>
    <m/>
    <m/>
    <s v="N"/>
    <s v="C020"/>
    <s v="Client receives MVD"/>
    <s v="Administration/Administration"/>
    <x v="1"/>
    <s v="Determines whether or not client receives &quot;Multi Version Documents&quot;, which allows client to access certain documents on the web. This field is to be edited by IT only."/>
    <s v="Client IRL &amp; Reporting"/>
    <s v="Yes and No"/>
    <s v="client"/>
    <s v="MVDEnabled"/>
    <m/>
    <m/>
    <m/>
    <m/>
    <m/>
    <m/>
    <s v="No"/>
    <s v="No"/>
    <m/>
    <m/>
    <m/>
    <x v="1"/>
    <s v="N/A"/>
    <s v="N/A"/>
    <s v="N/A"/>
    <s v="N/A"/>
    <x v="0"/>
    <s v="N/A"/>
    <s v="5/20: is needed for reporting and may be replaced with client deliverables functionality (2014 release plan)"/>
    <s v="N/A"/>
    <s v="N/A"/>
    <s v="N/A"/>
  </r>
  <r>
    <s v="Yes"/>
    <x v="0"/>
    <s v="CRM"/>
    <m/>
    <s v="N"/>
    <m/>
    <m/>
    <m/>
    <s v="N/A"/>
    <m/>
    <s v="N/A"/>
    <m/>
    <m/>
    <s v="N"/>
    <s v="C021"/>
    <s v="Investment Guidelines as of"/>
    <s v="Administration/Investment"/>
    <x v="1"/>
    <s v="Date when the Investment Guidelines became effective"/>
    <s v="IMA document"/>
    <s v="Date"/>
    <s v="Policyitem"/>
    <s v="DateValue"/>
    <m/>
    <m/>
    <m/>
    <m/>
    <m/>
    <s v="Policy Dimension Id = 245"/>
    <s v="No"/>
    <s v="Yes"/>
    <m/>
    <m/>
    <m/>
    <x v="1"/>
    <s v="N/A"/>
    <s v="N/A"/>
    <s v="N/A"/>
    <s v="N/A"/>
    <x v="0"/>
    <s v="N/A"/>
    <s v="5/17: keep in CRM along with other client policy data_x000a_Originally slated for CRM but:_x000a_5/8 (RI): not needed for CRM"/>
    <s v="N/A"/>
    <s v="N/A"/>
    <s v="N/A"/>
  </r>
  <r>
    <s v="Yes"/>
    <x v="0"/>
    <s v="CRM"/>
    <m/>
    <s v="N"/>
    <m/>
    <m/>
    <m/>
    <s v="N/A"/>
    <m/>
    <s v="N/A"/>
    <m/>
    <m/>
    <s v="N"/>
    <s v="C022"/>
    <s v="Kco Vote Proxy Policy"/>
    <s v="Administration/Investment"/>
    <x v="1"/>
    <s v="Client policy on whether KCo can vote via proxy on the client's behalf, for mutual funds and/or individual securities shareholder meetings."/>
    <s v="IMA document"/>
    <s v="Do not vote client_x000a_Vote Client with Exceptions-Mutual Funds and Individual Securities_x000a_Vote Client with Exceptions-Mutual Funds only_x000a_Vote Entire Client-Mutual Funds and Individual Securities _x000a_Vote Entire Client-Mutual Funds only"/>
    <s v="Policyitem"/>
    <s v="DropdownID"/>
    <m/>
    <m/>
    <m/>
    <m/>
    <m/>
    <s v="Policy Dimension Id = 247"/>
    <s v="Yes"/>
    <s v="No"/>
    <m/>
    <m/>
    <m/>
    <x v="1"/>
    <s v="N/A"/>
    <s v="N/A"/>
    <s v="N/A"/>
    <s v="Yes"/>
    <x v="0"/>
    <s v="N/A"/>
    <s v="5/17: Connie to determine what dropdown options should be. If different from Exc. _x000a_5/8 (RI): if it will be maintained, CRM would love to have it._x000a_Connie requested to be retired. Should it be obsolete?? Talk to Connie"/>
    <s v="7/23: Dropdown values from Connie (today's dropdown values need to be mapped to these)_x000a__x000a_1. Do Not Vote Account _x000a_2. Vote Discretionary Assets Only_x000a_3. Vote Discretionary and Non-Discretionary Assets"/>
    <s v="Break cascading logic for Client &amp; Account. These levels will have different values. Add new values to List Item tabel for account level"/>
    <s v="N/A"/>
  </r>
  <r>
    <s v="Yes"/>
    <x v="0"/>
    <m/>
    <m/>
    <m/>
    <m/>
    <m/>
    <m/>
    <s v="N/A"/>
    <m/>
    <s v="N/A"/>
    <m/>
    <m/>
    <m/>
    <s v="c999"/>
    <s v="Kco Vote Proxy Policy - Required later Date"/>
    <s v="Administration/Investment"/>
    <x v="1"/>
    <s v="Yes"/>
    <m/>
    <m/>
    <m/>
    <m/>
    <m/>
    <m/>
    <m/>
    <m/>
    <m/>
    <m/>
    <s v="Yes"/>
    <s v="No"/>
    <m/>
    <m/>
    <m/>
    <x v="1"/>
    <m/>
    <m/>
    <m/>
    <m/>
    <x v="0"/>
    <m/>
    <m/>
    <m/>
    <m/>
    <m/>
  </r>
  <r>
    <s v="Yes"/>
    <x v="0"/>
    <s v="CRM"/>
    <m/>
    <s v="N"/>
    <m/>
    <m/>
    <m/>
    <s v="N/A"/>
    <m/>
    <s v="N/A"/>
    <m/>
    <m/>
    <s v="N"/>
    <s v="C023"/>
    <s v="Assets Received Date"/>
    <s v="Administration/Transitions"/>
    <x v="1"/>
    <s v="Denotes the expected date of complete funding (when assets are expected to be received at the custodian). Should be reviewed/updated at each month's end with Transitions Manager. Account level dates may be different if assets are transferred on different dates. This applies to transitioning clients only"/>
    <s v="Client via Transitions Manager"/>
    <s v="Date"/>
    <s v="Policyitem"/>
    <s v="DateValue"/>
    <m/>
    <m/>
    <m/>
    <m/>
    <m/>
    <s v="Policy Dimension Id = 116"/>
    <s v="No"/>
    <s v="No"/>
    <m/>
    <m/>
    <m/>
    <x v="1"/>
    <s v="N/A"/>
    <s v="N/A"/>
    <s v="N/A"/>
    <s v="N/A"/>
    <x v="0"/>
    <s v="N/A"/>
    <s v="CRM field"/>
    <s v="N/A"/>
    <s v="N/A"/>
    <s v="N/A"/>
  </r>
  <r>
    <s v="Yes"/>
    <x v="0"/>
    <s v="CRM"/>
    <m/>
    <s v="N"/>
    <m/>
    <m/>
    <m/>
    <s v="N/A"/>
    <m/>
    <s v="N/A"/>
    <m/>
    <m/>
    <s v="N"/>
    <s v="C024"/>
    <s v="First Payment Date"/>
    <s v="Administration/Transitions"/>
    <x v="1"/>
    <s v="Date of the first official payment issued by KCO."/>
    <s v="IRL document"/>
    <s v="Date"/>
    <s v="Policyitem"/>
    <s v="DateValue"/>
    <m/>
    <m/>
    <m/>
    <m/>
    <m/>
    <s v="Policy Dimension Id = 224"/>
    <s v="No"/>
    <s v="Yes"/>
    <m/>
    <m/>
    <m/>
    <x v="1"/>
    <s v="N/A"/>
    <s v="N/A"/>
    <s v="N/A"/>
    <s v="N/A"/>
    <x v="0"/>
    <s v="N/A"/>
    <s v="CRM field"/>
    <s v="N/A"/>
    <s v="N/A"/>
    <s v="N/A"/>
  </r>
  <r>
    <s v="Yes"/>
    <x v="0"/>
    <s v="CRM"/>
    <m/>
    <s v="N"/>
    <m/>
    <m/>
    <m/>
    <s v="N/A"/>
    <m/>
    <s v="N/A"/>
    <m/>
    <m/>
    <s v="N"/>
    <s v="C025"/>
    <s v="Hire Date"/>
    <s v="Administration/Transitions"/>
    <x v="1"/>
    <s v="Signature Date on the GA contract or Investment Management Agreement, whichever is latter."/>
    <s v="IMA document, GA contract"/>
    <s v="Date"/>
    <s v="Policyitem"/>
    <s v="DateValue"/>
    <m/>
    <m/>
    <m/>
    <m/>
    <m/>
    <s v="Policy Dimension Id = 199"/>
    <s v="No"/>
    <s v="No"/>
    <m/>
    <m/>
    <m/>
    <x v="1"/>
    <s v="N/A"/>
    <s v="N/A"/>
    <s v="N/A"/>
    <s v="N/A"/>
    <x v="0"/>
    <s v="N/A"/>
    <s v="CRM field"/>
    <s v="N/A"/>
    <s v="N/A"/>
    <s v="N/A"/>
  </r>
  <r>
    <s v="Yes"/>
    <x v="0"/>
    <s v="CRM"/>
    <m/>
    <s v="N"/>
    <m/>
    <m/>
    <m/>
    <s v="N/A"/>
    <m/>
    <s v="N/A"/>
    <m/>
    <m/>
    <s v="N"/>
    <s v="C026"/>
    <s v="First Business Day"/>
    <s v="Administration/Valuations"/>
    <x v="1"/>
    <s v="The client's/program's definition of the first business day for account valuation purposes"/>
    <s v="Client Transition document, Information Request List (IRL)"/>
    <s v="Last Day of the Year_x000a_Other_x000a_January 1st_x000a_First Business Day_x000a_Determined By Account"/>
    <s v="PolicyItem"/>
    <s v="TextValue"/>
    <m/>
    <m/>
    <m/>
    <m/>
    <m/>
    <s v="Policy Dimension Id = 148"/>
    <s v="Yes"/>
    <s v="No"/>
    <m/>
    <m/>
    <m/>
    <x v="1"/>
    <s v="N/A"/>
    <s v="N/A"/>
    <s v="N/A"/>
    <s v="N/A"/>
    <x v="0"/>
    <s v="N/A"/>
    <s v="CRM field"/>
    <s v="N/A"/>
    <s v="N/A"/>
    <s v="N/A"/>
  </r>
  <r>
    <s v="Yes"/>
    <x v="0"/>
    <m/>
    <m/>
    <m/>
    <m/>
    <m/>
    <m/>
    <s v="N/A"/>
    <m/>
    <s v="N/A"/>
    <m/>
    <m/>
    <s v="N"/>
    <s v="C999"/>
    <s v="First Business Day - Required Later Date"/>
    <s v="Administration/Valuations"/>
    <x v="1"/>
    <s v="Yes"/>
    <s v="No"/>
    <s v="Remains in Excelsior"/>
    <m/>
    <m/>
    <m/>
    <m/>
    <m/>
    <m/>
    <m/>
    <m/>
    <s v="Yes"/>
    <s v="No"/>
    <s v="Remains in Excelsior"/>
    <m/>
    <m/>
    <x v="1"/>
    <m/>
    <m/>
    <m/>
    <m/>
    <x v="0"/>
    <m/>
    <m/>
    <m/>
    <m/>
    <m/>
  </r>
  <r>
    <s v="Yes"/>
    <x v="0"/>
    <s v="Other (see Issues column)"/>
    <m/>
    <s v="Y"/>
    <s v="Contact Master / General"/>
    <s v="Contact Name"/>
    <m/>
    <s v="ContactRoles_x000a_SubContactRoles"/>
    <m/>
    <s v="TBD"/>
    <m/>
    <m/>
    <s v="Y"/>
    <s v="C027"/>
    <s v="Authorization Type"/>
    <s v="Client Authorization  "/>
    <x v="1"/>
    <s v="Defines the type of authorization that a Client Employee can be assigned: IM Level 1, IM Level 2, SCHWAB, TA Level 1, TA level 2, TA level 3, Web Admin or IBT"/>
    <s v="Authorization Matrix document"/>
    <s v="IM Level 1_x000a_ IM Level 2_x000a_SCHWAB_x000a_TA Level 1_x000a_TA level 2_x000a_TA level 3_x000a_Web Admin"/>
    <s v="authorizationrule"/>
    <s v="authorizationtype"/>
    <m/>
    <s v="NOT NULL"/>
    <m/>
    <m/>
    <m/>
    <m/>
    <s v="No"/>
    <s v="Yes"/>
    <m/>
    <m/>
    <m/>
    <x v="0"/>
    <s v="Tranformation required"/>
    <s v="N/A"/>
    <s v="Should be derived from Client employee Authorization Role assigment"/>
    <s v="N/A"/>
    <x v="0"/>
    <s v="N/A"/>
    <s v="5/28: needs to be maintained. Move to IN._x000a_Originally slated for CRM but: _x000a_5/8 (RI): not needed in CRM"/>
    <s v="Need to review list of Obsolete fields with business owner."/>
    <s v="N/A"/>
    <s v="N/A"/>
  </r>
  <r>
    <s v="Yes"/>
    <x v="0"/>
    <s v="Other (see Issues column)"/>
    <s v="DB5.1"/>
    <s v="Y"/>
    <s v="Contact Master / User Defined Fields"/>
    <s v="Primary Authorizations Required"/>
    <m/>
    <s v="UDF_ContactMaster"/>
    <m/>
    <s v="UDFCMColumn012"/>
    <m/>
    <m/>
    <s v="Y"/>
    <s v="C028"/>
    <s v="Primary Authorizations Required"/>
    <s v="Client Authorization  "/>
    <x v="1"/>
    <s v="The number of primary authorizations required for a certain Authorization type to submit a request"/>
    <s v="Authorization Matrix document"/>
    <s v="Numeric"/>
    <s v="authorizationrule"/>
    <s v="RequiredPrimaryauths"/>
    <m/>
    <s v="NULL"/>
    <m/>
    <m/>
    <m/>
    <m/>
    <s v="No"/>
    <s v="Yes"/>
    <m/>
    <m/>
    <m/>
    <x v="0"/>
    <s v="Direct Mapping"/>
    <s v="one-to-one mapping"/>
    <s v="one-to-one mapping"/>
    <s v="N/A"/>
    <x v="1"/>
    <s v="N/A"/>
    <s v="5/28: needs to be maintained. Move to IN._x000a_Originally slated for CRM but: _x000a_5/8 (RI): not needed in CRM"/>
    <s v="Need to review list of Obsolete fields with business owner."/>
    <s v="In the review meeting with CAT it was decided that this field is required._x000a__x000a_Create UDF at Contact Role level"/>
    <n v="276"/>
  </r>
  <r>
    <s v="Yes"/>
    <x v="0"/>
    <s v="Other (see Issues column)"/>
    <s v="DB5.1"/>
    <s v="Y"/>
    <s v="Contact Master / User Defined Fields"/>
    <s v="Total Authorizations Required"/>
    <m/>
    <s v="UDF_ContactMaster"/>
    <m/>
    <s v="UDFCMColumn013"/>
    <m/>
    <m/>
    <s v="Y"/>
    <s v="C029"/>
    <s v="Total Authorizations Required"/>
    <s v="Client Authorization  "/>
    <x v="1"/>
    <s v="The total number of authorizations required for  a certain Authorization type to submit a request"/>
    <s v="Authorization Matrix document"/>
    <s v="Numeric"/>
    <s v="authorizationrule"/>
    <s v="RequiredtotalAuths"/>
    <m/>
    <s v="NULL"/>
    <m/>
    <m/>
    <m/>
    <m/>
    <s v="No"/>
    <s v="Yes"/>
    <m/>
    <m/>
    <m/>
    <x v="0"/>
    <s v="Direct Mapping"/>
    <s v="one-to-one mapping"/>
    <s v="one-to-one mapping"/>
    <s v="N/A"/>
    <x v="1"/>
    <s v="N/A"/>
    <s v="5/28: Angelique to determine if needed. If so, move to Innotrust._x000a_Originally slated for CRM but:_x000a_5/8 (RI): not needed in CRM"/>
    <s v="Need to review list of Obsolete fields with business owner."/>
    <s v="In the review meeting with CAT it was decided that this field is required._x000a__x000a_Create UDF at Contact Role level"/>
    <n v="276"/>
  </r>
  <r>
    <s v="Yes"/>
    <x v="0"/>
    <m/>
    <m/>
    <m/>
    <m/>
    <m/>
    <m/>
    <s v="N/A"/>
    <m/>
    <s v="N/A"/>
    <m/>
    <m/>
    <s v="N"/>
    <n v="999"/>
    <s v="Comment"/>
    <s v="Client Authorization  /Other"/>
    <x v="1"/>
    <m/>
    <m/>
    <m/>
    <s v="authorizationrule"/>
    <s v="Comment"/>
    <m/>
    <m/>
    <m/>
    <m/>
    <m/>
    <m/>
    <s v="No"/>
    <s v="No"/>
    <m/>
    <m/>
    <m/>
    <x v="7"/>
    <s v="N/A"/>
    <s v="N/A"/>
    <s v="N/A"/>
    <s v="N/A"/>
    <x v="0"/>
    <s v="N/A"/>
    <s v="N/A"/>
    <s v="N/A"/>
    <s v="N/A"/>
    <s v="N/A"/>
  </r>
  <r>
    <s v="Yes"/>
    <x v="0"/>
    <s v="CRM"/>
    <m/>
    <s v="Y"/>
    <s v="Contact Master / Addresses"/>
    <s v="Address 1"/>
    <m/>
    <s v="ContactAddress"/>
    <s v="Y"/>
    <s v="Address1"/>
    <s v="varchar(40)"/>
    <s v="masked"/>
    <s v="Y"/>
    <s v="C030"/>
    <s v="Address 1"/>
    <s v="Client Address"/>
    <x v="1"/>
    <s v="Client address line 1 (mandatory)"/>
    <s v="Client (at transition, form, email)"/>
    <s v="Text"/>
    <s v="Address"/>
    <s v="Address1"/>
    <m/>
    <s v="NULL"/>
    <m/>
    <m/>
    <m/>
    <m/>
    <s v="No"/>
    <s v="Yes"/>
    <m/>
    <m/>
    <m/>
    <x v="0"/>
    <s v="N/A"/>
    <s v="N/A"/>
    <s v="N/A"/>
    <s v="N/A"/>
    <x v="0"/>
    <s v="N/A"/>
    <s v="desired in CRM"/>
    <m/>
    <s v="Address mapping'!B2"/>
    <m/>
  </r>
  <r>
    <s v="Yes"/>
    <x v="0"/>
    <s v="CRM"/>
    <m/>
    <s v="Y"/>
    <s v="Contact Master / Addresses"/>
    <s v="Address 2"/>
    <m/>
    <s v="ContactAddress"/>
    <s v="Y"/>
    <s v="Address2"/>
    <s v="varchar(40)"/>
    <s v="masked"/>
    <s v="Y"/>
    <s v="C031"/>
    <s v="Address 2"/>
    <s v="Client Address"/>
    <x v="1"/>
    <s v="Client address line 2"/>
    <s v="Client (at transition, form, email)"/>
    <s v="text"/>
    <s v="Address"/>
    <s v="Address2"/>
    <m/>
    <s v="NULL"/>
    <m/>
    <m/>
    <m/>
    <m/>
    <s v="No"/>
    <s v="No"/>
    <m/>
    <m/>
    <m/>
    <x v="0"/>
    <s v="N/A"/>
    <s v="N/A"/>
    <s v="N/A"/>
    <s v="N/A"/>
    <x v="0"/>
    <s v="N/A"/>
    <s v="desired in CRM"/>
    <m/>
    <s v="Address mapping'!B2"/>
    <m/>
  </r>
  <r>
    <s v="Yes"/>
    <x v="0"/>
    <s v="CRM"/>
    <m/>
    <s v="Y"/>
    <s v="Contact Master / Addresses"/>
    <s v="Address 3"/>
    <m/>
    <s v="ContactAddress"/>
    <s v="Y"/>
    <s v="Address3"/>
    <s v="varchar(40)"/>
    <s v="masked"/>
    <s v="Y"/>
    <s v="C032"/>
    <s v="Address 3"/>
    <s v="Client Address"/>
    <x v="1"/>
    <s v="Client address line 3"/>
    <s v="Client (at transition, form, email)"/>
    <s v="Text"/>
    <s v="Address"/>
    <s v="Address3"/>
    <m/>
    <s v="NULL"/>
    <m/>
    <m/>
    <m/>
    <m/>
    <s v="No"/>
    <s v="No"/>
    <m/>
    <m/>
    <m/>
    <x v="0"/>
    <s v="N/A"/>
    <s v="N/A"/>
    <s v="N/A"/>
    <s v="N/A"/>
    <x v="0"/>
    <s v="N/A"/>
    <s v="desired in CRM"/>
    <m/>
    <s v="Address mapping'!B2"/>
    <m/>
  </r>
  <r>
    <s v="Yes"/>
    <x v="0"/>
    <s v="Other (see Issues column)"/>
    <m/>
    <m/>
    <m/>
    <m/>
    <m/>
    <s v="N/A"/>
    <m/>
    <s v="N/A"/>
    <m/>
    <m/>
    <s v="N"/>
    <s v="C033"/>
    <s v="Address 4"/>
    <s v="Client Address"/>
    <x v="1"/>
    <s v="Client address line 4"/>
    <s v="Client (at transition, form, email)"/>
    <s v="Text"/>
    <s v="Address"/>
    <s v="Mailstop"/>
    <m/>
    <m/>
    <m/>
    <m/>
    <m/>
    <m/>
    <s v="No"/>
    <s v="No"/>
    <m/>
    <m/>
    <m/>
    <x v="3"/>
    <s v="N/A"/>
    <s v="N/A"/>
    <s v="N/A"/>
    <s v="Yes"/>
    <x v="0"/>
    <s v="N/A"/>
    <s v="Data scrib required_x000a_Desired in CRM"/>
    <s v="Need to review list of Obsolete fields with business owner."/>
    <s v="Address mapping'!B2"/>
    <s v="N/A"/>
  </r>
  <r>
    <s v="Yes"/>
    <x v="0"/>
    <s v="CRM"/>
    <m/>
    <s v="Y"/>
    <s v="Contact Master / Addresses"/>
    <s v="City"/>
    <m/>
    <s v="ContactAddress"/>
    <s v="Y"/>
    <s v="City"/>
    <s v="char(30)"/>
    <s v="masked"/>
    <s v="Y"/>
    <s v="C034"/>
    <s v="City"/>
    <s v="Client Address"/>
    <x v="1"/>
    <s v="City location of Client address"/>
    <s v="Client (at transition, form, email)"/>
    <s v="text"/>
    <s v="Address"/>
    <s v="City"/>
    <m/>
    <s v="NULL"/>
    <m/>
    <m/>
    <m/>
    <m/>
    <s v="No"/>
    <s v="Yes"/>
    <m/>
    <m/>
    <m/>
    <x v="0"/>
    <m/>
    <m/>
    <m/>
    <m/>
    <x v="0"/>
    <m/>
    <s v="desired in CRM"/>
    <m/>
    <s v="Address mapping'!B2"/>
    <m/>
  </r>
  <r>
    <s v="Yes"/>
    <x v="0"/>
    <s v="CRM"/>
    <m/>
    <s v="Y"/>
    <s v="Contact Master / Addresses"/>
    <s v="Country"/>
    <m/>
    <s v="ContactAddress"/>
    <s v="Y"/>
    <s v="CountryCode"/>
    <s v="char(2)"/>
    <m/>
    <s v="Y"/>
    <s v="C035"/>
    <s v="Country"/>
    <s v="Client Address"/>
    <x v="1"/>
    <s v="Country location of Client address. "/>
    <s v="Client (at transition, form, email)"/>
    <s v="List of Countries "/>
    <s v="Address"/>
    <s v="Country"/>
    <m/>
    <s v="NULL"/>
    <m/>
    <m/>
    <m/>
    <m/>
    <s v="No"/>
    <s v="Yes"/>
    <m/>
    <m/>
    <m/>
    <x v="0"/>
    <m/>
    <m/>
    <m/>
    <m/>
    <x v="0"/>
    <m/>
    <s v="desired in CRM"/>
    <m/>
    <s v="Address mapping'!B2"/>
    <m/>
  </r>
  <r>
    <s v="Yes"/>
    <x v="0"/>
    <s v="CRM"/>
    <m/>
    <s v="Y"/>
    <s v="Contact Master / Addresses"/>
    <s v="From (mm/dd)"/>
    <m/>
    <s v="ContactAddress"/>
    <s v="Y"/>
    <s v="FromDate"/>
    <s v="datetime"/>
    <m/>
    <s v="Y"/>
    <s v="C036"/>
    <s v="Season From - Day"/>
    <s v="Client Address"/>
    <x v="1"/>
    <s v="Day that defines the beginning date of seasonal applicability of Client Address"/>
    <s v="Client (at transition, form, email)"/>
    <s v="List of Days of the month"/>
    <s v="TBL_EIS_EX_ADDRESS_SUPPLEMENT"/>
    <s v="FROM_DAY"/>
    <m/>
    <s v="NOT NULL"/>
    <m/>
    <m/>
    <m/>
    <m/>
    <s v="No"/>
    <s v="Yes"/>
    <m/>
    <m/>
    <m/>
    <x v="0"/>
    <m/>
    <m/>
    <m/>
    <m/>
    <x v="0"/>
    <m/>
    <s v="desired in CRM"/>
    <m/>
    <s v="Address mapping'!B2"/>
    <m/>
  </r>
  <r>
    <s v="Yes"/>
    <x v="0"/>
    <s v="CRM"/>
    <m/>
    <s v="Y"/>
    <s v="Contact Master / Addresses"/>
    <s v="From (mm/dd)"/>
    <m/>
    <s v="ContactAddress"/>
    <s v="Y"/>
    <s v="FromDate"/>
    <s v="datetime"/>
    <m/>
    <s v="Y"/>
    <s v="C037"/>
    <s v="Season From - Month"/>
    <s v="Client Address"/>
    <x v="1"/>
    <s v="Month that defines the beginning date of seasonal applicability of Client Address"/>
    <s v="Client (at transition, form, email)"/>
    <s v="List of all Months"/>
    <s v="Address"/>
    <s v="Validfrommonth"/>
    <m/>
    <s v="NULL"/>
    <m/>
    <m/>
    <m/>
    <m/>
    <s v="No"/>
    <s v="Yes"/>
    <m/>
    <m/>
    <m/>
    <x v="0"/>
    <m/>
    <m/>
    <m/>
    <m/>
    <x v="0"/>
    <m/>
    <s v="desired in CRM"/>
    <m/>
    <s v="Address mapping'!B2"/>
    <m/>
  </r>
  <r>
    <s v="Yes"/>
    <x v="0"/>
    <s v="CRM"/>
    <m/>
    <s v="Y"/>
    <s v="Contact Master / Addresses"/>
    <s v="To (mm/dd)"/>
    <m/>
    <s v="ContactAddress"/>
    <s v="Y"/>
    <s v="ToDate"/>
    <s v="datetime"/>
    <m/>
    <s v="Y"/>
    <s v="C038"/>
    <s v="Season Through - Day"/>
    <s v="Client Address"/>
    <x v="1"/>
    <s v="Day that defines the ending date of seasonal applicability of Client Address"/>
    <s v="Client (at transition, form, email)"/>
    <s v="List of Days of the month"/>
    <s v="TBL_EIS_EX_ADDRESS_SUPPLEMENT"/>
    <s v="TO_DAY"/>
    <m/>
    <s v="NOT NULL"/>
    <m/>
    <m/>
    <m/>
    <m/>
    <s v="No"/>
    <s v="Yes"/>
    <m/>
    <m/>
    <m/>
    <x v="0"/>
    <m/>
    <m/>
    <m/>
    <m/>
    <x v="0"/>
    <m/>
    <s v="desired in CRM"/>
    <m/>
    <s v="Address mapping'!B2"/>
    <m/>
  </r>
  <r>
    <s v="Yes"/>
    <x v="0"/>
    <s v="CRM"/>
    <m/>
    <s v="Y"/>
    <s v="Contact Master / Addresses"/>
    <s v="To (mm/dd)"/>
    <m/>
    <s v="ContactAddress"/>
    <s v="Y"/>
    <s v="ToDate"/>
    <s v="datetime"/>
    <m/>
    <s v="Y"/>
    <s v="C039"/>
    <s v="Season Through - Month"/>
    <s v="Client Address"/>
    <x v="1"/>
    <s v="Month that defines the ending date of seasonal applicability of Client Address"/>
    <s v="Client (at transition, form, email)"/>
    <s v="List of all Months"/>
    <s v="Address"/>
    <s v="Validthroughmonth"/>
    <m/>
    <s v="NULL"/>
    <m/>
    <m/>
    <m/>
    <m/>
    <s v="No"/>
    <s v="Yes"/>
    <m/>
    <m/>
    <m/>
    <x v="0"/>
    <m/>
    <m/>
    <m/>
    <m/>
    <x v="0"/>
    <m/>
    <s v="desired in CRM"/>
    <m/>
    <s v="Address mapping'!B2"/>
    <m/>
  </r>
  <r>
    <s v="Yes"/>
    <x v="0"/>
    <s v="CRM"/>
    <m/>
    <s v="Y"/>
    <s v="Contact Master / Addresses"/>
    <s v="State"/>
    <m/>
    <s v="ContactAddress"/>
    <s v="Y"/>
    <s v="State"/>
    <s v="char(2)"/>
    <m/>
    <s v="Y"/>
    <s v="C040"/>
    <s v="State"/>
    <s v="Client Address"/>
    <x v="1"/>
    <s v="State location of Client address"/>
    <s v="Client (at transition, form, email)"/>
    <s v="List of All US States"/>
    <s v="Address"/>
    <s v="State"/>
    <m/>
    <s v="NULL"/>
    <m/>
    <m/>
    <m/>
    <m/>
    <s v="No"/>
    <s v="Yes"/>
    <m/>
    <m/>
    <m/>
    <x v="0"/>
    <m/>
    <m/>
    <m/>
    <m/>
    <x v="0"/>
    <m/>
    <s v="desired in CRM"/>
    <m/>
    <s v="Address mapping'!B2"/>
    <m/>
  </r>
  <r>
    <s v="Yes"/>
    <x v="0"/>
    <s v="CRM"/>
    <m/>
    <s v="Y"/>
    <s v="Contact Master / Addresses"/>
    <s v="Address Type"/>
    <s v="Choose type of address.  B=Business, H=Home, E=e-mail."/>
    <s v="ContactAddress"/>
    <s v="N"/>
    <s v="AddressType"/>
    <s v="char(8)"/>
    <m/>
    <s v="Y"/>
    <s v="C041"/>
    <s v="Type"/>
    <s v="Client Address"/>
    <x v="1"/>
    <s v="The Address Type that is associated with the displayed address. Options displayed include Legal, Mailing, Payment, Tax, etc."/>
    <s v="Client (at transition, form, email)"/>
    <s v="Legal, Billing, Departmental, Mailing, Payment, Residence, and Tax"/>
    <s v="Address"/>
    <s v="Addresstype"/>
    <m/>
    <s v="NULL"/>
    <m/>
    <m/>
    <m/>
    <m/>
    <s v="No"/>
    <s v="Yes"/>
    <m/>
    <m/>
    <m/>
    <x v="0"/>
    <s v="Tranformation required"/>
    <m/>
    <m/>
    <s v="Yes"/>
    <x v="0"/>
    <m/>
    <s v="Legal address is primary business address. Any secondary address should be reviewd. Can built manually??_x000a_Desired in CRM"/>
    <m/>
    <s v="Address mapping'!B2"/>
    <s v="Added to Issues List"/>
  </r>
  <r>
    <s v="Yes"/>
    <x v="0"/>
    <s v="CRM"/>
    <m/>
    <s v="Y"/>
    <s v="Contact Master / Addresses"/>
    <s v="Zip Code"/>
    <m/>
    <s v="ContactAddress"/>
    <s v="Y"/>
    <s v="ZipCode"/>
    <s v="char(10)"/>
    <s v="masked"/>
    <s v="Y"/>
    <s v="C042"/>
    <s v="ZipCode"/>
    <s v="Client Address"/>
    <x v="1"/>
    <s v="The zip code of client address displayed in Client Profile - General page"/>
    <s v="Client (at transition, form, email)"/>
    <s v="Numeric"/>
    <s v="Address"/>
    <s v="ZipCode"/>
    <m/>
    <s v="NULL"/>
    <m/>
    <m/>
    <m/>
    <m/>
    <s v="No"/>
    <s v="Yes"/>
    <m/>
    <m/>
    <m/>
    <x v="0"/>
    <m/>
    <m/>
    <m/>
    <m/>
    <x v="0"/>
    <m/>
    <s v="Desired in CRM"/>
    <m/>
    <s v="Address mapping'!B2"/>
    <m/>
  </r>
  <r>
    <s v="Yes"/>
    <x v="0"/>
    <s v="Other (see Issues column)"/>
    <m/>
    <s v="N"/>
    <m/>
    <m/>
    <m/>
    <s v="N/A"/>
    <m/>
    <s v="N/A"/>
    <m/>
    <m/>
    <s v="N"/>
    <s v="C043"/>
    <s v="Email "/>
    <s v="Client Email"/>
    <x v="1"/>
    <s v="Email address at Client level (maximum 100 characters)"/>
    <s v="Client (at transition, form, email)"/>
    <s v="Text"/>
    <s v="TBL_EIS_EX_EMAIL"/>
    <s v="Email_Address"/>
    <m/>
    <m/>
    <m/>
    <m/>
    <m/>
    <s v="Email_Type = LIST_ITEM_ID associted whre LIST_ITEM_NAME 'Emai'"/>
    <s v="No"/>
    <s v="Yes"/>
    <m/>
    <m/>
    <m/>
    <x v="4"/>
    <s v="N/A"/>
    <s v="N/A"/>
    <s v="N/A"/>
    <s v="Yes"/>
    <x v="0"/>
    <s v="N/A"/>
    <s v="Originally slated for CRM but:_x000a_5/8 (RI): Not needed. CRM doesn't use client level emails."/>
    <s v="Need to review list of Obsolete fields with business owner."/>
    <m/>
    <s v="N/A"/>
  </r>
  <r>
    <s v="Yes"/>
    <x v="0"/>
    <s v="Other (see Issues column)"/>
    <m/>
    <s v="N"/>
    <m/>
    <m/>
    <m/>
    <s v="N/A"/>
    <m/>
    <s v="N/A"/>
    <m/>
    <m/>
    <s v="N"/>
    <s v="C044"/>
    <s v="Re-Enter Email "/>
    <s v="Client Email"/>
    <x v="1"/>
    <s v="A field to reenter client email address entered in the Email field for the purpose of validation. Email address has to be entered, as the copy and paste functionality is disabled."/>
    <s v="Client (at transition, form, email)"/>
    <s v="Text"/>
    <s v="TBL_EIS_EX_EMAIL"/>
    <s v="Email_Address"/>
    <m/>
    <m/>
    <m/>
    <m/>
    <m/>
    <m/>
    <s v="No"/>
    <s v="Yes"/>
    <m/>
    <m/>
    <m/>
    <x v="4"/>
    <s v="N/A"/>
    <s v="N/A"/>
    <s v="N/A"/>
    <s v="N/A"/>
    <x v="0"/>
    <s v="N/A"/>
    <s v="Originally slated for CRM but:_x000a_5/8 (RI): Not needed. CRM doesn't use client level emails."/>
    <s v="Need to review list of Obsolete fields with business owner."/>
    <m/>
    <s v="N/A"/>
  </r>
  <r>
    <s v="Yes"/>
    <x v="0"/>
    <m/>
    <m/>
    <s v="N"/>
    <m/>
    <m/>
    <m/>
    <s v="N/A"/>
    <m/>
    <s v="N/A"/>
    <m/>
    <m/>
    <s v="N"/>
    <n v="999"/>
    <s v="Last Modified By"/>
    <s v="Client Email"/>
    <x v="1"/>
    <m/>
    <m/>
    <m/>
    <m/>
    <m/>
    <m/>
    <m/>
    <m/>
    <m/>
    <m/>
    <s v="Display only column. Displayes last modified by user name"/>
    <m/>
    <m/>
    <m/>
    <m/>
    <m/>
    <x v="7"/>
    <s v="N/A"/>
    <s v="N/A"/>
    <s v="N/A"/>
    <s v="N/A"/>
    <x v="0"/>
    <s v="N/A"/>
    <s v="Originally slated for CRM but:_x000a_5/8 (RI): Not needed. CRM doesn't use client level emails."/>
    <s v="Need to review list of Obsolete fields with business owner."/>
    <m/>
    <s v="N/A"/>
  </r>
  <r>
    <s v="Yes"/>
    <x v="0"/>
    <m/>
    <m/>
    <s v="N"/>
    <m/>
    <m/>
    <m/>
    <s v="N/A"/>
    <m/>
    <s v="N/A"/>
    <m/>
    <m/>
    <s v="N"/>
    <n v="999"/>
    <s v="Last Modified Date"/>
    <s v="Client Email"/>
    <x v="1"/>
    <m/>
    <m/>
    <m/>
    <m/>
    <m/>
    <m/>
    <m/>
    <m/>
    <m/>
    <m/>
    <s v="Display only column. Displayes last modified date"/>
    <m/>
    <m/>
    <m/>
    <m/>
    <m/>
    <x v="7"/>
    <s v="N/A"/>
    <s v="N/A"/>
    <s v="N/A"/>
    <s v="N/A"/>
    <x v="0"/>
    <s v="N/A"/>
    <s v="Originally slated for CRM but:_x000a_5/8 (RI): Not needed. CRM doesn't use client level emails."/>
    <s v="Need to review list of Obsolete fields with business owner."/>
    <m/>
    <s v="N/A"/>
  </r>
  <r>
    <s v="Yes"/>
    <x v="0"/>
    <m/>
    <m/>
    <s v="N"/>
    <m/>
    <m/>
    <m/>
    <s v="N/A"/>
    <m/>
    <s v="N/A"/>
    <m/>
    <m/>
    <s v="N"/>
    <n v="999"/>
    <s v="Email 2"/>
    <s v="Client Email"/>
    <x v="1"/>
    <s v="Email address at Client level (maximum 100 characters)"/>
    <s v="Client (at transition, form, email)"/>
    <s v="Text"/>
    <s v="TBL_EIS_EX_EMAIL"/>
    <s v="Email_Address"/>
    <m/>
    <m/>
    <m/>
    <m/>
    <m/>
    <s v="Email_Type = LIST_ITEM_ID associted whre LIST_ITEM_NAME 'Emai1'"/>
    <m/>
    <m/>
    <m/>
    <m/>
    <m/>
    <x v="7"/>
    <s v="N/A"/>
    <s v="N/A"/>
    <s v="N/A"/>
    <s v="N/A"/>
    <x v="0"/>
    <s v="N/A"/>
    <s v="Originally slated for CRM but:_x000a_5/8 (RI): Not needed. CRM doesn't use client level emails."/>
    <s v="Need to review list of Obsolete fields with business owner."/>
    <m/>
    <s v="N/A"/>
  </r>
  <r>
    <s v="Yes"/>
    <x v="0"/>
    <m/>
    <m/>
    <s v="N"/>
    <m/>
    <m/>
    <m/>
    <s v="N/A"/>
    <m/>
    <s v="N/A"/>
    <m/>
    <m/>
    <s v="N"/>
    <n v="999"/>
    <s v="Re-Enter Email 2"/>
    <s v="Client Email"/>
    <x v="1"/>
    <s v="A field to reenter client email address entered in the Email field for the purpose of validation. Email address has to be entered, as the copy and paste functionality is disabled."/>
    <s v="Client (at transition, form, email)"/>
    <s v="Text"/>
    <s v="TBL_EIS_EX_EMAIL"/>
    <s v="Email_Address"/>
    <m/>
    <m/>
    <m/>
    <m/>
    <m/>
    <m/>
    <m/>
    <m/>
    <m/>
    <m/>
    <m/>
    <x v="7"/>
    <s v="N/A"/>
    <s v="N/A"/>
    <s v="N/A"/>
    <s v="N/A"/>
    <x v="0"/>
    <s v="N/A"/>
    <s v="Originally slated for CRM but:_x000a_5/8 (RI): Not needed. CRM doesn't use client level emails."/>
    <s v="Need to review list of Obsolete fields with business owner."/>
    <m/>
    <s v="N/A"/>
  </r>
  <r>
    <s v="Yes"/>
    <x v="0"/>
    <m/>
    <m/>
    <s v="N"/>
    <m/>
    <m/>
    <m/>
    <s v="N/A"/>
    <m/>
    <s v="N/A"/>
    <m/>
    <m/>
    <s v="N"/>
    <n v="999"/>
    <s v="Last Modified By"/>
    <s v="Client Email"/>
    <x v="1"/>
    <m/>
    <m/>
    <m/>
    <m/>
    <m/>
    <m/>
    <m/>
    <m/>
    <m/>
    <m/>
    <s v="Display only column. Displayes last modified by user name"/>
    <m/>
    <m/>
    <m/>
    <m/>
    <m/>
    <x v="7"/>
    <s v="N/A"/>
    <s v="N/A"/>
    <s v="N/A"/>
    <s v="N/A"/>
    <x v="0"/>
    <s v="N/A"/>
    <s v="Originally slated for CRM but:_x000a_5/8 (RI): Not needed. CRM doesn't use client level emails."/>
    <s v="Need to review list of Obsolete fields with business owner."/>
    <m/>
    <s v="N/A"/>
  </r>
  <r>
    <s v="Yes"/>
    <x v="0"/>
    <m/>
    <m/>
    <s v="N"/>
    <m/>
    <m/>
    <m/>
    <s v="N/A"/>
    <m/>
    <s v="N/A"/>
    <m/>
    <m/>
    <s v="N"/>
    <n v="999"/>
    <s v="Last Modified Date"/>
    <s v="Client Email"/>
    <x v="1"/>
    <m/>
    <m/>
    <m/>
    <m/>
    <m/>
    <m/>
    <m/>
    <m/>
    <m/>
    <m/>
    <s v="Display only column. Displayes last modified date"/>
    <m/>
    <m/>
    <m/>
    <m/>
    <m/>
    <x v="7"/>
    <s v="N/A"/>
    <s v="N/A"/>
    <s v="N/A"/>
    <s v="N/A"/>
    <x v="0"/>
    <s v="N/A"/>
    <s v="Originally slated for CRM but:_x000a_5/8 (RI): Not needed. CRM doesn't use client level emails."/>
    <s v="Need to review list of Obsolete fields with business owner."/>
    <m/>
    <s v="N/A"/>
  </r>
  <r>
    <s v="Yes"/>
    <x v="0"/>
    <m/>
    <m/>
    <s v="N"/>
    <m/>
    <m/>
    <m/>
    <s v="N/A"/>
    <m/>
    <s v="N/A"/>
    <m/>
    <m/>
    <s v="N"/>
    <n v="999"/>
    <s v="Email 3"/>
    <s v="Client Email"/>
    <x v="1"/>
    <s v="Email address at Client level (maximum 100 characters)"/>
    <s v="Client (at transition, form, email)"/>
    <s v="Text"/>
    <s v="TBL_EIS_EX_EMAIL"/>
    <s v="Email_Address"/>
    <m/>
    <m/>
    <m/>
    <m/>
    <m/>
    <s v="Email_Type = LIST_ITEM_ID associted whre LIST_ITEM_NAME 'Emai1'"/>
    <m/>
    <m/>
    <m/>
    <m/>
    <m/>
    <x v="7"/>
    <s v="N/A"/>
    <s v="N/A"/>
    <s v="N/A"/>
    <s v="N/A"/>
    <x v="0"/>
    <s v="N/A"/>
    <s v="Originally slated for CRM but:_x000a_5/8 (RI): Not needed. CRM doesn't use client level emails."/>
    <s v="Need to review list of Obsolete fields with business owner."/>
    <m/>
    <s v="N/A"/>
  </r>
  <r>
    <s v="Yes"/>
    <x v="0"/>
    <m/>
    <m/>
    <s v="N"/>
    <m/>
    <m/>
    <m/>
    <s v="N/A"/>
    <m/>
    <s v="N/A"/>
    <m/>
    <m/>
    <s v="N"/>
    <n v="999"/>
    <s v="Re-Enter Email 3"/>
    <s v="Client Email"/>
    <x v="1"/>
    <s v="A field to reenter client email address entered in the Email field for the purpose of validation. Email address has to be entered, as the copy and paste functionality is disabled."/>
    <s v="Client (at transition, form, email)"/>
    <s v="Text"/>
    <s v="TBL_EIS_EX_EMAIL"/>
    <s v="Email_Address"/>
    <m/>
    <m/>
    <m/>
    <m/>
    <m/>
    <m/>
    <m/>
    <m/>
    <m/>
    <m/>
    <m/>
    <x v="7"/>
    <s v="N/A"/>
    <s v="N/A"/>
    <s v="N/A"/>
    <s v="N/A"/>
    <x v="0"/>
    <s v="N/A"/>
    <s v="Originally slated for CRM but:_x000a_5/8 (RI): Not needed. CRM doesn't use client level emails."/>
    <s v="Need to review list of Obsolete fields with business owner."/>
    <m/>
    <s v="N/A"/>
  </r>
  <r>
    <s v="Yes"/>
    <x v="0"/>
    <m/>
    <m/>
    <s v="N"/>
    <m/>
    <m/>
    <m/>
    <s v="N/A"/>
    <m/>
    <s v="N/A"/>
    <m/>
    <m/>
    <s v="N"/>
    <n v="999"/>
    <s v="Last Modified By"/>
    <s v="Client Email"/>
    <x v="1"/>
    <m/>
    <m/>
    <m/>
    <m/>
    <m/>
    <m/>
    <m/>
    <m/>
    <m/>
    <m/>
    <s v="Display only column. Displayes last modified by user name"/>
    <m/>
    <m/>
    <m/>
    <m/>
    <m/>
    <x v="7"/>
    <s v="N/A"/>
    <s v="N/A"/>
    <s v="N/A"/>
    <s v="N/A"/>
    <x v="0"/>
    <s v="N/A"/>
    <s v="Originally slated for CRM but:_x000a_5/8 (RI): Not needed. CRM doesn't use client level emails."/>
    <s v="Need to review list of Obsolete fields with business owner."/>
    <m/>
    <s v="N/A"/>
  </r>
  <r>
    <s v="Yes"/>
    <x v="0"/>
    <m/>
    <m/>
    <s v="N"/>
    <m/>
    <m/>
    <m/>
    <s v="N/A"/>
    <m/>
    <s v="N/A"/>
    <m/>
    <m/>
    <s v="N"/>
    <n v="999"/>
    <s v="Last Modified Date"/>
    <s v="Client Email"/>
    <x v="1"/>
    <m/>
    <m/>
    <m/>
    <m/>
    <m/>
    <m/>
    <m/>
    <m/>
    <m/>
    <m/>
    <s v="Display only column. Displayes last modified date"/>
    <m/>
    <m/>
    <m/>
    <m/>
    <m/>
    <x v="7"/>
    <s v="N/A"/>
    <s v="N/A"/>
    <s v="N/A"/>
    <s v="N/A"/>
    <x v="0"/>
    <s v="N/A"/>
    <s v="Originally slated for CRM but:_x000a_5/8 (RI): Not needed. CRM doesn't use client level emails."/>
    <s v="Need to review list of Obsolete fields with business owner."/>
    <m/>
    <s v="N/A"/>
  </r>
  <r>
    <s v="Yes"/>
    <x v="0"/>
    <s v="CRM"/>
    <s v="DB5.0"/>
    <s v="Y"/>
    <s v="Contact Master / Phone"/>
    <s v="Phone Number"/>
    <m/>
    <s v="ContactPhoneNumbers"/>
    <s v="Yes"/>
    <s v="Phone Number"/>
    <s v="char(25)"/>
    <m/>
    <s v="Y"/>
    <s v="C046"/>
    <s v="Area Code"/>
    <s v="Client Phone"/>
    <x v="1"/>
    <s v="Client phone's area code"/>
    <s v="Client (at transition, form, email)"/>
    <s v="Numeric"/>
    <s v="Phone"/>
    <s v="AreaCode"/>
    <m/>
    <s v="NULL"/>
    <m/>
    <m/>
    <m/>
    <m/>
    <s v="No"/>
    <s v="Yes"/>
    <m/>
    <m/>
    <m/>
    <x v="0"/>
    <m/>
    <m/>
    <m/>
    <m/>
    <x v="0"/>
    <m/>
    <s v="desired in CRM"/>
    <m/>
    <m/>
    <m/>
  </r>
  <r>
    <s v="Yes"/>
    <x v="0"/>
    <s v="CRM"/>
    <m/>
    <s v="Y"/>
    <s v="Contact Master / Phone"/>
    <s v="International"/>
    <s v="Indicates international phone number"/>
    <s v="ContactPhoneNumbers"/>
    <s v="Y"/>
    <s v="InternationalPhoneInd"/>
    <s v="char(1)"/>
    <m/>
    <s v="Y"/>
    <s v="C047"/>
    <s v="Country / Region"/>
    <s v="Client Phone"/>
    <x v="1"/>
    <s v="Indicates whether the phone number is a US or an international number, by default is populated with &quot;Domestic&quot;"/>
    <s v="Client (at transition, form, email)"/>
    <s v="International and United States"/>
    <s v="TBL_EIS_EX_PHONE_SUPPLEMENT"/>
    <s v="IS_DOMESTIC"/>
    <m/>
    <s v="NOT NULL"/>
    <m/>
    <m/>
    <m/>
    <m/>
    <s v="No"/>
    <s v="Yes"/>
    <m/>
    <m/>
    <m/>
    <x v="0"/>
    <s v="Tranformation required"/>
    <m/>
    <m/>
    <m/>
    <x v="0"/>
    <m/>
    <s v="desired in CRM"/>
    <m/>
    <m/>
    <m/>
  </r>
  <r>
    <s v="Yes"/>
    <x v="0"/>
    <s v="CRM"/>
    <m/>
    <s v="Y"/>
    <s v="Contact Master / Phone"/>
    <s v="Phone Number"/>
    <m/>
    <s v="ContactPhoneNumbers"/>
    <m/>
    <s v="Phone Number"/>
    <m/>
    <m/>
    <s v="Y"/>
    <s v="C048"/>
    <s v="Country Code"/>
    <s v="Client Phone"/>
    <x v="1"/>
    <s v="Client phone's country code (if &quot;International&quot; is selected in the Country/Region field )"/>
    <s v="Client (at transition, form, email)"/>
    <s v="Numeric"/>
    <s v="Phone"/>
    <s v="CountryCode"/>
    <m/>
    <s v="NULL"/>
    <m/>
    <m/>
    <m/>
    <m/>
    <s v="No"/>
    <s v="No"/>
    <m/>
    <m/>
    <m/>
    <x v="0"/>
    <m/>
    <m/>
    <m/>
    <m/>
    <x v="0"/>
    <m/>
    <s v="desired in CRM"/>
    <m/>
    <m/>
    <m/>
  </r>
  <r>
    <s v="Yes"/>
    <x v="0"/>
    <s v="Other (see Issues column)"/>
    <m/>
    <m/>
    <m/>
    <m/>
    <m/>
    <s v="N/A"/>
    <m/>
    <s v="N/A"/>
    <m/>
    <m/>
    <s v="N"/>
    <s v="C049"/>
    <s v="Extension"/>
    <s v="Client Phone"/>
    <x v="1"/>
    <s v="Client phone extension"/>
    <s v="Client (at transition, form, email)"/>
    <s v="Numeric"/>
    <s v="Phone"/>
    <s v="Extension"/>
    <m/>
    <m/>
    <m/>
    <m/>
    <m/>
    <m/>
    <s v="No"/>
    <s v="No"/>
    <m/>
    <m/>
    <m/>
    <x v="4"/>
    <s v="N/A"/>
    <s v="N/A"/>
    <s v="N/A"/>
    <s v="N/A"/>
    <x v="0"/>
    <s v="N/A"/>
    <s v="desired in CRM_x000a_(5/20) AM - no extension value in InnoTrust phone fields."/>
    <s v="Need to review list of Obsolete fields with business owner."/>
    <m/>
    <s v="N/A"/>
  </r>
  <r>
    <s v="Yes"/>
    <x v="0"/>
    <s v="CRM"/>
    <s v="DB5.0"/>
    <s v="Y"/>
    <s v="Contact Master / Phone"/>
    <s v="Phone Number"/>
    <m/>
    <s v="ContactPhoneNumbers"/>
    <s v="Yes"/>
    <s v="Phone Number"/>
    <s v="char(25)"/>
    <m/>
    <s v="Y"/>
    <s v="C050"/>
    <s v="Number"/>
    <s v="Client Phone"/>
    <x v="1"/>
    <s v="Client phone number "/>
    <s v="Client (at transition, form, email)"/>
    <s v="Numeric"/>
    <s v="Phone"/>
    <s v="PhoneNumber"/>
    <m/>
    <s v="NULL"/>
    <m/>
    <m/>
    <m/>
    <m/>
    <s v="No"/>
    <s v="Yes"/>
    <m/>
    <m/>
    <m/>
    <x v="0"/>
    <m/>
    <m/>
    <m/>
    <m/>
    <x v="0"/>
    <m/>
    <s v="desired in CRM"/>
    <m/>
    <m/>
    <m/>
  </r>
  <r>
    <s v="Yes"/>
    <x v="0"/>
    <s v="CRM"/>
    <m/>
    <s v="Y"/>
    <s v="Contact Master / Phone"/>
    <s v="Phone Number"/>
    <m/>
    <s v="ContactPhoneNumbers"/>
    <m/>
    <s v="Phone Number"/>
    <m/>
    <m/>
    <s v="Y"/>
    <s v="C051"/>
    <s v="Prefix"/>
    <s v="Client Phone"/>
    <x v="1"/>
    <s v="Client phone's prefix (if &quot;International&quot; is selected in the Country/Region field )"/>
    <s v="Client (at transition, form, email)"/>
    <s v="Numeric"/>
    <s v="Phone"/>
    <s v="Prefix"/>
    <m/>
    <s v="NULL"/>
    <m/>
    <m/>
    <m/>
    <m/>
    <s v="No"/>
    <s v="No"/>
    <m/>
    <m/>
    <m/>
    <x v="0"/>
    <m/>
    <m/>
    <m/>
    <m/>
    <x v="0"/>
    <m/>
    <s v="desired in CRM"/>
    <m/>
    <m/>
    <m/>
  </r>
  <r>
    <s v="Yes"/>
    <x v="0"/>
    <s v="CRM"/>
    <m/>
    <s v="N"/>
    <m/>
    <m/>
    <m/>
    <s v="N/A"/>
    <m/>
    <s v="N/A"/>
    <m/>
    <m/>
    <s v="N"/>
    <s v="C052"/>
    <s v="Season From - Day"/>
    <s v="Client Phone"/>
    <x v="1"/>
    <s v="Day that defines the beginning date of seasonal applicability of Client Phone number"/>
    <s v="Client (at transition, form, email)"/>
    <s v="List of Days of the month"/>
    <s v="_x000a_TBL_EIS_EX_PHONE_SUPPLEMENT"/>
    <s v="FROM_DAY"/>
    <m/>
    <m/>
    <m/>
    <m/>
    <m/>
    <m/>
    <s v="No"/>
    <s v="Yes"/>
    <m/>
    <m/>
    <m/>
    <x v="6"/>
    <s v="N/A"/>
    <s v="N/A"/>
    <s v="N/A"/>
    <s v="N/A"/>
    <x v="0"/>
    <m/>
    <s v="desired in CRM"/>
    <s v="New field in InnoTrust - and not desirable to create UDF.  Need to determine Transformation  / Default logic.Seasonality is not applicable to Phone#"/>
    <s v="N/A"/>
    <s v="N/A"/>
  </r>
  <r>
    <s v="Yes"/>
    <x v="0"/>
    <s v="CRM"/>
    <m/>
    <s v="N"/>
    <m/>
    <m/>
    <m/>
    <s v="N/A"/>
    <m/>
    <s v="N/A"/>
    <m/>
    <m/>
    <s v="N"/>
    <s v="C053"/>
    <s v="Season From - Month"/>
    <s v="Client Phone"/>
    <x v="1"/>
    <s v="Month that defines the beginning date of seasonal applicability of Client Phone number"/>
    <s v="Client (at transition, form, email)"/>
    <s v="List of all Months"/>
    <s v="Phone"/>
    <s v="_x000a_Validfrommonth"/>
    <m/>
    <m/>
    <m/>
    <m/>
    <m/>
    <m/>
    <s v="No"/>
    <s v="Yes"/>
    <m/>
    <m/>
    <m/>
    <x v="6"/>
    <s v="N/A"/>
    <s v="N/A"/>
    <s v="N/A"/>
    <s v="N/A"/>
    <x v="0"/>
    <m/>
    <s v="desired in CRM"/>
    <s v="New field in InnoTrust - and not desirable to create UDF.  Need to determine Transformation  / Default logic._x000a__x000a_Seasonality is not applicable to Phone #"/>
    <s v="N/A"/>
    <s v="N/A"/>
  </r>
  <r>
    <s v="Yes"/>
    <x v="0"/>
    <s v="CRM"/>
    <m/>
    <m/>
    <m/>
    <m/>
    <m/>
    <s v="N/A"/>
    <m/>
    <s v="N/A"/>
    <m/>
    <m/>
    <s v="N"/>
    <s v="C054"/>
    <s v="Season Through - Day"/>
    <s v="Client Phone"/>
    <x v="1"/>
    <s v="Day that defines the ending date of seasonal applicability of Client Phone number"/>
    <s v="Client (at transition, form, email)"/>
    <s v="List of Days of the month"/>
    <s v="_x000a_TBL_EIS_EX_PHONE_SUPPLEMENT"/>
    <s v="TO_DAY"/>
    <m/>
    <m/>
    <m/>
    <m/>
    <m/>
    <m/>
    <s v="No"/>
    <s v="Yes"/>
    <m/>
    <m/>
    <m/>
    <x v="7"/>
    <m/>
    <m/>
    <m/>
    <m/>
    <x v="0"/>
    <m/>
    <s v="desired in CRM"/>
    <m/>
    <s v="Seasonality feature is not applicable for Phone number"/>
    <m/>
  </r>
  <r>
    <s v="Yes"/>
    <x v="0"/>
    <s v="CRM"/>
    <m/>
    <m/>
    <m/>
    <m/>
    <m/>
    <s v="N/A"/>
    <m/>
    <s v="N/A"/>
    <m/>
    <m/>
    <s v="N"/>
    <s v="C055"/>
    <s v="Season Through - Month"/>
    <s v="Client Phone"/>
    <x v="1"/>
    <s v="Month that defines the ending date of seasonal applicability of Client Phone number"/>
    <s v="Client (at transition, form, email)"/>
    <s v="List of all Months"/>
    <s v="Phone"/>
    <s v="_x000a_Validthroughmonth"/>
    <m/>
    <m/>
    <m/>
    <m/>
    <m/>
    <m/>
    <s v="No"/>
    <s v="Yes"/>
    <m/>
    <m/>
    <m/>
    <x v="7"/>
    <m/>
    <m/>
    <m/>
    <m/>
    <x v="0"/>
    <m/>
    <s v="desired in CRM"/>
    <m/>
    <s v="Seasonality feature is not applicable for Phone number"/>
    <m/>
  </r>
  <r>
    <s v="Yes"/>
    <x v="0"/>
    <s v="CRM"/>
    <s v="DB5.0"/>
    <s v="Y"/>
    <s v="Contact Master / Phone"/>
    <s v="Phone Type"/>
    <s v="Type of phone number (business, home, cell or fax)"/>
    <s v="ContactPhoneNumbers"/>
    <s v="No"/>
    <s v="Phone Type Code"/>
    <s v="char(8)"/>
    <m/>
    <s v="Y"/>
    <s v="C056"/>
    <s v="Type"/>
    <s v="Client Phone"/>
    <x v="1"/>
    <s v="Type of client phone number associated with the number displayed. Ex: Client, Mobile, Business Fax"/>
    <s v="Client (at transition, form, email)"/>
    <s v="BUSINESS_x000a_BUSINESS 2_x000a_BUSINESS FAX_x000a_CLIENT_x000a_DEPARTMENTAL_x000a_HOME_x000a_HOME 2_x000a_HOME FAX_x000a_MOBILE_x000a_MOBILE 2_x000a_WEB-SUPPORT"/>
    <s v="Phone"/>
    <s v="PhoneType"/>
    <m/>
    <s v="NULL"/>
    <m/>
    <m/>
    <m/>
    <m/>
    <s v="No"/>
    <s v="Yes"/>
    <m/>
    <m/>
    <m/>
    <x v="0"/>
    <m/>
    <m/>
    <m/>
    <m/>
    <x v="0"/>
    <m/>
    <s v="desired in CRM"/>
    <m/>
    <m/>
    <m/>
  </r>
  <r>
    <s v="Yes"/>
    <x v="0"/>
    <m/>
    <m/>
    <m/>
    <m/>
    <m/>
    <m/>
    <s v="N/A"/>
    <m/>
    <s v="N/A"/>
    <m/>
    <m/>
    <s v="N"/>
    <s v="C057"/>
    <s v="Alternate Tax ID"/>
    <s v="Designation"/>
    <x v="1"/>
    <s v="The other tax ID used by the designation to file taxes."/>
    <s v="Client (at transition, form, email)"/>
    <s v="Numeric"/>
    <s v="clientdesignation"/>
    <s v="AlternateTaxID"/>
    <m/>
    <m/>
    <m/>
    <m/>
    <m/>
    <m/>
    <s v="No"/>
    <s v="No"/>
    <m/>
    <m/>
    <m/>
    <x v="7"/>
    <m/>
    <m/>
    <m/>
    <m/>
    <x v="0"/>
    <m/>
    <s v="5/17: Rob working on Remainderman/Desig. Solution will inform client/desig tab decision_x000a_Think this has to be attached to the individual account level. SF could track acceptable codes for the institution, but Innotrust would still need these codes to assign to specific gifts. _x000a_5/8 (RI): don’t need in CRM. "/>
    <m/>
    <m/>
    <m/>
  </r>
  <r>
    <s v="Yes"/>
    <x v="0"/>
    <m/>
    <m/>
    <m/>
    <m/>
    <m/>
    <m/>
    <s v="N/A"/>
    <m/>
    <s v="N/A"/>
    <m/>
    <m/>
    <s v="N"/>
    <s v="C058"/>
    <s v="Alternate Tax Name "/>
    <s v="Designation"/>
    <x v="1"/>
    <s v="The other name used by the designation to file taxes."/>
    <s v="Client (at transition, form, email)"/>
    <s v="Numeric"/>
    <s v="clientdesignation"/>
    <s v="AlternateTaxName"/>
    <m/>
    <m/>
    <m/>
    <m/>
    <m/>
    <m/>
    <s v="No"/>
    <s v="No"/>
    <m/>
    <m/>
    <m/>
    <x v="7"/>
    <m/>
    <m/>
    <m/>
    <m/>
    <x v="0"/>
    <m/>
    <s v="5/17: Rob working on Remainderman/Desig. Solution will inform client/desig tab decision_x000a_Think this has to be attached to the individual account level. SF could track acceptable codes for the institution, but Innotrust would still need these codes to assign to specific gifts. _x000a_5/8 (RI): don’t need in CRM. "/>
    <m/>
    <m/>
    <m/>
  </r>
  <r>
    <s v="Yes"/>
    <x v="0"/>
    <m/>
    <s v="DB5.1"/>
    <s v="Y"/>
    <s v="Contact Master / User Defined Fields"/>
    <s v="Designation Code / ID"/>
    <m/>
    <s v="UDF_ContactMaster"/>
    <m/>
    <s v="UDFCMColumn004"/>
    <m/>
    <m/>
    <s v="Y"/>
    <s v="C059"/>
    <s v="Code / ID"/>
    <s v="Designation"/>
    <x v="1"/>
    <s v="Code / ID assigned to a designation"/>
    <s v="Client"/>
    <s v="Text"/>
    <s v="clientdesignation"/>
    <s v="DesignationCode"/>
    <m/>
    <s v="NULL"/>
    <m/>
    <m/>
    <m/>
    <m/>
    <s v="No"/>
    <s v="No"/>
    <m/>
    <m/>
    <m/>
    <x v="0"/>
    <s v="Tranformation required"/>
    <s v="refer to Issues Resolution column (AW)"/>
    <s v="refer to Issues Resolution column (AW)"/>
    <s v="N/A"/>
    <x v="1"/>
    <m/>
    <s v="5/17: Rob working on Remainderman/Desig. Solution will inform client/desig tab decision_x000a_Think this has to be attached to the individual account level. SF could track acceptable codes for the institution, but Innotrust would still need these codes to assign to specific gifts. _x000a_5/8 (RI): don’t need in CRM. "/>
    <m/>
    <s v="RemaindermanDesignation Mapping'!A1"/>
    <m/>
  </r>
  <r>
    <s v="Yes"/>
    <x v="0"/>
    <m/>
    <m/>
    <s v="Y"/>
    <s v="Contact Master / General"/>
    <s v="Contact Name"/>
    <s v="Name of Contact"/>
    <s v="ContactMaster"/>
    <s v="Y"/>
    <s v="ContactName"/>
    <s v="varchar(80)"/>
    <m/>
    <s v="Y"/>
    <s v="C060"/>
    <s v="Designation Name"/>
    <s v="Designation"/>
    <x v="1"/>
    <s v="The high level category/organization within the client organization designated to receive remaining interest of a trust"/>
    <s v="Client, possibly trust doc, workflow"/>
    <s v="text"/>
    <s v="clientdesignation"/>
    <s v="Fullname"/>
    <m/>
    <s v="NULL"/>
    <m/>
    <m/>
    <m/>
    <m/>
    <s v="No"/>
    <s v="Yes"/>
    <m/>
    <m/>
    <m/>
    <x v="0"/>
    <s v="Tranformation required"/>
    <s v="refer to Issues Resolution column (AW)"/>
    <s v="refer to Issues Resolution column (AW)"/>
    <s v="Yes"/>
    <x v="0"/>
    <s v="N/A"/>
    <s v="5/17: Rob working on Remainderman/Desig. Solution will inform client/desig tab decision_x000a_Think this has to be attached to the individual account level. SF could track acceptable codes for the institution, but Innotrust would still need these codes to assign to specific gifts. _x000a_5/8 (RI): don’t need in CRM. "/>
    <s v="n/a"/>
    <s v="RemaindermanDesignation Mapping'!A1"/>
    <m/>
  </r>
  <r>
    <s v="Yes"/>
    <x v="0"/>
    <m/>
    <m/>
    <s v="N"/>
    <m/>
    <m/>
    <m/>
    <s v="N/A"/>
    <m/>
    <s v="N/A"/>
    <m/>
    <m/>
    <s v="N"/>
    <s v="C061"/>
    <s v="Close Date"/>
    <s v="Designation - Fund"/>
    <x v="1"/>
    <s v="Date after which a fund is no longer available to be assigned as remainderman for a trust"/>
    <s v="Client communication"/>
    <s v="text"/>
    <s v="DesignationFund"/>
    <s v="CloseDate"/>
    <m/>
    <m/>
    <m/>
    <m/>
    <m/>
    <m/>
    <s v="No"/>
    <s v="No"/>
    <m/>
    <m/>
    <m/>
    <x v="7"/>
    <s v="Tranformation required"/>
    <s v="refer to Issues Resolution column (AW)"/>
    <s v="refer to Issues Resolution column (AW)"/>
    <s v="N/A"/>
    <x v="0"/>
    <s v="N/A"/>
    <s v="TBD: Rob working on Remainderman/Designation"/>
    <s v="n/a"/>
    <s v="RemaindermanDesignation Mapping'!A1"/>
    <m/>
  </r>
  <r>
    <s v="Yes"/>
    <x v="0"/>
    <m/>
    <m/>
    <s v="Y"/>
    <s v="?"/>
    <s v="?"/>
    <m/>
    <s v="?"/>
    <m/>
    <s v="?"/>
    <m/>
    <m/>
    <s v="Y"/>
    <s v="C062"/>
    <s v="FASB Restriction Type"/>
    <s v="Designation - Fund"/>
    <x v="1"/>
    <s v="Designates type of FASB restriction (temporary, permanent or unrestricted)"/>
    <s v="Client, possibly trust doc, workflow)"/>
    <s v="PERMANENT_x000a_TEMPORARY_x000a_UNRESTRICTED"/>
    <s v="DesignationFund"/>
    <s v="FASBRestrictionType"/>
    <m/>
    <s v="NULL"/>
    <m/>
    <m/>
    <m/>
    <m/>
    <s v="No"/>
    <s v="No"/>
    <m/>
    <m/>
    <m/>
    <x v="0"/>
    <s v="Tranformation required"/>
    <s v="refer to Issues Resolution column (AW)"/>
    <s v="refer to Issues Resolution column (AW)"/>
    <s v="N/A"/>
    <x v="0"/>
    <s v="N/A"/>
    <s v="TBD: Rob working on Remainderman/Designation"/>
    <s v="n/a"/>
    <s v="RemaindermanDesignation Mapping'!A1"/>
    <m/>
  </r>
  <r>
    <s v="Yes"/>
    <x v="0"/>
    <m/>
    <s v="DB5.1"/>
    <s v="Y"/>
    <s v="Contact Master / Roles"/>
    <s v="Fund Name"/>
    <m/>
    <s v="UDF_ContactAccountRole"/>
    <m/>
    <s v="UDFCAColumn010 ?"/>
    <m/>
    <s v="No"/>
    <s v="Y"/>
    <s v="C063"/>
    <s v="Fund Name"/>
    <s v="Designation - Fund"/>
    <x v="1"/>
    <s v="The lowest level within the Designation organization that will receive remaining interest of a trust"/>
    <s v="Client, possibly trust doc, workflow)"/>
    <s v="dateformat"/>
    <s v="DesignationFund"/>
    <s v="FundName"/>
    <m/>
    <s v="NULL"/>
    <m/>
    <m/>
    <m/>
    <m/>
    <s v="No"/>
    <s v="Yes"/>
    <m/>
    <m/>
    <m/>
    <x v="0"/>
    <s v="Tranformation required"/>
    <s v="refer to Issues Resolution column (AW)"/>
    <s v="refer to Issues Resolution column (AW)"/>
    <s v="N/A"/>
    <x v="1"/>
    <m/>
    <s v="TBD: Rob working on Remainderman/Designation"/>
    <s v="n/a"/>
    <s v="RemaindermanDesignation Mapping'!A1"/>
    <m/>
  </r>
  <r>
    <s v="Yes"/>
    <x v="0"/>
    <s v="CRM"/>
    <s v="DB5.1"/>
    <s v="Y"/>
    <m/>
    <m/>
    <m/>
    <s v="UDF_ContactMaster"/>
    <m/>
    <s v="UDFCMColumn014"/>
    <m/>
    <m/>
    <s v="Y"/>
    <s v="C064"/>
    <s v="Department"/>
    <s v="General/Team"/>
    <x v="1"/>
    <s v="Department within client's organization in which Client Employee works"/>
    <s v="Client (at transition or via email for client employees hired post-transition)"/>
    <s v="Office of Planning Giving_x000a_Gift Planning &amp; Endowment_x000a_Finance Department"/>
    <s v="ClientEmployee"/>
    <s v="DepartmentID"/>
    <s v="int"/>
    <s v="NULL"/>
    <m/>
    <m/>
    <m/>
    <m/>
    <s v="No"/>
    <s v="No"/>
    <m/>
    <m/>
    <m/>
    <x v="0"/>
    <m/>
    <m/>
    <m/>
    <s v="Yes"/>
    <x v="1"/>
    <m/>
    <s v="Create dropdown UDF. Rhonda to determine dropdown values"/>
    <s v="Should existing Client Employee departments be corrected before migration? - no"/>
    <s v="Create a UDF at Contact Master"/>
    <s v="Added to Issues List"/>
  </r>
  <r>
    <s v="Yes"/>
    <x v="0"/>
    <s v="CRM"/>
    <m/>
    <s v="Y"/>
    <s v="Contact Master / Roles"/>
    <s v="Role"/>
    <m/>
    <s v="ContactRoles_x000a_SubContactRoles"/>
    <m/>
    <m/>
    <m/>
    <m/>
    <s v="Y"/>
    <s v="C065"/>
    <s v="Employee Type"/>
    <s v="General/Team"/>
    <x v="1"/>
    <s v="Indicates if the team member is Client Employee or KCO staff. KCO staff can only be assigned by Administrator. User can only set up Client Employee."/>
    <s v="System-driven"/>
    <s v="System-driven"/>
    <s v="ClientEmployee"/>
    <s v="employeeid"/>
    <m/>
    <s v="NOT NULL"/>
    <m/>
    <m/>
    <m/>
    <m/>
    <s v="No"/>
    <s v="No"/>
    <m/>
    <m/>
    <m/>
    <x v="0"/>
    <m/>
    <m/>
    <m/>
    <m/>
    <x v="0"/>
    <m/>
    <s v="Desired in CRM"/>
    <m/>
    <m/>
    <s v="Added to Issues List"/>
  </r>
  <r>
    <s v="Yes"/>
    <x v="0"/>
    <s v="CRM"/>
    <s v="DB5.0"/>
    <s v="Y"/>
    <s v="Contact Master / General"/>
    <s v="Primary First Name"/>
    <m/>
    <s v="ContactMaster"/>
    <m/>
    <s v="PrimaryFirstName"/>
    <s v="varchar(12)"/>
    <m/>
    <s v="Y"/>
    <s v="C066"/>
    <s v="First Name"/>
    <s v="General/Team"/>
    <x v="1"/>
    <s v="First name of Client Employee"/>
    <s v="Client - best practice TBD"/>
    <s v="Text"/>
    <s v="ClientEmployee"/>
    <s v="Firstname"/>
    <m/>
    <s v="NULL"/>
    <m/>
    <m/>
    <m/>
    <m/>
    <s v="No"/>
    <s v="No"/>
    <m/>
    <m/>
    <m/>
    <x v="0"/>
    <s v="Direct Mapping"/>
    <m/>
    <m/>
    <m/>
    <x v="0"/>
    <m/>
    <s v="Desired in CRM"/>
    <m/>
    <m/>
    <s v="Added to Issues List"/>
  </r>
  <r>
    <s v="Yes"/>
    <x v="0"/>
    <s v="CRM"/>
    <s v="DB5.0"/>
    <s v="Y"/>
    <s v="Contact Master / General"/>
    <s v="Primary Last Name"/>
    <m/>
    <s v="ContactMaster"/>
    <m/>
    <s v="PrimaryLastName"/>
    <s v="varchar(20)"/>
    <m/>
    <s v="Y"/>
    <s v="C067"/>
    <s v="Last Name"/>
    <s v="General/Team"/>
    <x v="1"/>
    <s v="Last name of Client Employee"/>
    <s v="Client - best practice TBD"/>
    <s v="Text"/>
    <s v="ClientEmployee"/>
    <s v="LastName"/>
    <m/>
    <s v="NULL"/>
    <m/>
    <m/>
    <m/>
    <m/>
    <s v="No"/>
    <s v="Yes"/>
    <m/>
    <m/>
    <m/>
    <x v="0"/>
    <s v="Direct Mapping"/>
    <m/>
    <m/>
    <m/>
    <x v="0"/>
    <m/>
    <s v="Desired in CRM"/>
    <m/>
    <m/>
    <s v="Added to Issues List"/>
  </r>
  <r>
    <s v="Yes"/>
    <x v="0"/>
    <s v="CRM"/>
    <s v="DB5.0"/>
    <s v="Y"/>
    <s v="Contact Master / General"/>
    <s v="Primary Middle Name"/>
    <m/>
    <s v="ContactMaster"/>
    <m/>
    <s v="PrimaryMiddleInitial"/>
    <s v="varchar(20)"/>
    <m/>
    <s v="Y"/>
    <s v="C068"/>
    <s v="Middle Initial"/>
    <s v="General/Team"/>
    <x v="1"/>
    <s v="Middle Initial of Client Employee"/>
    <s v="Client - best practice TBD"/>
    <s v="text"/>
    <s v="ClientEmployee"/>
    <s v="MiddleInitials"/>
    <m/>
    <s v="NULL"/>
    <m/>
    <m/>
    <m/>
    <m/>
    <s v="No"/>
    <s v="No"/>
    <m/>
    <m/>
    <m/>
    <x v="0"/>
    <s v="Direct Mapping"/>
    <m/>
    <m/>
    <m/>
    <x v="0"/>
    <m/>
    <s v="Desired in CRM"/>
    <m/>
    <m/>
    <s v="Added to Issues List"/>
  </r>
  <r>
    <s v="Yes"/>
    <x v="0"/>
    <s v="CRM"/>
    <m/>
    <s v="Y"/>
    <s v="Contact Master / General"/>
    <s v="Primary Salutation"/>
    <m/>
    <s v="?"/>
    <m/>
    <s v="?"/>
    <m/>
    <m/>
    <s v="Y"/>
    <s v="C069"/>
    <s v="Salutation"/>
    <s v="General/Team"/>
    <x v="1"/>
    <s v="Salutation for Client Employee "/>
    <s v="Client "/>
    <s v="&lt;none&gt;, Captain, Col., Dr., Dr. &amp; Mrs., Drs., Executor, Friends, General, Hon., Major, Miss, Mr., Mr. &amp; Mrs., Mrs., Ms., Professor and Sirs"/>
    <s v="ClientEmployee"/>
    <s v="Salutation"/>
    <m/>
    <s v="NULL"/>
    <m/>
    <m/>
    <m/>
    <m/>
    <s v="No"/>
    <s v="No"/>
    <m/>
    <m/>
    <m/>
    <x v="0"/>
    <s v="Direct Mapping"/>
    <m/>
    <m/>
    <m/>
    <x v="0"/>
    <m/>
    <s v="Desired in CRM"/>
    <s v="New InnoTrust - 'Salutation' field."/>
    <m/>
    <s v="Added to Issues List"/>
  </r>
  <r>
    <s v="Yes"/>
    <x v="0"/>
    <s v="CRM"/>
    <s v="DB5.1"/>
    <s v="Y"/>
    <s v="Contact Master / User Defined Fields"/>
    <s v="Long Title"/>
    <m/>
    <s v="UDF_ContactMaster"/>
    <m/>
    <s v="UDFCMColumn015"/>
    <m/>
    <m/>
    <s v="Y"/>
    <n v="999"/>
    <s v="Long Title"/>
    <s v="General/Team"/>
    <x v="1"/>
    <m/>
    <m/>
    <m/>
    <s v="ClientEmployee"/>
    <s v="LongTitle"/>
    <s v="varchar(150)"/>
    <s v="NULL"/>
    <m/>
    <m/>
    <m/>
    <m/>
    <s v="No"/>
    <s v="No"/>
    <m/>
    <m/>
    <m/>
    <x v="0"/>
    <s v="Direct Mapping"/>
    <m/>
    <m/>
    <m/>
    <x v="1"/>
    <m/>
    <s v="Added as part of Contact Mgmt"/>
    <m/>
    <m/>
    <m/>
  </r>
  <r>
    <s v="Yes"/>
    <x v="0"/>
    <s v="CRM"/>
    <s v="DB5.1"/>
    <s v="Y"/>
    <s v="Contact Master / Notes"/>
    <s v="Notes"/>
    <m/>
    <s v="ContactNotes"/>
    <m/>
    <s v="NoteText"/>
    <m/>
    <m/>
    <s v="Y"/>
    <n v="999"/>
    <s v="Comments"/>
    <s v="General/Team"/>
    <x v="1"/>
    <m/>
    <m/>
    <m/>
    <s v="ClientEmployee"/>
    <s v="Comments"/>
    <s v="varchar(255)"/>
    <s v="NULL"/>
    <m/>
    <m/>
    <m/>
    <m/>
    <m/>
    <m/>
    <m/>
    <m/>
    <m/>
    <x v="0"/>
    <s v="Direct Mapping"/>
    <m/>
    <m/>
    <m/>
    <x v="1"/>
    <m/>
    <s v="Added as part of Contact Mgmt"/>
    <m/>
    <s v="Read NoteText from ContactNotes for ContactID associted with the ClientEmployee"/>
    <m/>
  </r>
  <r>
    <s v="Yes"/>
    <x v="0"/>
    <s v="CRM"/>
    <s v="DB5.1"/>
    <s v="Y"/>
    <s v="Contact Master / User Defined Fields"/>
    <s v="Title"/>
    <m/>
    <s v="UDF_ContactMaster"/>
    <m/>
    <s v="UDFCMColumn016"/>
    <m/>
    <m/>
    <s v="Y"/>
    <s v="C070"/>
    <s v="Title"/>
    <s v="General/Team"/>
    <x v="1"/>
    <s v="Client Employee's position/title within the Client organization"/>
    <s v="Client "/>
    <s v="Text"/>
    <s v="ClientEmployee"/>
    <s v="Title"/>
    <s v="varchar(30)"/>
    <s v="NULL"/>
    <m/>
    <m/>
    <m/>
    <m/>
    <s v="No"/>
    <s v="No"/>
    <m/>
    <m/>
    <m/>
    <x v="0"/>
    <s v="Direct Mapping"/>
    <m/>
    <m/>
    <s v="Yes"/>
    <x v="1"/>
    <m/>
    <s v="Desired in CRM. Freeform UDF in Innotrust - Rhonda to specify field length. If varies from Exc field length, then change Excelsior field length?? NOTE: A NEW DROPDOWN UDF WILL CAPTURE &quot;GENERIC TITLE&quot;, WHICH WILL BE BROUGHT INTO EXCELSIOR IN MAY/JUNE AS 'ROLE'. RHONDA TO DECIDE DROPDOWN OPTIONS."/>
    <s v="Excelsior Title filed length should be increaed."/>
    <s v="Create a UDF at Contact Master"/>
    <s v="Added to Issues List"/>
  </r>
  <r>
    <s v="Yes"/>
    <x v="0"/>
    <s v="CRM"/>
    <m/>
    <s v="Y"/>
    <s v="Contact Master / Addresses"/>
    <s v="Address 1"/>
    <m/>
    <s v="ContactAddress"/>
    <s v="Y"/>
    <s v="Address1"/>
    <s v="varchar(40)"/>
    <s v="masked"/>
    <s v="Y"/>
    <s v="C071"/>
    <s v="Address 1"/>
    <s v="Employee Address"/>
    <x v="1"/>
    <s v="Client Employee's 1st address line (mandatory)"/>
    <s v="Client "/>
    <s v="Text"/>
    <s v="Address"/>
    <s v="Address1"/>
    <m/>
    <s v="NULL"/>
    <m/>
    <m/>
    <m/>
    <m/>
    <s v="No"/>
    <s v="Yes"/>
    <m/>
    <m/>
    <m/>
    <x v="0"/>
    <m/>
    <m/>
    <m/>
    <m/>
    <x v="0"/>
    <m/>
    <s v="Desired in CRM"/>
    <m/>
    <s v="Address mapping'!B20"/>
    <n v="195"/>
  </r>
  <r>
    <s v="Yes"/>
    <x v="0"/>
    <s v="CRM"/>
    <m/>
    <s v="Y"/>
    <s v="Contact Master / Addresses"/>
    <s v="Address 2"/>
    <m/>
    <s v="ContactAddress"/>
    <s v="Y"/>
    <s v="Address2"/>
    <s v="varchar(40)"/>
    <s v="masked"/>
    <s v="Y"/>
    <s v="C072"/>
    <s v="Address 2"/>
    <s v="Employee Address"/>
    <x v="1"/>
    <s v="Client Employee's 2nd address line"/>
    <s v="Client "/>
    <s v="Text"/>
    <s v="Address"/>
    <s v="Address2"/>
    <m/>
    <s v="NULL"/>
    <m/>
    <m/>
    <m/>
    <m/>
    <s v="No"/>
    <s v="No"/>
    <m/>
    <m/>
    <m/>
    <x v="0"/>
    <m/>
    <m/>
    <m/>
    <m/>
    <x v="0"/>
    <m/>
    <s v="Desired in CRM"/>
    <m/>
    <s v="Address mapping'!B20"/>
    <n v="195"/>
  </r>
  <r>
    <s v="Yes"/>
    <x v="0"/>
    <s v="CRM"/>
    <m/>
    <s v="Y"/>
    <s v="Contact Master / Addresses"/>
    <s v="Address 3"/>
    <m/>
    <s v="ContactAddress"/>
    <s v="Y"/>
    <s v="Address3"/>
    <s v="varchar(40)"/>
    <s v="masked"/>
    <s v="Y"/>
    <s v="C073"/>
    <s v="Address 3"/>
    <s v="Employee Address"/>
    <x v="1"/>
    <s v="Client Employee's 3rd address line"/>
    <s v="Client "/>
    <s v="Text"/>
    <s v="Address"/>
    <s v="Address3"/>
    <m/>
    <s v="NULL"/>
    <m/>
    <m/>
    <m/>
    <m/>
    <s v="No"/>
    <s v="No"/>
    <m/>
    <m/>
    <m/>
    <x v="0"/>
    <m/>
    <m/>
    <m/>
    <m/>
    <x v="0"/>
    <m/>
    <s v="Desired in CRM"/>
    <m/>
    <s v="Address mapping'!B20"/>
    <n v="195"/>
  </r>
  <r>
    <s v="Yes"/>
    <x v="0"/>
    <s v="Other (see Issues column)"/>
    <m/>
    <s v="N"/>
    <s v="Contact Master / Addresses"/>
    <s v="City"/>
    <m/>
    <s v="N/A"/>
    <m/>
    <s v="N/A"/>
    <m/>
    <m/>
    <s v="N"/>
    <s v="C074"/>
    <s v="Address 4"/>
    <s v="Employee Address"/>
    <x v="1"/>
    <s v="Client Employee's 4th address line"/>
    <s v="Client "/>
    <s v="Text"/>
    <s v="Address"/>
    <s v="Mailstop"/>
    <m/>
    <m/>
    <m/>
    <m/>
    <m/>
    <m/>
    <s v="No"/>
    <s v="No"/>
    <m/>
    <m/>
    <m/>
    <x v="4"/>
    <s v="N/A"/>
    <s v="N/A"/>
    <s v="N/A"/>
    <s v="N/A"/>
    <x v="0"/>
    <s v="N/A"/>
    <s v="Desired in CRM"/>
    <s v="Need to review list of Obsolete fields with business owner."/>
    <s v="Address mapping'!B20"/>
    <n v="195"/>
  </r>
  <r>
    <s v="Yes"/>
    <x v="0"/>
    <s v="CRM"/>
    <m/>
    <s v="Y"/>
    <s v="Contact Master / Addresses"/>
    <s v="City"/>
    <m/>
    <s v="ContactAddress"/>
    <s v="Y"/>
    <s v="City"/>
    <s v="char(30)"/>
    <s v="masked"/>
    <s v="Y"/>
    <s v="C075"/>
    <s v="City"/>
    <s v="Employee Address"/>
    <x v="1"/>
    <s v="City location of Client Employee address"/>
    <s v="Client "/>
    <s v="Text"/>
    <s v="Address"/>
    <s v="City"/>
    <m/>
    <s v="NULL"/>
    <m/>
    <m/>
    <m/>
    <m/>
    <s v="No"/>
    <s v="Yes"/>
    <m/>
    <m/>
    <m/>
    <x v="0"/>
    <m/>
    <m/>
    <m/>
    <m/>
    <x v="0"/>
    <m/>
    <s v="Desired in CRM"/>
    <m/>
    <s v="Address mapping'!B20"/>
    <n v="195"/>
  </r>
  <r>
    <s v="Yes"/>
    <x v="0"/>
    <s v="CRM"/>
    <m/>
    <s v="Y"/>
    <s v="Contact Master / Addresses"/>
    <s v="Country"/>
    <m/>
    <m/>
    <m/>
    <m/>
    <m/>
    <m/>
    <s v="Y"/>
    <s v="C076"/>
    <s v="Country"/>
    <s v="Employee Address"/>
    <x v="1"/>
    <s v="Country location of Client Employee address"/>
    <s v="Client "/>
    <s v="List of Countries "/>
    <s v="Address"/>
    <s v="Country"/>
    <m/>
    <s v="NULL"/>
    <m/>
    <m/>
    <m/>
    <m/>
    <s v="No"/>
    <s v="No"/>
    <m/>
    <m/>
    <m/>
    <x v="0"/>
    <m/>
    <m/>
    <m/>
    <m/>
    <x v="0"/>
    <m/>
    <s v="5/8 (RI): not needed in CRM"/>
    <m/>
    <s v="Address mapping'!B20"/>
    <n v="195"/>
  </r>
  <r>
    <s v="Yes"/>
    <x v="0"/>
    <s v="CRM"/>
    <m/>
    <s v="Y"/>
    <s v="Contact Master / Addresses"/>
    <s v="From (mm/dd)"/>
    <m/>
    <s v="ContactAddress"/>
    <s v="Y"/>
    <s v="FromDate"/>
    <s v="datetime"/>
    <m/>
    <s v="Y"/>
    <s v="C077"/>
    <s v="Season From - Day"/>
    <s v="Employee Address"/>
    <x v="1"/>
    <s v="Day that defines the beginning date of seasonal applicability of Client Employee Address"/>
    <s v="Client "/>
    <s v="List of Days of the month"/>
    <s v="TBL_EIS_EX_ADDRESS_SUPPLEMENT"/>
    <s v="FROM_DAY"/>
    <m/>
    <s v="NOT NULL"/>
    <m/>
    <m/>
    <m/>
    <m/>
    <s v="No"/>
    <s v="Yes"/>
    <m/>
    <m/>
    <m/>
    <x v="0"/>
    <m/>
    <m/>
    <m/>
    <m/>
    <x v="0"/>
    <m/>
    <s v="5/8 (RI): not needed in CRM"/>
    <m/>
    <s v="Address mapping'!B20"/>
    <n v="195"/>
  </r>
  <r>
    <s v="Yes"/>
    <x v="0"/>
    <s v="CRM"/>
    <m/>
    <s v="Y"/>
    <s v="Contact Master / Addresses"/>
    <s v="From (mm/dd)"/>
    <m/>
    <s v="ContactAddress"/>
    <s v="Y"/>
    <s v="FromDate"/>
    <s v="datetime"/>
    <m/>
    <s v="Y"/>
    <s v="C078"/>
    <s v="Season From - Month"/>
    <s v="Employee Address"/>
    <x v="1"/>
    <s v="Month that defines the beginning date of seasonal applicability of Client Employee Address"/>
    <s v="Client "/>
    <s v="List of all Months"/>
    <s v="Address"/>
    <s v="Validfrommonth"/>
    <m/>
    <s v="NULL"/>
    <m/>
    <m/>
    <m/>
    <m/>
    <s v="No"/>
    <s v="Yes"/>
    <m/>
    <m/>
    <m/>
    <x v="0"/>
    <m/>
    <m/>
    <m/>
    <m/>
    <x v="0"/>
    <m/>
    <s v="5/8 (RI): not needed in CRM"/>
    <m/>
    <s v="Address mapping'!B20"/>
    <n v="195"/>
  </r>
  <r>
    <s v="Yes"/>
    <x v="0"/>
    <s v="CRM"/>
    <m/>
    <s v="Y"/>
    <s v="Contact Master / Addresses"/>
    <s v="To (mm/dd)"/>
    <m/>
    <s v="ContactAddress"/>
    <s v="Y"/>
    <s v="ToDate"/>
    <s v="datetime"/>
    <m/>
    <s v="Y"/>
    <s v="C079"/>
    <s v="Season Through - Day"/>
    <s v="Employee Address"/>
    <x v="1"/>
    <s v="Day that defines the ending date of seasonal applicability of Client Employee Address"/>
    <s v="Client "/>
    <s v="List of Days of the month"/>
    <s v="TBL_EIS_EX_ADDRESS_SUPPLEMENT"/>
    <s v="TO_DAY"/>
    <m/>
    <s v="NOT NULL"/>
    <m/>
    <m/>
    <m/>
    <m/>
    <s v="No"/>
    <s v="Yes"/>
    <m/>
    <m/>
    <m/>
    <x v="0"/>
    <m/>
    <m/>
    <m/>
    <m/>
    <x v="0"/>
    <m/>
    <s v="5/8 (RI): not needed in CRM"/>
    <m/>
    <s v="Address mapping'!B20"/>
    <n v="195"/>
  </r>
  <r>
    <s v="Yes"/>
    <x v="0"/>
    <s v="CRM"/>
    <m/>
    <s v="Y"/>
    <s v="Contact Master / Addresses"/>
    <s v="To (mm/dd)"/>
    <m/>
    <s v="ContactAddress"/>
    <s v="Y"/>
    <s v="ToDate"/>
    <s v="datetime"/>
    <m/>
    <s v="Y"/>
    <s v="C080"/>
    <s v="Season Through - Month"/>
    <s v="Employee Address"/>
    <x v="1"/>
    <s v="Month that defines the ending date of seasonal applicability of Client Employee Address"/>
    <s v="Client "/>
    <s v="List of all Months"/>
    <s v="Address"/>
    <s v="Validthroughmonth"/>
    <m/>
    <s v="NULL"/>
    <m/>
    <m/>
    <m/>
    <m/>
    <s v="No"/>
    <s v=" "/>
    <m/>
    <m/>
    <m/>
    <x v="0"/>
    <m/>
    <m/>
    <m/>
    <m/>
    <x v="0"/>
    <m/>
    <s v="5/8 (RI): not needed in CRM"/>
    <m/>
    <s v="Address mapping'!B20"/>
    <n v="195"/>
  </r>
  <r>
    <s v="Yes"/>
    <x v="0"/>
    <s v="CRM"/>
    <m/>
    <s v="Y"/>
    <s v="Contact Master / Addresses"/>
    <s v="State"/>
    <m/>
    <s v="ContactAddress"/>
    <s v="Y"/>
    <s v="State"/>
    <s v="char(2)"/>
    <m/>
    <s v="Y"/>
    <s v="C081"/>
    <s v="State"/>
    <s v="Employee Address"/>
    <x v="1"/>
    <s v="The state of client employee address"/>
    <s v="Client "/>
    <s v="List of All US States"/>
    <s v="Address"/>
    <s v="State"/>
    <m/>
    <s v="NULL"/>
    <m/>
    <m/>
    <m/>
    <m/>
    <s v="No"/>
    <s v="Yes"/>
    <m/>
    <m/>
    <m/>
    <x v="0"/>
    <m/>
    <m/>
    <m/>
    <m/>
    <x v="0"/>
    <m/>
    <s v="Desired in CRM"/>
    <m/>
    <s v="Address mapping'!B20"/>
    <n v="195"/>
  </r>
  <r>
    <s v="Yes"/>
    <x v="0"/>
    <s v="CRM"/>
    <m/>
    <s v="Y"/>
    <s v="Contact Master / Addresses"/>
    <s v="Address Type"/>
    <s v="Choose type of address.  B=Business, H=Home, E=e-mail."/>
    <s v="ContactAddress"/>
    <s v="N"/>
    <s v="AddressType"/>
    <s v="char(8)"/>
    <m/>
    <s v="Y"/>
    <s v="C082"/>
    <s v="Type"/>
    <s v="Employee Address"/>
    <x v="1"/>
    <s v="The Address Type that is associated with the displayed address. Options displayed include Legal, Mailing, Payment, Tax, etc."/>
    <s v="Client "/>
    <s v="Legal, Billing, Departmental, Mailing, Payment, Residence, and Tax"/>
    <s v="Address"/>
    <s v="Addresstype"/>
    <m/>
    <s v="NULL"/>
    <m/>
    <m/>
    <m/>
    <m/>
    <s v="No"/>
    <s v="Yes"/>
    <m/>
    <m/>
    <m/>
    <x v="0"/>
    <s v="Tranformation required"/>
    <m/>
    <m/>
    <m/>
    <x v="0"/>
    <m/>
    <s v="Desired in CRM"/>
    <m/>
    <s v="Address mapping'!B20"/>
    <n v="195"/>
  </r>
  <r>
    <s v="Yes"/>
    <x v="0"/>
    <s v="CRM"/>
    <m/>
    <s v="Y"/>
    <s v="Contact Master / Addresses"/>
    <s v="Zip Code"/>
    <m/>
    <s v="ContactAddress"/>
    <s v="Y"/>
    <s v="ZipCode"/>
    <s v="char(10)"/>
    <s v="masked"/>
    <s v="Y"/>
    <s v="C083"/>
    <s v="ZipCode"/>
    <s v="Employee Address"/>
    <x v="1"/>
    <s v="The zip code of client employee address"/>
    <s v="Client "/>
    <s v="Numeric"/>
    <s v="Address"/>
    <s v="ZipCode"/>
    <m/>
    <s v="NULL"/>
    <m/>
    <m/>
    <m/>
    <m/>
    <s v="No"/>
    <s v="Yes"/>
    <m/>
    <m/>
    <m/>
    <x v="0"/>
    <m/>
    <m/>
    <m/>
    <m/>
    <x v="0"/>
    <m/>
    <s v="Desired in CRM"/>
    <m/>
    <s v="Address mapping'!B20"/>
    <n v="195"/>
  </r>
  <r>
    <s v="Yes"/>
    <x v="0"/>
    <s v="CRM"/>
    <m/>
    <s v="Y"/>
    <s v="Contact Master / Roles"/>
    <s v="Role"/>
    <m/>
    <s v="ContactRoles_x000a_SubContactRoles"/>
    <m/>
    <s v="RoleCode"/>
    <m/>
    <m/>
    <s v="Y"/>
    <s v="C084"/>
    <s v="Authorization Level"/>
    <s v="Employee Authorization  "/>
    <x v="1"/>
    <s v="The authorization level of a Client Employee. Each employee should only be associated with one IM or TA level authorization."/>
    <s v="Client - Authorization Matrix"/>
    <s v="IMLEVEL1_x000a_SCHWAB_x000a_TALEVEL1_x000a_TALEVEL3_x000a_WEBADMIN"/>
    <s v="authorizedparty"/>
    <s v="partyid"/>
    <m/>
    <s v="NOT NULL"/>
    <m/>
    <m/>
    <m/>
    <m/>
    <s v="No"/>
    <s v="No"/>
    <m/>
    <m/>
    <m/>
    <x v="0"/>
    <s v="Tranformation required"/>
    <s v="Map Authorization level for each Client employee to a Contact role in Innotrust"/>
    <s v="Contact Role in Innotrust should map to Autorization level"/>
    <m/>
    <x v="0"/>
    <m/>
    <s v="Desired in CRM"/>
    <m/>
    <s v="Authorization levels are created as Roles in Innotrust. A client employee will receive this addiotnal role where it applicable."/>
    <s v="Added to Issues List"/>
  </r>
  <r>
    <s v="Yes"/>
    <x v="0"/>
    <s v="CRM"/>
    <m/>
    <s v="N"/>
    <m/>
    <m/>
    <m/>
    <s v="N/A"/>
    <m/>
    <s v="N/A"/>
    <m/>
    <m/>
    <s v="N"/>
    <s v="C085"/>
    <s v="Email "/>
    <s v="Employee Email"/>
    <x v="1"/>
    <s v="Client's employee email address (max 100 characters)"/>
    <s v="Client"/>
    <s v="Text"/>
    <s v="TBL_EIS_EX_EMAIL"/>
    <s v="Email_Address"/>
    <m/>
    <m/>
    <m/>
    <m/>
    <m/>
    <m/>
    <s v="No"/>
    <s v="Yes"/>
    <m/>
    <m/>
    <m/>
    <x v="7"/>
    <m/>
    <m/>
    <m/>
    <m/>
    <x v="0"/>
    <m/>
    <s v="5/28: Excelsior will accpet only 1 email from Innotrust b/c Innotrust cannot specify primary email so Exc would not be able to identify which email to load to website._x000a_desired in CRM"/>
    <m/>
    <s v="There is no data captures at Client level."/>
    <n v="195"/>
  </r>
  <r>
    <s v="Yes"/>
    <x v="0"/>
    <m/>
    <m/>
    <s v="N"/>
    <m/>
    <m/>
    <m/>
    <s v="N/A"/>
    <m/>
    <s v="N/A"/>
    <m/>
    <m/>
    <s v="N"/>
    <s v="C086"/>
    <s v="Re-Enter Email "/>
    <s v="Employee Email"/>
    <x v="1"/>
    <s v="reenter email address entered in the Email field for the purpose of validation. Email address has to be entered as the copy and paste functionality is disabled."/>
    <s v="Client"/>
    <s v="text"/>
    <s v="TBL_EIS_EX_EMAIL"/>
    <s v="Email_Address"/>
    <m/>
    <m/>
    <m/>
    <m/>
    <m/>
    <m/>
    <s v="No"/>
    <s v="Yes"/>
    <m/>
    <m/>
    <m/>
    <x v="3"/>
    <s v="N/A"/>
    <s v="N/A"/>
    <s v="N/A"/>
    <s v="N/A"/>
    <x v="0"/>
    <s v="N/A"/>
    <s v="5/8 (RI): Employee email needed, but this field has no purpose in CRM"/>
    <s v="N/A"/>
    <s v="N/A"/>
    <s v="N/A"/>
  </r>
  <r>
    <s v="Yes"/>
    <x v="0"/>
    <s v="CRM"/>
    <m/>
    <s v="N"/>
    <m/>
    <m/>
    <m/>
    <s v="N/A"/>
    <m/>
    <s v="N/A"/>
    <m/>
    <m/>
    <s v="N"/>
    <s v="C087"/>
    <s v="Type"/>
    <s v="Employee Email"/>
    <x v="1"/>
    <s v="Specifies email type when multiple Client Employee email addresses are available."/>
    <s v="Client"/>
    <s v="Email, Email 2 and Email 3"/>
    <s v="TBL_EIS_EX_EMAIL"/>
    <s v="Email_Type"/>
    <m/>
    <m/>
    <m/>
    <m/>
    <m/>
    <m/>
    <s v="No"/>
    <s v="Yes"/>
    <m/>
    <m/>
    <m/>
    <x v="7"/>
    <m/>
    <m/>
    <m/>
    <m/>
    <x v="0"/>
    <m/>
    <s v="5/28: Excelsior will accpet only 1 email from Innotrust b/c Innotrust cannot specify primary email so Exc would not be able to identify which email to load to website._x000a_Desired in CRM"/>
    <m/>
    <s v="There is no data captures at Client level."/>
    <n v="195"/>
  </r>
  <r>
    <s v="Yes"/>
    <x v="0"/>
    <s v="CRM"/>
    <s v="DB5.0"/>
    <s v="Y"/>
    <s v="Contact Master / Phone"/>
    <s v="Phone Number"/>
    <m/>
    <s v="ContactPhoneNumbers"/>
    <s v="Yes"/>
    <s v="Phone Number"/>
    <s v="char(25)"/>
    <s v="masked"/>
    <s v="Y"/>
    <s v="C088"/>
    <s v="Area Code"/>
    <s v="Employee Phone"/>
    <x v="1"/>
    <s v="Client Employee phone's area code"/>
    <s v="Client"/>
    <s v="Numeric"/>
    <s v="Phone"/>
    <s v="AreaCode"/>
    <m/>
    <s v="NULL"/>
    <m/>
    <m/>
    <m/>
    <m/>
    <s v="No"/>
    <s v="Yes"/>
    <m/>
    <m/>
    <m/>
    <x v="0"/>
    <s v="Tranformation required"/>
    <s v="Innotrust has single field for Phone Number. Concatenate and Format Excelsior Phone number and map it over to Innotrust"/>
    <s v="Not required to be backfilled in Exclsior"/>
    <s v="N/A"/>
    <x v="0"/>
    <s v="N/A"/>
    <s v="Desired in CRM"/>
    <s v="N/A"/>
    <s v="Not required to be backfilled in Exclsior"/>
    <n v="213"/>
  </r>
  <r>
    <s v="Yes"/>
    <x v="0"/>
    <s v="CRM"/>
    <m/>
    <s v="Y"/>
    <s v="Contact Master / Phone"/>
    <s v="International"/>
    <s v="Indicates international phone number"/>
    <s v="ContactPhoneNumbers"/>
    <s v="Yes"/>
    <s v="InternationalPhoneInd"/>
    <s v="char(1)"/>
    <m/>
    <s v="Y"/>
    <s v="C089"/>
    <s v="Country / Region"/>
    <s v="Employee Phone"/>
    <x v="1"/>
    <s v="Defines whether client employee's phone number is a US or international number and by default is populated as Domestic."/>
    <s v="Client"/>
    <s v="International and United States"/>
    <s v="TBL_EIS_EX_PHONE_SUPPLEMENT"/>
    <s v="IS_DOMESTIC"/>
    <m/>
    <s v="NOT NULL"/>
    <m/>
    <m/>
    <m/>
    <m/>
    <s v="No"/>
    <s v="No"/>
    <m/>
    <m/>
    <m/>
    <x v="0"/>
    <s v="Tranformation required"/>
    <s v="Innotrust has single field for Phone Number. Concatenate and Format Excelsior Phone number and map it over to Innotrust"/>
    <s v="Not required to be backfilled in Exclsior"/>
    <m/>
    <x v="0"/>
    <m/>
    <s v="Desired in CRM"/>
    <m/>
    <s v="Not required to be backfilled in Exclsior"/>
    <n v="213"/>
  </r>
  <r>
    <s v="Yes"/>
    <x v="0"/>
    <s v="CRM"/>
    <m/>
    <s v="Y"/>
    <s v="Contact Master / Phone"/>
    <s v="Phone Number"/>
    <m/>
    <s v="ContactPhoneNumbers"/>
    <m/>
    <s v="PhoneNumber"/>
    <m/>
    <m/>
    <s v="Y"/>
    <s v="C090"/>
    <s v="Country Code"/>
    <s v="Employee Phone"/>
    <x v="1"/>
    <s v="Client phone's country code (if &quot;International&quot; is selected in the Country/Region field )"/>
    <s v="Client"/>
    <s v="Numeric"/>
    <s v="Phone"/>
    <s v="CountryCode"/>
    <m/>
    <s v="NULL"/>
    <m/>
    <m/>
    <m/>
    <m/>
    <s v="No"/>
    <s v="No"/>
    <m/>
    <m/>
    <m/>
    <x v="0"/>
    <s v="Tranformation required"/>
    <s v="Innotrust has single field for Phone Number. Concatenate and Format Excelsior Phone number and map it over to Innotrust"/>
    <s v="Not required to be backfilled in Exclsior"/>
    <m/>
    <x v="0"/>
    <m/>
    <s v="Desired in CRM"/>
    <m/>
    <s v="Not required to be backfilled in Exclsior"/>
    <n v="213"/>
  </r>
  <r>
    <s v="Yes"/>
    <x v="0"/>
    <s v="CRM"/>
    <m/>
    <s v="Y"/>
    <s v="Contact Master / Phone"/>
    <s v="Phone Number"/>
    <m/>
    <s v="ContactPhoneNumbers"/>
    <s v="Yes"/>
    <s v="Phone Number"/>
    <s v="char(25)"/>
    <s v="masked"/>
    <s v="Y"/>
    <s v="C091"/>
    <s v="Extension"/>
    <s v="Employee Phone"/>
    <x v="1"/>
    <s v="Client employee phone extension"/>
    <s v="Client"/>
    <s v="Numeric"/>
    <s v="Phone"/>
    <s v="Extension"/>
    <m/>
    <s v="NULL"/>
    <m/>
    <m/>
    <m/>
    <m/>
    <s v="No"/>
    <s v="No"/>
    <m/>
    <m/>
    <m/>
    <x v="0"/>
    <s v="Tranformation required"/>
    <s v="Innotrust has single field for Phone Number. Concatenate and Format Excelsior Phone number and map it over to Innotrust"/>
    <s v="Not required to be backfilled in Exclsior"/>
    <m/>
    <x v="0"/>
    <m/>
    <s v="Need complete phone info in CRM - but OK to be omitted if extension will be part of the single phone field "/>
    <m/>
    <s v="Not required to be backfilled in Exclsior"/>
    <n v="213"/>
  </r>
  <r>
    <s v="Yes"/>
    <x v="0"/>
    <s v="CRM"/>
    <s v="DB5.0"/>
    <s v="Y"/>
    <s v="Contact Master / Phone"/>
    <s v="Phone Number"/>
    <m/>
    <s v="ContactPhoneNumbers"/>
    <s v="Yes"/>
    <s v="Phone Number"/>
    <s v="char(25)"/>
    <s v="masked"/>
    <s v="Y"/>
    <s v="C092"/>
    <s v="Number"/>
    <s v="Employee Phone"/>
    <x v="1"/>
    <s v="Client Employee's phone number "/>
    <s v="Client"/>
    <s v="Numeric"/>
    <s v="Phone"/>
    <s v="PhoneNumber"/>
    <m/>
    <s v="NULL"/>
    <m/>
    <m/>
    <m/>
    <m/>
    <s v="No"/>
    <s v="Yes"/>
    <m/>
    <m/>
    <m/>
    <x v="0"/>
    <s v="Tranformation required"/>
    <s v="Innotrust has single field for Phone Number. Concatenate and Format Excelsior Phone number and map it over to Innotrust"/>
    <s v="Not required to be backfilled in Exclsior"/>
    <m/>
    <x v="0"/>
    <m/>
    <s v="Desired in CRM"/>
    <m/>
    <s v="Not required to be backfilled in Exclsior"/>
    <n v="213"/>
  </r>
  <r>
    <s v="Yes"/>
    <x v="0"/>
    <m/>
    <m/>
    <s v="Y"/>
    <s v="Contact Master / Phone"/>
    <s v="Phone Number"/>
    <m/>
    <s v="ContactPhoneNumbers"/>
    <s v="Yes"/>
    <s v="Phone Number"/>
    <s v="char(25)"/>
    <s v="masked"/>
    <s v="Y"/>
    <s v="C093"/>
    <s v="Prefix"/>
    <s v="Employee Phone"/>
    <x v="1"/>
    <s v="Client phone's prefix (if &quot;International&quot; is selected in the Country/Region field )"/>
    <s v="Client"/>
    <s v="Numeric"/>
    <s v="Phone"/>
    <s v="Prefix"/>
    <m/>
    <s v="NULL"/>
    <m/>
    <m/>
    <m/>
    <m/>
    <s v="No"/>
    <s v="No"/>
    <m/>
    <m/>
    <m/>
    <x v="0"/>
    <s v="Tranformation required"/>
    <s v="Innotrust has single field for Phone Number. Concatenate and Format Excelsior Phone number and map it over to Innotrust"/>
    <s v="Not required to be backfilled in Exclsior"/>
    <m/>
    <x v="0"/>
    <m/>
    <s v="5/8 (RI): not needed in CRM"/>
    <m/>
    <s v="Not required to be backfilled in Exclsior"/>
    <n v="213"/>
  </r>
  <r>
    <s v="Yes"/>
    <x v="0"/>
    <m/>
    <m/>
    <s v="N"/>
    <m/>
    <m/>
    <m/>
    <s v="N/A"/>
    <m/>
    <s v="N/A"/>
    <m/>
    <m/>
    <s v="N"/>
    <s v="C094"/>
    <s v="Season From - Day"/>
    <s v="Employee Phone"/>
    <x v="1"/>
    <s v="Day that defines the beginning date of seasonal applicability of Client Employee Phone number"/>
    <s v="Client"/>
    <s v="List of Days of the month"/>
    <s v="_x000a_TBL_EIS_EX_PHONE_SUPPLEMENT"/>
    <s v="Validfrommonth"/>
    <m/>
    <m/>
    <m/>
    <m/>
    <m/>
    <m/>
    <s v="No"/>
    <s v="Yes"/>
    <m/>
    <m/>
    <m/>
    <x v="4"/>
    <m/>
    <m/>
    <m/>
    <m/>
    <x v="0"/>
    <m/>
    <s v="5/8 (RI): not needed in CRM"/>
    <m/>
    <m/>
    <m/>
  </r>
  <r>
    <s v="Yes"/>
    <x v="0"/>
    <m/>
    <m/>
    <s v="N"/>
    <m/>
    <m/>
    <m/>
    <s v="N/A"/>
    <m/>
    <s v="N/A"/>
    <m/>
    <m/>
    <s v="N"/>
    <s v="C095"/>
    <s v="Season From - Month"/>
    <s v="Employee Phone"/>
    <x v="1"/>
    <s v="Month that defines the beginning date of seasonal applicability of Client Employee Phone number"/>
    <s v="Client"/>
    <s v="List of all Months"/>
    <s v="Phone"/>
    <s v="FROM_DAY"/>
    <m/>
    <m/>
    <m/>
    <m/>
    <m/>
    <m/>
    <s v="No"/>
    <s v="Yes"/>
    <m/>
    <m/>
    <m/>
    <x v="4"/>
    <m/>
    <m/>
    <m/>
    <m/>
    <x v="0"/>
    <m/>
    <s v="5/8 (RI): not needed in CRM"/>
    <m/>
    <m/>
    <m/>
  </r>
  <r>
    <s v="Yes"/>
    <x v="0"/>
    <m/>
    <m/>
    <s v="N"/>
    <m/>
    <m/>
    <m/>
    <s v="N/A"/>
    <m/>
    <s v="N/A"/>
    <m/>
    <m/>
    <s v="N"/>
    <s v="C096"/>
    <s v="Season Through - Day"/>
    <s v="Employee Phone"/>
    <x v="1"/>
    <s v="Day that defines the ending date of seasonal applicability of Client Employee Phone number"/>
    <s v="Client"/>
    <s v="List of Days of the month"/>
    <s v="_x000a_TBL_EIS_EX_PHONE_SUPPLEMENT"/>
    <s v="Validthroughmonth"/>
    <m/>
    <m/>
    <m/>
    <m/>
    <m/>
    <m/>
    <s v="No"/>
    <s v="Yes"/>
    <m/>
    <m/>
    <m/>
    <x v="4"/>
    <m/>
    <m/>
    <m/>
    <m/>
    <x v="0"/>
    <m/>
    <s v="5/8 (RI): not needed in CRM"/>
    <m/>
    <m/>
    <m/>
  </r>
  <r>
    <s v="Yes"/>
    <x v="0"/>
    <m/>
    <m/>
    <s v="N"/>
    <m/>
    <m/>
    <m/>
    <s v="N/A"/>
    <m/>
    <s v="N/A"/>
    <m/>
    <m/>
    <s v="N"/>
    <s v="C097"/>
    <s v="Season Through - Month"/>
    <s v="Employee Phone"/>
    <x v="1"/>
    <s v="Month that defines the ending date of seasonal applicability of Client Employee Phone number"/>
    <s v="Client"/>
    <s v="List of all Months"/>
    <s v="Phone"/>
    <s v="TO_DAY"/>
    <m/>
    <m/>
    <m/>
    <m/>
    <m/>
    <m/>
    <s v="No"/>
    <s v="Yes"/>
    <m/>
    <m/>
    <m/>
    <x v="4"/>
    <m/>
    <m/>
    <m/>
    <m/>
    <x v="0"/>
    <m/>
    <s v="5/8 (RI): not needed in CRM"/>
    <m/>
    <m/>
    <m/>
  </r>
  <r>
    <s v="Yes"/>
    <x v="0"/>
    <s v="CRM"/>
    <s v="DB5.0"/>
    <s v="Y"/>
    <s v="Contact Master / Phone"/>
    <s v="Phone Type"/>
    <s v="Type of phone number (business, home, cell or fax)"/>
    <s v="ContactPhoneNumbers"/>
    <s v="No"/>
    <s v="Phone Type Code"/>
    <s v="char(8)"/>
    <m/>
    <s v="Y"/>
    <s v="C098"/>
    <s v="Type"/>
    <s v="Employee Phone"/>
    <x v="1"/>
    <s v="Type of client employee phone number associated with the number displayed. Ex: Client, Mobile, Business Fax, etc"/>
    <s v="Client"/>
    <s v="Business, Business 2, Home, Home 2, Mobile, Mobile 2, Business Fax and Home Fax"/>
    <s v="Phone"/>
    <s v="PhoneType"/>
    <m/>
    <s v="NULL"/>
    <m/>
    <m/>
    <m/>
    <m/>
    <s v="No"/>
    <s v="Yes"/>
    <m/>
    <m/>
    <m/>
    <x v="0"/>
    <s v="Tranformation required"/>
    <s v="Innotrust has single field for Phone Number. Concatenate and Format Excelsior Phone number and map it over to Innotrust"/>
    <s v="Not required to be backfilled in Exclsior"/>
    <m/>
    <x v="0"/>
    <m/>
    <s v="Do we have any operational needs? It can be limited set of employees_x000a_Desired in CRM"/>
    <m/>
    <s v="Not required to be backfilled in Exclsior"/>
    <n v="213"/>
  </r>
  <r>
    <s v="Yes"/>
    <x v="0"/>
    <s v="CRM"/>
    <m/>
    <s v="Y"/>
    <s v="Contact Master / General"/>
    <s v="Manager / Branch"/>
    <m/>
    <s v="AccountManagerCodes"/>
    <s v="N"/>
    <s v="Manager Code"/>
    <s v="Char(4)"/>
    <m/>
    <s v="Y"/>
    <s v="C099"/>
    <s v="Client Brief Name"/>
    <s v="General"/>
    <x v="1"/>
    <s v="The abbreviation (or Client ID) used to identify the Client. In most cases, the Brief Name should correspond to the Advent group code used to group trusts for the client."/>
    <s v="Assigned by Transitions Mgr, CM, RM"/>
    <s v="TEXT"/>
    <s v="CLIENT"/>
    <s v="briefname"/>
    <m/>
    <s v="NULL"/>
    <m/>
    <m/>
    <m/>
    <m/>
    <s v="No"/>
    <s v="Yes"/>
    <m/>
    <m/>
    <m/>
    <x v="0"/>
    <m/>
    <m/>
    <m/>
    <m/>
    <x v="0"/>
    <m/>
    <m/>
    <m/>
    <m/>
    <m/>
  </r>
  <r>
    <s v="Yes"/>
    <x v="0"/>
    <s v="CRM"/>
    <m/>
    <s v="Y"/>
    <s v="Contact Master / General"/>
    <s v="Contact Name"/>
    <s v="Name of Contact"/>
    <s v="ContactMaster"/>
    <s v="Y"/>
    <s v="ContactName"/>
    <s v="varchar(80)"/>
    <m/>
    <s v="Y"/>
    <s v="C100"/>
    <s v="Client Legal Name"/>
    <s v="General"/>
    <x v="1"/>
    <s v="The legal name of the Client as per contract"/>
    <s v="Client Contract"/>
    <s v="Text"/>
    <s v="CLIENT"/>
    <s v="fullname"/>
    <m/>
    <s v="NULL"/>
    <m/>
    <m/>
    <m/>
    <m/>
    <s v="No"/>
    <s v="Yes"/>
    <m/>
    <m/>
    <m/>
    <x v="0"/>
    <m/>
    <m/>
    <m/>
    <s v="Yes"/>
    <x v="0"/>
    <m/>
    <s v="Find out instances where GC name is different than Client Name_x000a_Desired to be in CRM"/>
    <m/>
    <m/>
    <m/>
  </r>
  <r>
    <s v="Yes"/>
    <x v="0"/>
    <s v="CRM"/>
    <m/>
    <s v="Y"/>
    <s v="Contact Master / User Defined Fields"/>
    <s v="Published Client Name"/>
    <m/>
    <s v="UDF_ContactMaster"/>
    <m/>
    <s v="UDFCMColumn002"/>
    <m/>
    <m/>
    <s v="Y"/>
    <s v="C101"/>
    <s v="Published Client Name"/>
    <s v="General"/>
    <x v="1"/>
    <s v="Name to be published in the website and on the company overview"/>
    <s v="Client Contract"/>
    <s v="Text"/>
    <s v="TBL_EIS_EX_CLIENT_SUPPLEMENT"/>
    <s v="PUBLISHED_CLIENT_NAME"/>
    <m/>
    <s v="NULL"/>
    <m/>
    <m/>
    <m/>
    <m/>
    <s v="No"/>
    <s v="Yes"/>
    <m/>
    <m/>
    <m/>
    <x v="0"/>
    <m/>
    <m/>
    <m/>
    <m/>
    <x v="0"/>
    <m/>
    <s v="6/17: This is 1 of 3 mandatory fields left in Cl/general. Move to IN altho cannot make mandatory. ETL will handle._x000a_Desired in CRM"/>
    <m/>
    <m/>
    <m/>
  </r>
  <r>
    <s v="Yes"/>
    <x v="0"/>
    <s v="CRM"/>
    <m/>
    <s v="N"/>
    <m/>
    <m/>
    <m/>
    <s v="N/A"/>
    <m/>
    <s v="N/A"/>
    <m/>
    <m/>
    <s v="N"/>
    <s v="C102"/>
    <s v="Client Rating"/>
    <s v="General"/>
    <x v="1"/>
    <s v="KCo assigned rating from 1-5 (1 being the highest ranking) denoting importance of a client to the finance department.  "/>
    <s v="Assigned by RM"/>
    <s v="1, 2, 3, 4 and 5"/>
    <s v="TBL_EIS_EX_CLIENT_SUPPLEMENT"/>
    <s v="RATING_ID"/>
    <m/>
    <m/>
    <m/>
    <m/>
    <m/>
    <m/>
    <s v="Yes"/>
    <s v="No"/>
    <m/>
    <m/>
    <m/>
    <x v="1"/>
    <m/>
    <m/>
    <m/>
    <m/>
    <x v="0"/>
    <m/>
    <s v="6/20: this is the only R/L field staying in excelsior that is needed for the client shell. It is not used downstream (per GW). Can we remove R/L characteristic?_x000a_5/8 (RI): Could be moved to CRM only. (Is it the only remaining field on this screen?) Need to find out how reporting uses this code."/>
    <m/>
    <s v="7/26 BK: per Angelique - removing the R/L characteristic is ok. Per GW: remove R/L characteristic. Can add ETL warning when a new client record comes to Excelsior, warning user that this field is pending."/>
    <n v="289"/>
  </r>
  <r>
    <s v="Yes"/>
    <x v="0"/>
    <s v="CRM"/>
    <m/>
    <s v="N"/>
    <m/>
    <m/>
    <m/>
    <s v="N/A"/>
    <m/>
    <s v="N/A"/>
    <m/>
    <m/>
    <s v="N"/>
    <s v="C313"/>
    <s v="Client Rating -  Required later Date"/>
    <s v="General"/>
    <x v="1"/>
    <m/>
    <m/>
    <s v="DATE"/>
    <s v="TBL_EIS_EX_REQUIRED_LATER"/>
    <s v="REQUIRED_LATER_DATE_x000a_FIELD_NAME_x000a_ENTITY_TYPE_ID"/>
    <m/>
    <m/>
    <m/>
    <m/>
    <m/>
    <m/>
    <s v="Yes"/>
    <s v="No"/>
    <m/>
    <m/>
    <m/>
    <x v="6"/>
    <m/>
    <m/>
    <m/>
    <m/>
    <x v="0"/>
    <m/>
    <m/>
    <m/>
    <s v="see Client rating field"/>
    <n v="289"/>
  </r>
  <r>
    <s v="Yes"/>
    <x v="0"/>
    <s v="CRM"/>
    <m/>
    <s v="N"/>
    <m/>
    <m/>
    <m/>
    <s v="N/A"/>
    <m/>
    <s v="N/A"/>
    <m/>
    <m/>
    <s v="N"/>
    <s v="C103"/>
    <s v="Closed Date"/>
    <s v="General"/>
    <x v="1"/>
    <s v="Denotes when the Client is made inactive. Once the closed date is entered, the system will display a warning message . When user chooses to continue, the status of the client and all the programs and accounts under it will be changed to inactive."/>
    <s v="Client &amp; KCo will work together to determine this date if an engagement is terminated.  "/>
    <s v="dateformat"/>
    <s v="TBL_EIS_EX_CLIENT_SUPPLEMENT"/>
    <s v="CLOSED_DATE"/>
    <m/>
    <m/>
    <m/>
    <m/>
    <m/>
    <m/>
    <s v="No"/>
    <s v="No"/>
    <m/>
    <m/>
    <m/>
    <x v="1"/>
    <m/>
    <m/>
    <m/>
    <m/>
    <x v="0"/>
    <m/>
    <s v="Desired in CRM. Keep with other client date fields in Exc/CRM"/>
    <m/>
    <m/>
    <m/>
  </r>
  <r>
    <s v="Yes"/>
    <x v="0"/>
    <s v="N/A"/>
    <m/>
    <s v="Y"/>
    <s v="Contact Master / General"/>
    <s v="Tax ID"/>
    <m/>
    <s v="ContactMaster"/>
    <m/>
    <s v="SSN"/>
    <m/>
    <m/>
    <s v="Y"/>
    <s v="C104"/>
    <s v="Federal Tax ID"/>
    <s v="General"/>
    <x v="1"/>
    <s v="Captures Tax ID of the Client. The system checks for duplicate tax IDs in the database and show a warning message when tax ID entered already exists in the system."/>
    <s v="Client, at transition"/>
    <s v="Read Only"/>
    <s v="CLIENT"/>
    <s v="taxid"/>
    <m/>
    <s v="NULL"/>
    <m/>
    <m/>
    <m/>
    <m/>
    <s v="No"/>
    <s v="Yes"/>
    <m/>
    <m/>
    <m/>
    <x v="0"/>
    <m/>
    <m/>
    <m/>
    <m/>
    <x v="0"/>
    <m/>
    <s v="Originally slated for CRM but:_x000a_5/8 (RI): Don't want in CRM b/c it is PII"/>
    <m/>
    <m/>
    <m/>
  </r>
  <r>
    <s v="Yes"/>
    <x v="0"/>
    <s v="CRM"/>
    <s v="N/A"/>
    <s v="Y"/>
    <s v="N/A"/>
    <s v="N/A"/>
    <s v="N/A"/>
    <s v="N/A"/>
    <s v="N/A"/>
    <s v="N/A"/>
    <s v="N/A"/>
    <s v="N/A"/>
    <s v="Y"/>
    <s v="C105"/>
    <s v="Global Contact Name"/>
    <s v="General"/>
    <x v="1"/>
    <s v="Every client must exist as an organization or individual in Global Contacts. The name entered in the Global Contact record is the Global Contact name. The Client Legal Name may be different."/>
    <s v="Discussion/decision made by CM, RM and client"/>
    <s v="Read Only"/>
    <s v="TBL_EIS_EX_PARTY_RELATION"/>
    <s v="clientid"/>
    <m/>
    <s v="NULL"/>
    <m/>
    <m/>
    <m/>
    <m/>
    <s v="No"/>
    <s v="Yes"/>
    <m/>
    <m/>
    <m/>
    <x v="0"/>
    <m/>
    <m/>
    <m/>
    <m/>
    <x v="0"/>
    <m/>
    <s v="Desired in CRM"/>
    <m/>
    <m/>
    <m/>
  </r>
  <r>
    <s v="Yes"/>
    <x v="0"/>
    <s v="CRM"/>
    <s v="DB5.1"/>
    <s v="Y"/>
    <s v="Contact Master / User Defined Fields"/>
    <s v="Institution Type"/>
    <m/>
    <s v="UDF_ContactMaster"/>
    <m/>
    <s v="UDFCMColumn017"/>
    <m/>
    <m/>
    <s v="Y"/>
    <s v="C106"/>
    <s v="Institution Type"/>
    <s v="General"/>
    <x v="1"/>
    <s v="Options include College, University, National, etc"/>
    <s v="Client, at transition"/>
    <s v="University, College, Non-Profit, Local &amp; Other, Private, DMO and National"/>
    <s v="PolicyItem"/>
    <s v="DropdownID"/>
    <s v="int"/>
    <s v="NULL"/>
    <m/>
    <m/>
    <m/>
    <s v="Policy Dimension Id  = 118"/>
    <s v="No"/>
    <s v="Yes"/>
    <m/>
    <m/>
    <m/>
    <x v="0"/>
    <m/>
    <m/>
    <m/>
    <m/>
    <x v="1"/>
    <m/>
    <s v="6/17: This is 1 of 3 mandatory fields left in Cl/general. Move to IN altho cannot make mandatory. ETL will handle._x000a_Desired in CRM"/>
    <m/>
    <s v="Create an UDF at Contact Role Level. These fields are applicable only for Contact with Role as &quot;Client&quot;"/>
    <m/>
  </r>
  <r>
    <s v="Yes"/>
    <x v="0"/>
    <s v="CRM"/>
    <m/>
    <s v="N"/>
    <m/>
    <s v="Service Offering"/>
    <m/>
    <s v="N/A"/>
    <m/>
    <s v="N/A"/>
    <m/>
    <m/>
    <s v="N"/>
    <s v="C107"/>
    <s v="Kco Team"/>
    <s v="General"/>
    <x v="1"/>
    <s v="Client is assigned to a KCO team based on which team its CM belongs to. This shall be used for the purpose of Workflow"/>
    <s v="Populated by Administrator who sets up Client shell."/>
    <s v="None, Team1, Team 2, Team 3, Team 4, Team 5, and Team 6. "/>
    <s v="CLIENT"/>
    <s v="teamid"/>
    <m/>
    <m/>
    <m/>
    <m/>
    <m/>
    <m/>
    <s v="No"/>
    <s v="No"/>
    <m/>
    <m/>
    <m/>
    <x v="1"/>
    <m/>
    <m/>
    <m/>
    <m/>
    <x v="0"/>
    <m/>
    <s v="Desired in CRM"/>
    <m/>
    <m/>
    <m/>
  </r>
  <r>
    <s v="Yes"/>
    <x v="0"/>
    <s v="CRM"/>
    <m/>
    <s v="N"/>
    <m/>
    <m/>
    <m/>
    <s v="N/A"/>
    <m/>
    <s v="N/A"/>
    <m/>
    <m/>
    <s v="N"/>
    <s v="C108"/>
    <s v="Nonprofit Type"/>
    <s v="General"/>
    <x v="1"/>
    <s v="Options are 501c3 or Foundation"/>
    <s v="IRS Determination Letter for the Client"/>
    <s v="Foundation and 501c3"/>
    <s v="PolicyItem"/>
    <s v="DropdownID"/>
    <m/>
    <m/>
    <m/>
    <m/>
    <m/>
    <s v="Policy Dimension Id = 117"/>
    <s v="No"/>
    <s v="No"/>
    <m/>
    <m/>
    <m/>
    <x v="1"/>
    <m/>
    <m/>
    <m/>
    <m/>
    <x v="0"/>
    <m/>
    <s v="Desired in CRM"/>
    <m/>
    <m/>
    <m/>
  </r>
  <r>
    <s v="Yes"/>
    <x v="0"/>
    <s v="CRM"/>
    <s v="DB5.1"/>
    <s v="Y"/>
    <s v="Contact Master / User Defined Fields"/>
    <s v="Service Offering"/>
    <m/>
    <s v="UDF_ContactMaster"/>
    <m/>
    <s v="UDFCMColumn003"/>
    <m/>
    <m/>
    <s v="Y"/>
    <s v="C109"/>
    <s v="Service Offering"/>
    <s v="General"/>
    <x v="1"/>
    <s v="Distinguishes the different levels of services offered by Kaspick and the TIAA-CREF Trust Company."/>
    <m/>
    <s v="Kaspick, Mid-market, Trust Company, Private, Endowment"/>
    <s v="TBL_EIS_EX_CLIENT_SUPPLEMENT"/>
    <s v="SERVICE_OFFERING_ID"/>
    <m/>
    <s v="NULL"/>
    <m/>
    <m/>
    <m/>
    <m/>
    <s v="No"/>
    <s v="Yes"/>
    <m/>
    <m/>
    <m/>
    <x v="0"/>
    <m/>
    <m/>
    <m/>
    <m/>
    <x v="1"/>
    <m/>
    <s v="6/17: This is 1 of 3 mandatory fields left in Cl/general. Move to IN altho cannot make mandatory. ETL will handle._x000a_Desired in CRM"/>
    <m/>
    <s v="Create an UDF at Contact Role Level. These fields are applicable only for Contact with Role as &quot;Client&quot;"/>
    <m/>
  </r>
  <r>
    <s v="Yes"/>
    <x v="0"/>
    <s v="CRM"/>
    <m/>
    <s v="N"/>
    <m/>
    <m/>
    <m/>
    <s v="N/A"/>
    <m/>
    <s v="N/A"/>
    <m/>
    <m/>
    <s v="N"/>
    <s v="C110"/>
    <s v="Status"/>
    <s v="General"/>
    <x v="1"/>
    <s v="Transition will be the default status of the Client. When all Mandatory and Required Later fields across all the eight profile tabs are filled in by the user, the status will change to Active. The Client can be made Inactive only by entering the Closed Date in the Client Profile - General/Edit Page.  "/>
    <s v="System-driven"/>
    <s v="Active_x000a_Inactive_x000a_Transition"/>
    <s v="TBL_EIS_EX_CLIENT_SUPPLEMENT"/>
    <s v="status_id"/>
    <m/>
    <m/>
    <m/>
    <m/>
    <m/>
    <m/>
    <s v="No"/>
    <s v="No"/>
    <m/>
    <m/>
    <m/>
    <x v="1"/>
    <m/>
    <m/>
    <m/>
    <m/>
    <x v="0"/>
    <m/>
    <s v="5/28: Proposal to remove logic and hook it up to Innotrust manager active flag. Then, excelsior will only show active or inactive (transition option goes away)._x000a_5/17: MP is researching consumption of this field by other apps. There is manager active flag in IN we can use if required._x000a_Desired in CRM - &quot;common name&quot;"/>
    <m/>
    <s v="Logic tfor Status field remains as is."/>
    <m/>
  </r>
  <r>
    <s v="Yes"/>
    <x v="0"/>
    <s v="CRM"/>
    <m/>
    <s v="N"/>
    <m/>
    <m/>
    <m/>
    <s v="N/A"/>
    <m/>
    <s v="N/A"/>
    <m/>
    <m/>
    <s v="N"/>
    <n v="999"/>
    <s v="Ready for Website"/>
    <s v="General"/>
    <x v="1"/>
    <m/>
    <m/>
    <m/>
    <m/>
    <m/>
    <m/>
    <m/>
    <m/>
    <m/>
    <m/>
    <m/>
    <m/>
    <m/>
    <m/>
    <m/>
    <m/>
    <x v="1"/>
    <m/>
    <m/>
    <m/>
    <m/>
    <x v="0"/>
    <m/>
    <m/>
    <m/>
    <s v="This field will remian in Excelsior for Phase 1. In Phase 2, this will be part of Website."/>
    <m/>
  </r>
  <r>
    <s v="Yes"/>
    <x v="0"/>
    <s v="Other (see Issues column)"/>
    <m/>
    <s v="N"/>
    <m/>
    <m/>
    <m/>
    <s v="N/A"/>
    <m/>
    <s v="N/A"/>
    <m/>
    <m/>
    <s v="N"/>
    <s v="C111"/>
    <s v="Description"/>
    <s v="Legal Docs"/>
    <x v="1"/>
    <s v="A brief description of the legal document (max 100 characters)"/>
    <s v="TAs and CMs can provide brief descriptions and file locations of various critical legal documents."/>
    <s v="Text"/>
    <s v="TBL_EIS_EX_LEGAL_DOCS"/>
    <s v="CONTRACT_DESCRIPTION"/>
    <m/>
    <m/>
    <m/>
    <m/>
    <m/>
    <m/>
    <s v="No"/>
    <s v="No"/>
    <m/>
    <m/>
    <m/>
    <x v="4"/>
    <s v="N/A"/>
    <s v="N/A"/>
    <s v="N/A"/>
    <s v="N/A"/>
    <x v="0"/>
    <s v="N/A"/>
    <s v="5/8 (RI): don't want this. Want sharepoint link when its available"/>
    <s v="Need to review list of Obsolete fields with business owner."/>
    <m/>
    <s v="N/A"/>
  </r>
  <r>
    <s v="Yes"/>
    <x v="0"/>
    <s v="Other (see Issues column)"/>
    <m/>
    <s v="N"/>
    <m/>
    <m/>
    <m/>
    <s v="N/A"/>
    <m/>
    <s v="N/A"/>
    <m/>
    <m/>
    <s v="N"/>
    <s v="C112"/>
    <s v="Document Date"/>
    <s v="Legal Docs"/>
    <x v="1"/>
    <s v="The date of the legal document"/>
    <s v="The legal document"/>
    <s v="Date"/>
    <s v="TBL_EIS_EX_LEGAL_DOCS"/>
    <s v="CONTRACT_DATE"/>
    <m/>
    <m/>
    <m/>
    <m/>
    <m/>
    <m/>
    <s v="No"/>
    <s v="Yes"/>
    <m/>
    <m/>
    <m/>
    <x v="4"/>
    <s v="N/A"/>
    <s v="N/A"/>
    <s v="N/A"/>
    <s v="N/A"/>
    <x v="0"/>
    <s v="N/A"/>
    <s v="5/8 (RI): don't want this. Want sharepoint link when its available"/>
    <s v="Need to review list of Obsolete fields with business owner."/>
    <m/>
    <s v="N/A"/>
  </r>
  <r>
    <s v="Yes"/>
    <x v="0"/>
    <s v="Other (see Issues column)"/>
    <m/>
    <s v="N"/>
    <m/>
    <m/>
    <m/>
    <s v="N/A"/>
    <m/>
    <s v="N/A"/>
    <m/>
    <m/>
    <s v="N"/>
    <s v="C113"/>
    <s v="Document Type"/>
    <s v="Legal Docs"/>
    <x v="1"/>
    <s v="Type of Legal Docs record that is being created, for ex: TA &amp; IM contract, contract amendment, authorization matrix, investment guideline, miscellaneous."/>
    <s v="The legal document"/>
    <s v="Agency Agreement_x000a_Codicil_x000a_IBT Contract_x000a_Miscellaneous_x000a_Trust agreement_x000a_Trust Amendment_x000a_Trustee Acceptance_x000a_Trustee Resignation_x000a_Will"/>
    <s v="TBL_EIS_EX_LEGAL_DOCS"/>
    <s v="CONTRACT_TYPE"/>
    <m/>
    <m/>
    <m/>
    <m/>
    <m/>
    <m/>
    <s v="No"/>
    <s v="Yes"/>
    <m/>
    <m/>
    <m/>
    <x v="4"/>
    <s v="N/A"/>
    <s v="N/A"/>
    <s v="N/A"/>
    <s v="N/A"/>
    <x v="0"/>
    <s v="N/A"/>
    <s v="5/8 (RI): don't want this. Want sharepoint link when its available"/>
    <s v="Need to review list of Obsolete fields with business owner."/>
    <m/>
    <s v="N/A"/>
  </r>
  <r>
    <s v="Yes"/>
    <x v="0"/>
    <s v="Other (see Issues column)"/>
    <m/>
    <s v="N"/>
    <m/>
    <m/>
    <m/>
    <s v="N/A"/>
    <m/>
    <s v="N/A"/>
    <m/>
    <m/>
    <s v="N"/>
    <s v="C114"/>
    <s v="File Type"/>
    <s v="Legal Docs"/>
    <x v="1"/>
    <s v="The format of the document saved (Image / PDF / Excel / Word) "/>
    <s v="User defined"/>
    <s v="Image, PDF, Excel, and Word"/>
    <s v="TBL_EIS_EX_LEGAL_DOCS"/>
    <s v="FILE_TYPE"/>
    <m/>
    <m/>
    <m/>
    <m/>
    <m/>
    <m/>
    <s v="No"/>
    <s v="No"/>
    <m/>
    <m/>
    <m/>
    <x v="4"/>
    <s v="N/A"/>
    <s v="N/A"/>
    <s v="N/A"/>
    <s v="N/A"/>
    <x v="0"/>
    <s v="N/A"/>
    <s v="5/8 (RI): don't want this. Want sharepoint link when its available"/>
    <s v="Need to review list of Obsolete fields with business owner."/>
    <m/>
    <s v="N/A"/>
  </r>
  <r>
    <s v="Yes"/>
    <x v="0"/>
    <s v="Other (see Issues column)"/>
    <m/>
    <s v="N"/>
    <m/>
    <m/>
    <m/>
    <s v="N/A"/>
    <m/>
    <s v="N/A"/>
    <m/>
    <m/>
    <s v="N"/>
    <n v="999"/>
    <s v="Spell Check"/>
    <s v="Legal Docs"/>
    <x v="1"/>
    <m/>
    <m/>
    <m/>
    <m/>
    <m/>
    <m/>
    <m/>
    <m/>
    <m/>
    <m/>
    <s v="This is a command button on the UI that performs 'SpellCheck' on data captured in Description column"/>
    <s v="No"/>
    <s v="No"/>
    <m/>
    <m/>
    <m/>
    <x v="6"/>
    <s v="N/A"/>
    <s v="N/A"/>
    <s v="N/A"/>
    <s v="N/A"/>
    <x v="0"/>
    <s v="N/A"/>
    <s v="N/A"/>
    <s v="N/A"/>
    <s v="N/A"/>
    <s v="N/A"/>
  </r>
  <r>
    <s v="Yes"/>
    <x v="0"/>
    <s v="Other (see Issues column)"/>
    <m/>
    <s v="N"/>
    <m/>
    <m/>
    <m/>
    <s v="N/A"/>
    <m/>
    <s v="N/A"/>
    <m/>
    <m/>
    <s v="N"/>
    <n v="999"/>
    <s v="Legal Docs"/>
    <s v="Legal Docs"/>
    <x v="1"/>
    <m/>
    <m/>
    <m/>
    <m/>
    <m/>
    <m/>
    <m/>
    <m/>
    <m/>
    <m/>
    <s v="This is a command button on the UI. On click it opens legal document folder for selected client on L drive."/>
    <s v="No"/>
    <s v="No"/>
    <m/>
    <m/>
    <m/>
    <x v="6"/>
    <s v="N/A"/>
    <s v="N/A"/>
    <s v="N/A"/>
    <s v="N/A"/>
    <x v="0"/>
    <s v="N/A"/>
    <s v="N/A"/>
    <s v="N/A"/>
    <s v="N/A"/>
    <s v="N/A"/>
  </r>
  <r>
    <s v="Yes"/>
    <x v="0"/>
    <s v="Other (see Issues column)"/>
    <m/>
    <s v="N"/>
    <m/>
    <m/>
    <m/>
    <s v="N/A"/>
    <m/>
    <s v="N/A"/>
    <m/>
    <m/>
    <s v="N"/>
    <s v="C115"/>
    <s v="User Name"/>
    <s v="Legal Docs"/>
    <x v="1"/>
    <s v="The full name of the user who creates the legal document record."/>
    <s v="User defined"/>
    <s v="Text"/>
    <s v="TBL_EIS_EX_LEGAL_DOCS"/>
    <s v="USER_ID"/>
    <m/>
    <m/>
    <m/>
    <m/>
    <m/>
    <m/>
    <s v="No"/>
    <s v="No"/>
    <m/>
    <m/>
    <m/>
    <x v="4"/>
    <s v="N/A"/>
    <s v="N/A"/>
    <s v="N/A"/>
    <s v="N/A"/>
    <x v="0"/>
    <s v="N/A"/>
    <s v="5/8 (RI): don't want this. Want sharepoint link when its available"/>
    <s v="Need to review list of Obsolete fields with business owner."/>
    <m/>
    <s v="N/A"/>
  </r>
  <r>
    <s v="Yes"/>
    <x v="0"/>
    <s v="Other (see Issues column)"/>
    <m/>
    <s v="N"/>
    <m/>
    <m/>
    <m/>
    <s v="N/A"/>
    <m/>
    <s v="N/A"/>
    <m/>
    <m/>
    <s v="N"/>
    <s v="C116"/>
    <s v="ABA #"/>
    <s v="Operations"/>
    <x v="1"/>
    <s v="The routing number for electronic deposits, used to facilitate electronic transfers"/>
    <s v="NACHA book or Client IRL"/>
    <s v="Numeric"/>
    <s v="TBL_EIS_EX_PROFILE_OPERATIONS"/>
    <s v="CUSTODIAN _ID"/>
    <m/>
    <m/>
    <m/>
    <m/>
    <m/>
    <m/>
    <s v="No"/>
    <s v="Yes"/>
    <m/>
    <m/>
    <m/>
    <x v="4"/>
    <s v="N/A"/>
    <s v="N/A"/>
    <s v="N/A"/>
    <s v="N/A"/>
    <x v="0"/>
    <s v="N/A"/>
    <s v="5/8 (RI): not needed in CRM"/>
    <s v="Need to review list of Obsolete fields with business owner."/>
    <m/>
    <s v="N/A"/>
  </r>
  <r>
    <s v="Yes"/>
    <x v="0"/>
    <s v="Other (see Issues column)"/>
    <m/>
    <s v="N"/>
    <m/>
    <m/>
    <m/>
    <s v="N/A"/>
    <m/>
    <s v="N/A"/>
    <m/>
    <m/>
    <s v="N"/>
    <s v="C117"/>
    <s v="Asset Delivery"/>
    <s v="Operations"/>
    <x v="1"/>
    <s v="The form in which KCO generally receives assets from the client"/>
    <s v="Client IRL"/>
    <s v="In Kind, Proceeds, Various"/>
    <s v="TBL_EIS_EX_PROFILE_OPERATIONS"/>
    <s v="ASSET_DELIVERY_ID"/>
    <m/>
    <m/>
    <m/>
    <m/>
    <m/>
    <m/>
    <s v="No"/>
    <s v="No"/>
    <m/>
    <m/>
    <m/>
    <x v="4"/>
    <s v="N/A"/>
    <s v="N/A"/>
    <s v="N/A"/>
    <s v="N/A"/>
    <x v="0"/>
    <s v="N/A"/>
    <s v="_x000a_5/8 (RI): not needed in CRM"/>
    <s v="Need to review list of Obsolete fields with business owner."/>
    <m/>
    <s v="N/A"/>
  </r>
  <r>
    <s v="Yes"/>
    <x v="0"/>
    <s v="Other (see Issues column)"/>
    <m/>
    <s v="N"/>
    <m/>
    <m/>
    <m/>
    <s v="N/A"/>
    <m/>
    <s v="N/A"/>
    <m/>
    <m/>
    <s v="N"/>
    <s v="C118"/>
    <s v="Electronic Statements"/>
    <s v="Operations"/>
    <x v="1"/>
    <s v="Denotes whether client is currently receiving periodical statements via CD.  As of 09/2007, all Schwab clients are being converted to receiving CDs only (no paper).  Working on the same arrangement with IBT.  "/>
    <s v="IRL or Schwab, via this document -- L:\GAD.Dept\07.Schwab\Master Acct List from Keith.xls (Denotes which clients are currently receiving CDs as of 08/2007)"/>
    <s v="Yes and No"/>
    <s v="TBL_EIS_EX_PROFILE_OPERATIONS"/>
    <s v="CD_STATEMENTS_ID"/>
    <m/>
    <m/>
    <m/>
    <m/>
    <m/>
    <m/>
    <s v="Yes"/>
    <s v="No"/>
    <m/>
    <m/>
    <m/>
    <x v="4"/>
    <s v="N/A"/>
    <s v="N/A"/>
    <s v="N/A"/>
    <s v="N/A"/>
    <x v="0"/>
    <s v="N/A"/>
    <s v="Is it required??_x000a_5/8 (RI): not needed in CRM"/>
    <s v="Need to review list of Obsolete fields with business owner."/>
    <m/>
    <m/>
  </r>
  <r>
    <s v="Yes"/>
    <x v="0"/>
    <m/>
    <m/>
    <m/>
    <m/>
    <m/>
    <m/>
    <s v="N/A"/>
    <m/>
    <s v="N/A"/>
    <m/>
    <m/>
    <s v="N"/>
    <s v="C999"/>
    <s v="Electronic Statements - Required Later date"/>
    <s v="Operations"/>
    <x v="1"/>
    <s v="Yes"/>
    <s v="No"/>
    <s v="Obsolete2"/>
    <m/>
    <m/>
    <m/>
    <m/>
    <m/>
    <m/>
    <m/>
    <m/>
    <s v="Yes"/>
    <s v="No"/>
    <m/>
    <m/>
    <m/>
    <x v="4"/>
    <m/>
    <m/>
    <m/>
    <m/>
    <x v="0"/>
    <m/>
    <m/>
    <m/>
    <m/>
    <m/>
  </r>
  <r>
    <s v="Yes"/>
    <x v="0"/>
    <s v="Other (see Issues column)"/>
    <m/>
    <s v="N"/>
    <m/>
    <m/>
    <m/>
    <s v="N/A"/>
    <m/>
    <s v="N/A"/>
    <m/>
    <m/>
    <s v="N"/>
    <s v="C119"/>
    <s v="Download ID"/>
    <s v="Operations"/>
    <x v="1"/>
    <s v="Identifies the batch number in which a client's download files are contained. All transitioning clients will be assigned to Download ID 6 (SL Master # 0864-5349). Subsequent changes will be coordinated with Operations."/>
    <s v="Operations"/>
    <s v="Schwab 1_x000a_Schwab 2_x000a_Schwab 3_x000a_Schwab 4_x000a_Schwab 5_x000a_Schwab 6_x000a_Schwab 7_x000a_Schwab 8_x000a_MBT1_x000a_MBT 2"/>
    <s v="PolicyItem"/>
    <s v="DropdownID"/>
    <m/>
    <m/>
    <m/>
    <m/>
    <m/>
    <s v="Policy Dimension Id = 183"/>
    <s v="Yes"/>
    <s v="No"/>
    <m/>
    <m/>
    <m/>
    <x v="4"/>
    <s v="N/A"/>
    <s v="N/A"/>
    <s v="N/A"/>
    <s v="N/A"/>
    <x v="0"/>
    <s v="N/A"/>
    <s v="5/8 (RI): not needed in CRM"/>
    <s v="Need to review list of Obsolete fields with business owner."/>
    <m/>
    <s v="N/A"/>
  </r>
  <r>
    <s v="Yes"/>
    <x v="0"/>
    <m/>
    <m/>
    <m/>
    <m/>
    <m/>
    <m/>
    <s v="N/A"/>
    <m/>
    <s v="N/A"/>
    <m/>
    <m/>
    <s v="N"/>
    <s v="C999"/>
    <s v="Download ID - Required Later date"/>
    <s v="Operations"/>
    <x v="1"/>
    <s v="Yes"/>
    <s v="No"/>
    <s v="Obsolete2"/>
    <m/>
    <m/>
    <m/>
    <m/>
    <m/>
    <m/>
    <m/>
    <m/>
    <s v="Yes"/>
    <s v="No"/>
    <m/>
    <m/>
    <m/>
    <x v="4"/>
    <m/>
    <m/>
    <m/>
    <m/>
    <x v="0"/>
    <m/>
    <m/>
    <m/>
    <m/>
    <m/>
  </r>
  <r>
    <s v="Yes"/>
    <x v="0"/>
    <s v="Other (see Issues column)"/>
    <m/>
    <s v="N"/>
    <m/>
    <m/>
    <m/>
    <s v="N/A"/>
    <m/>
    <s v="N/A"/>
    <m/>
    <m/>
    <s v="N"/>
    <s v="C120"/>
    <s v="E-Confirms Email"/>
    <s v="Operations"/>
    <x v="1"/>
    <s v="The e-mail address provided by Client to use for electronic trade E-confirms."/>
    <s v="Client, Schwab website"/>
    <s v="Text"/>
    <s v="PolicyItem"/>
    <s v="LogicalValue"/>
    <m/>
    <m/>
    <m/>
    <m/>
    <m/>
    <s v="Policy Dimension Id = 185"/>
    <s v="No"/>
    <s v="No"/>
    <m/>
    <m/>
    <m/>
    <x v="4"/>
    <s v="N/A"/>
    <s v="N/A"/>
    <s v="N/A"/>
    <s v="N/A"/>
    <x v="0"/>
    <s v="N/A"/>
    <s v="Build as Address with Type Email_x000a_5/8 (RI): not needed in CRM"/>
    <s v="Need to review list of Obsolete fields with business owner."/>
    <m/>
    <s v="N/A"/>
  </r>
  <r>
    <s v="Yes"/>
    <x v="0"/>
    <s v="Other (see Issues column)"/>
    <m/>
    <s v="N"/>
    <m/>
    <m/>
    <m/>
    <s v="N/A"/>
    <m/>
    <s v="N/A"/>
    <m/>
    <m/>
    <s v="N"/>
    <s v="C121"/>
    <s v="FA Master"/>
    <s v="Operations"/>
    <x v="1"/>
    <s v="The single master Schwab account number that links together all the specific accounts within a client."/>
    <s v="Custodian agreement (if not Schwab), IMA (if Schwab). Determined in transition or inception of new account."/>
    <s v="alphaNumeric"/>
    <s v="TBL_EIS_EX_PROFILE_OPERATIONS"/>
    <s v="FA_MASTER_ACCOUNT_NO"/>
    <m/>
    <m/>
    <m/>
    <m/>
    <m/>
    <m/>
    <s v="Yes"/>
    <s v="No"/>
    <m/>
    <m/>
    <m/>
    <x v="4"/>
    <s v="N/A"/>
    <s v="N/A"/>
    <s v="N/A"/>
    <s v="N/A"/>
    <x v="0"/>
    <s v="N/A"/>
    <s v="UDF created at Account Master_x000a_5/8 (RI): not needed in CRM"/>
    <s v="Need to review list of Obsolete fields with business owner."/>
    <m/>
    <s v="N/A"/>
  </r>
  <r>
    <s v="Yes"/>
    <x v="0"/>
    <m/>
    <m/>
    <m/>
    <m/>
    <m/>
    <m/>
    <s v="N/A"/>
    <m/>
    <s v="N/A"/>
    <m/>
    <m/>
    <s v="N"/>
    <s v="C121"/>
    <s v="FA Master - Required Later date"/>
    <s v="Operations"/>
    <x v="1"/>
    <s v="Yes"/>
    <s v="No"/>
    <s v="Obsolete2"/>
    <m/>
    <m/>
    <m/>
    <m/>
    <m/>
    <m/>
    <m/>
    <m/>
    <s v="Yes"/>
    <s v="No"/>
    <m/>
    <m/>
    <m/>
    <x v="4"/>
    <m/>
    <m/>
    <m/>
    <m/>
    <x v="0"/>
    <m/>
    <m/>
    <m/>
    <m/>
    <m/>
  </r>
  <r>
    <s v="Yes"/>
    <x v="0"/>
    <s v="CRM"/>
    <m/>
    <s v="Y"/>
    <s v="Contact Master / Related Contacts"/>
    <s v="Sub Contact Name"/>
    <m/>
    <s v="ContactRoles_x000a_SubContactRoles_x000a_ContactMaster"/>
    <s v="N"/>
    <s v="ContactName"/>
    <s v="TBD"/>
    <m/>
    <s v="Y"/>
    <s v="C122"/>
    <s v="Name"/>
    <s v="Operations"/>
    <x v="1"/>
    <s v="Name of custodian. Custodians set up for Client are the only ones available for assignment at the Program and Account levels."/>
    <s v="IMA document"/>
    <s v="Text"/>
    <s v="TBL_EIS_EX_PROFILE_OPERATIONS"/>
    <s v="CUSTODIAN _ID"/>
    <m/>
    <s v="NOT NULL"/>
    <m/>
    <m/>
    <m/>
    <m/>
    <s v="No"/>
    <s v="Yes"/>
    <m/>
    <m/>
    <m/>
    <x v="0"/>
    <s v="N/A"/>
    <s v="N/A"/>
    <s v="N/A"/>
    <s v="N/A"/>
    <x v="0"/>
    <s v="N/A"/>
    <s v="5/16: retire Client/Ops. Can set up 'Jenny Lowry' at 'Schwab' as related contact to a manager. CRM won't get it on 10/31, but can get it in Ph2."/>
    <s v="Need to review list of Obsolete fields with business owner."/>
    <s v="Custodian record will be set up as Related Contact._x000a__x000a_This data is not back-filled in Excelsior"/>
    <n v="277"/>
  </r>
  <r>
    <s v="Yes"/>
    <x v="0"/>
    <s v="Other (see Issues column)"/>
    <m/>
    <s v="N"/>
    <m/>
    <m/>
    <m/>
    <s v="N/A"/>
    <m/>
    <s v="N/A"/>
    <m/>
    <m/>
    <s v="N"/>
    <s v="C123"/>
    <s v="SL Master"/>
    <s v="Operations"/>
    <x v="1"/>
    <s v="The number that identifies the download batch that contains the client's download files at a Custodian (currently, only applies to Schwab). Corresponds to a particular Download ID. All transitioning Clients should be assigned SL Master: 0864-5349 (Download ID 6). Subsequent changes to the SL Master will be coordinated with Operations."/>
    <s v="Operations"/>
    <s v="0817-5856_x000a_0834-0916_x000a_0836-0159_x000a_0844-8294_x000a_0857-0028_x000a_0859-3924_x000a_0864-5349_x000a_0889-9640"/>
    <s v="PolicyItem"/>
    <s v="TextValue"/>
    <m/>
    <m/>
    <m/>
    <m/>
    <m/>
    <s v="Policy Dimension Id = 182"/>
    <s v="Yes"/>
    <s v="No"/>
    <m/>
    <m/>
    <m/>
    <x v="4"/>
    <s v="N/A"/>
    <s v="N/A"/>
    <s v="N/A"/>
    <s v="N/A"/>
    <x v="0"/>
    <s v="N/A"/>
    <s v="5/8 (RI): not needed in CRM"/>
    <s v="Need to review list of Obsolete fields with business owner."/>
    <m/>
    <s v="N/A"/>
  </r>
  <r>
    <s v="Yes"/>
    <x v="0"/>
    <m/>
    <m/>
    <m/>
    <m/>
    <m/>
    <m/>
    <s v="N/A"/>
    <m/>
    <s v="N/A"/>
    <m/>
    <m/>
    <s v="N"/>
    <s v="C123"/>
    <s v="SL Master - Required Later date"/>
    <s v="Operations"/>
    <x v="1"/>
    <s v="Yes"/>
    <s v="No"/>
    <s v="Obsolete2"/>
    <m/>
    <m/>
    <m/>
    <m/>
    <m/>
    <m/>
    <m/>
    <m/>
    <s v="Yes"/>
    <s v="No"/>
    <m/>
    <m/>
    <m/>
    <x v="4"/>
    <m/>
    <m/>
    <m/>
    <m/>
    <x v="0"/>
    <m/>
    <m/>
    <m/>
    <m/>
    <m/>
  </r>
  <r>
    <s v="Yes"/>
    <x v="0"/>
    <s v="Other (see Issues column)"/>
    <m/>
    <s v="N"/>
    <m/>
    <m/>
    <m/>
    <s v="N/A"/>
    <m/>
    <s v="N/A"/>
    <m/>
    <m/>
    <s v="N"/>
    <s v="C124"/>
    <s v="Statement Bundling"/>
    <s v="Operations"/>
    <x v="1"/>
    <s v="Denotes whether or not client receives statement bundling"/>
    <s v="IRL document and client communication"/>
    <s v="Yes and No"/>
    <s v="PolicyItem"/>
    <s v="LogicalValue"/>
    <m/>
    <m/>
    <m/>
    <m/>
    <m/>
    <s v="Policy Dimension Id = 186"/>
    <s v="Yes"/>
    <s v="No"/>
    <m/>
    <m/>
    <m/>
    <x v="4"/>
    <s v="N/A"/>
    <s v="N/A"/>
    <s v="N/A"/>
    <s v="Yes"/>
    <x v="0"/>
    <s v="N/A"/>
    <s v="Create UDF at Contact Master if required_x000a_5/8 (RI): not needed in CRM"/>
    <s v="Need to review list of Obsolete fields with business owner."/>
    <m/>
    <s v="N/A"/>
  </r>
  <r>
    <s v="Yes"/>
    <x v="0"/>
    <m/>
    <m/>
    <m/>
    <m/>
    <m/>
    <m/>
    <s v="N/A"/>
    <m/>
    <s v="N/A"/>
    <m/>
    <m/>
    <s v="N"/>
    <s v="C124"/>
    <s v="Statement Bundling - Required Later date"/>
    <s v="Operations"/>
    <x v="1"/>
    <s v="Yes"/>
    <s v="No"/>
    <s v="Obsolete2"/>
    <m/>
    <m/>
    <m/>
    <m/>
    <m/>
    <m/>
    <m/>
    <m/>
    <s v="Yes"/>
    <s v="No"/>
    <m/>
    <m/>
    <m/>
    <x v="4"/>
    <m/>
    <m/>
    <m/>
    <m/>
    <x v="0"/>
    <m/>
    <m/>
    <m/>
    <m/>
    <m/>
  </r>
  <r>
    <s v="Yes"/>
    <x v="0"/>
    <m/>
    <s v="DB5.1"/>
    <s v="Y"/>
    <s v="Contact Master / User Defined Fields"/>
    <s v="ACH Statement Text"/>
    <m/>
    <s v="UDF_ContactMaster"/>
    <m/>
    <s v="UDFCMColumn001"/>
    <m/>
    <m/>
    <s v="Y"/>
    <s v="C125"/>
    <s v="ACH Statement Text"/>
    <s v="Payment"/>
    <x v="1"/>
    <s v="The text on the donor's bank statement indicating where the transaction originated from. (Limit of 16 characters)."/>
    <s v="Initially, from IRL document"/>
    <s v="Text"/>
    <s v="Client"/>
    <s v="ACHText"/>
    <m/>
    <s v="NULL"/>
    <m/>
    <m/>
    <m/>
    <m/>
    <s v="No"/>
    <s v="Yes"/>
    <m/>
    <m/>
    <m/>
    <x v="0"/>
    <m/>
    <m/>
    <m/>
    <m/>
    <x v="1"/>
    <m/>
    <s v="6/14: retain as 'moving to innotrust'_x000a_5/17: Paragon BRD states 3 fields to move to IN. Revisit this - should move to CRM with other client level policy fields?_x000a__x000a_5/8 (RI): not needed in CRM"/>
    <s v="Do we need to capture this data element at Alliance Level? Or other option is to create UDF at Contact Master?_x000a_Question for Innotrust - There might be a native functionality"/>
    <m/>
    <m/>
  </r>
  <r>
    <s v="Yes"/>
    <x v="0"/>
    <m/>
    <m/>
    <s v="N"/>
    <m/>
    <m/>
    <m/>
    <s v="N/A"/>
    <m/>
    <s v="N/A"/>
    <m/>
    <m/>
    <s v="N"/>
    <s v="C126"/>
    <s v="Address on Payments"/>
    <s v="Payment"/>
    <x v="1"/>
    <s v="Indicates if client address is to be displayed on payment notifications"/>
    <s v="IRL document"/>
    <s v="Yes, No and N/A"/>
    <s v="PolicyItem"/>
    <s v="DropdownID"/>
    <m/>
    <m/>
    <m/>
    <m/>
    <m/>
    <s v="Policy Dimension Id = 233"/>
    <s v="No"/>
    <s v="Yes"/>
    <m/>
    <m/>
    <m/>
    <x v="5"/>
    <m/>
    <m/>
    <m/>
    <m/>
    <x v="0"/>
    <m/>
    <s v="Moved to Paragon_x000a_5/8 (RI): not needed in CRM"/>
    <m/>
    <m/>
    <m/>
  </r>
  <r>
    <s v="Yes"/>
    <x v="0"/>
    <m/>
    <m/>
    <s v="N"/>
    <m/>
    <m/>
    <m/>
    <s v="N/A"/>
    <m/>
    <s v="N/A"/>
    <m/>
    <m/>
    <s v="N"/>
    <s v="C127"/>
    <s v="Check Signer"/>
    <s v="Payment"/>
    <x v="1"/>
    <s v="Indicates whether the client or KCO will sign beneficiary and vendor payment checks"/>
    <s v="IRL document"/>
    <s v="Kaspick and Client"/>
    <s v="PolicyItem"/>
    <s v="DropdownID"/>
    <m/>
    <m/>
    <m/>
    <m/>
    <m/>
    <s v="Policy Dimension Id = 140"/>
    <s v="No"/>
    <s v="Yes"/>
    <m/>
    <m/>
    <m/>
    <x v="5"/>
    <m/>
    <m/>
    <m/>
    <m/>
    <x v="0"/>
    <m/>
    <s v="Moved to Paragon_x000a_5/8 (RI): not needed in CRM"/>
    <m/>
    <m/>
    <m/>
  </r>
  <r>
    <s v="Yes"/>
    <x v="0"/>
    <m/>
    <m/>
    <s v="N"/>
    <m/>
    <m/>
    <m/>
    <s v="N/A"/>
    <m/>
    <s v="N/A"/>
    <m/>
    <m/>
    <s v="N"/>
    <s v="C128"/>
    <s v="Envelopes"/>
    <s v="Payment"/>
    <x v="1"/>
    <s v="Indicates whether payments are to be mailed in KCO or client envelopes"/>
    <s v="IRL document"/>
    <s v="KCO envelopes and Client Specific"/>
    <s v="PolicyItem"/>
    <s v="DropdownID"/>
    <m/>
    <m/>
    <m/>
    <m/>
    <m/>
    <s v="Policy Dimension Id = 235"/>
    <s v="No"/>
    <s v="No"/>
    <m/>
    <m/>
    <m/>
    <x v="5"/>
    <m/>
    <m/>
    <m/>
    <m/>
    <x v="0"/>
    <m/>
    <s v="Moved to Paragon_x000a_5/8 (RI): not needed in CRM"/>
    <m/>
    <m/>
    <m/>
  </r>
  <r>
    <s v="Yes"/>
    <x v="0"/>
    <m/>
    <m/>
    <s v="N"/>
    <m/>
    <m/>
    <m/>
    <s v="N/A"/>
    <m/>
    <s v="N/A"/>
    <m/>
    <m/>
    <s v="N"/>
    <s v="C129"/>
    <s v="Logo on Envelopes"/>
    <s v="Payment"/>
    <x v="1"/>
    <s v="Indicates whether envelopes are to display the client logo or not"/>
    <s v="IRL document"/>
    <s v="Yes, No and N/A"/>
    <s v="PolicyItem"/>
    <s v="DropdownID"/>
    <m/>
    <m/>
    <m/>
    <m/>
    <m/>
    <s v="Policy Dimension Id = 232"/>
    <s v="No"/>
    <s v="Yes"/>
    <m/>
    <m/>
    <m/>
    <x v="5"/>
    <m/>
    <m/>
    <m/>
    <m/>
    <x v="0"/>
    <m/>
    <s v="Moved to Paragon_x000a_5/8 (RI): not needed in CRM"/>
    <m/>
    <m/>
    <m/>
  </r>
  <r>
    <s v="Yes"/>
    <x v="0"/>
    <m/>
    <m/>
    <s v="N"/>
    <m/>
    <m/>
    <m/>
    <s v="N/A"/>
    <m/>
    <s v="N/A"/>
    <m/>
    <m/>
    <s v="N"/>
    <s v="C130"/>
    <s v="Logo on Payments"/>
    <s v="Payment"/>
    <x v="1"/>
    <s v="Indicates whether payment notifications are to display the client logo or not"/>
    <s v="IRL document"/>
    <s v="Yes, No and N/A"/>
    <s v="PolicyItem"/>
    <s v="DropdownID"/>
    <m/>
    <m/>
    <m/>
    <m/>
    <m/>
    <s v="Policy Dimension Id = 231"/>
    <s v="No"/>
    <s v="Yes"/>
    <m/>
    <m/>
    <m/>
    <x v="5"/>
    <m/>
    <m/>
    <m/>
    <m/>
    <x v="0"/>
    <m/>
    <s v="Moved to Paragon_x000a_5/8 (RI): not needed in CRM"/>
    <m/>
    <m/>
    <m/>
  </r>
  <r>
    <s v="Yes"/>
    <x v="0"/>
    <m/>
    <s v="N/A"/>
    <s v="N"/>
    <m/>
    <m/>
    <s v="N/A"/>
    <s v="N/A"/>
    <s v="N/A"/>
    <s v="N/A"/>
    <s v="N/A"/>
    <s v="N/A"/>
    <s v="N"/>
    <s v="C131"/>
    <s v="Maturity Distribution Policy"/>
    <s v="Payment"/>
    <x v="1"/>
    <s v="Indicates the client/program/account policy on how remainder distributions are issued"/>
    <s v="IRL document"/>
    <s v="Wire, Check and Journal"/>
    <s v="PolicyItem"/>
    <s v="DropdownID"/>
    <m/>
    <m/>
    <m/>
    <m/>
    <m/>
    <s v="Policy Dimension Id = 180"/>
    <s v="No"/>
    <s v="Yes"/>
    <m/>
    <m/>
    <m/>
    <x v="1"/>
    <s v="N/A"/>
    <s v="N/A"/>
    <s v="N/A"/>
    <s v="N/A"/>
    <x v="0"/>
    <s v="N/A"/>
    <s v="5/8 (RI): not needed in CRM_x000a_7/17 (MP): CRM field"/>
    <s v="N/A"/>
    <s v="N/A"/>
    <s v="N/A"/>
  </r>
  <r>
    <s v="Yes"/>
    <x v="0"/>
    <m/>
    <m/>
    <s v="N"/>
    <m/>
    <m/>
    <m/>
    <s v="N/A"/>
    <m/>
    <s v="N/A"/>
    <m/>
    <m/>
    <s v="N"/>
    <s v="C132"/>
    <s v="Net Income Payment Rule"/>
    <s v="Payment"/>
    <x v="1"/>
    <s v="Determines whether or not the client/program/account pays actual income or estimated income. The Client policy can be global, however exceptions can be made at the account level."/>
    <s v="IRL document"/>
    <s v="Actual and Estimated"/>
    <s v="PolicyItem"/>
    <s v="DropdownID"/>
    <m/>
    <m/>
    <m/>
    <m/>
    <m/>
    <s v="Policy Dimension Id = 149"/>
    <s v="Yes"/>
    <s v="No"/>
    <m/>
    <m/>
    <m/>
    <x v="6"/>
    <m/>
    <m/>
    <m/>
    <m/>
    <x v="0"/>
    <m/>
    <s v="6/14: Decided to leave in Excelsior/CRM, but this would be the only active field in this tab. Can retire instead?_x000a_5/17: Paragon BRD states 3 fields to move to IN. Revisit this - should move to CRM with other client level policy fields?_x000a__x000a_5/8 (RI): not needed in CRM_x000a_Moved to Paragon"/>
    <m/>
    <m/>
    <m/>
  </r>
  <r>
    <s v="Yes"/>
    <x v="0"/>
    <m/>
    <m/>
    <s v="N"/>
    <m/>
    <m/>
    <m/>
    <s v="N/A"/>
    <m/>
    <s v="N/A"/>
    <m/>
    <m/>
    <s v="N"/>
    <s v="C999"/>
    <s v="Net Income Payment Rule - Required Later Date"/>
    <s v="Payment"/>
    <x v="1"/>
    <s v="Yes"/>
    <s v="No"/>
    <s v="Remains in Excelsior"/>
    <m/>
    <m/>
    <m/>
    <m/>
    <m/>
    <m/>
    <m/>
    <m/>
    <s v="Yes"/>
    <s v="No"/>
    <m/>
    <m/>
    <m/>
    <x v="6"/>
    <m/>
    <m/>
    <m/>
    <m/>
    <x v="0"/>
    <m/>
    <m/>
    <m/>
    <m/>
    <m/>
  </r>
  <r>
    <s v="Yes"/>
    <x v="0"/>
    <m/>
    <m/>
    <s v="N"/>
    <m/>
    <m/>
    <m/>
    <s v="N/A"/>
    <m/>
    <s v="N/A"/>
    <m/>
    <m/>
    <s v="N"/>
    <s v="C133"/>
    <s v="Tax Payment Mail Instruction"/>
    <s v="Payment"/>
    <x v="1"/>
    <s v="Specifies if client wants KCO to mail estimated and actual tax payments directly to tax agencies"/>
    <s v="IRL document"/>
    <s v="Yes, No and N/A."/>
    <s v="PolicyItem"/>
    <s v="DropdownID"/>
    <m/>
    <m/>
    <m/>
    <m/>
    <m/>
    <s v="Policy Dimension Id = 145"/>
    <s v="No"/>
    <s v="No"/>
    <m/>
    <m/>
    <m/>
    <x v="5"/>
    <m/>
    <m/>
    <m/>
    <m/>
    <x v="0"/>
    <m/>
    <s v="_x000a_Moved to Paragon_x000a_5/8 (RI): not needed in CRM"/>
    <m/>
    <m/>
    <m/>
  </r>
  <r>
    <s v="Yes"/>
    <x v="0"/>
    <m/>
    <m/>
    <s v="N"/>
    <m/>
    <m/>
    <m/>
    <s v="N/A"/>
    <m/>
    <s v="N/A"/>
    <m/>
    <m/>
    <s v="N"/>
    <s v="C134"/>
    <s v="Account Transfer Date"/>
    <s v="Tax"/>
    <x v="1"/>
    <s v="Date when account(s) transfer to KCO. For transitioning clients, the date is set at the client level and cascades to the accounts. Any accounts that transfer after the client transition would have a different date. The account level field (along with First Tax Year) is a flag for IRiS. The exact date to use is determined by Transitions team."/>
    <s v="Transitions Team"/>
    <s v="Date"/>
    <s v="PolicyItem"/>
    <s v="DateValue"/>
    <m/>
    <m/>
    <m/>
    <m/>
    <m/>
    <s v="Policy Dimension Id = 237"/>
    <s v="No"/>
    <s v="No"/>
    <m/>
    <m/>
    <m/>
    <x v="1"/>
    <m/>
    <m/>
    <m/>
    <m/>
    <x v="0"/>
    <m/>
    <m/>
    <m/>
    <m/>
    <m/>
  </r>
  <r>
    <s v="Yes"/>
    <x v="0"/>
    <s v="Other (see Issues column)"/>
    <m/>
    <s v="N"/>
    <m/>
    <m/>
    <m/>
    <s v="N/A"/>
    <m/>
    <s v="N/A"/>
    <m/>
    <m/>
    <s v="N"/>
    <s v="C135"/>
    <s v="Address Change Date"/>
    <s v="Tax"/>
    <x v="1"/>
    <s v="Date that the Client/Program/Account Address changed.  If a value is entered on this field, it will trigger the Address change Date box to be checked on the Client/Program/Account 5227 tax returns."/>
    <s v="Client communication"/>
    <s v="Date"/>
    <s v="PolicyItem"/>
    <s v="DateValue"/>
    <m/>
    <m/>
    <m/>
    <m/>
    <m/>
    <s v="Policy Dimension Id = 243"/>
    <s v="No"/>
    <s v="No"/>
    <m/>
    <m/>
    <m/>
    <x v="4"/>
    <s v="N/A"/>
    <s v="N/A"/>
    <s v="N/A"/>
    <s v="N/A"/>
    <x v="0"/>
    <s v="N/A"/>
    <m/>
    <s v="Need to review list of Obsolete fields with business owner."/>
    <m/>
    <s v="N/A"/>
  </r>
  <r>
    <s v="Yes"/>
    <x v="0"/>
    <m/>
    <m/>
    <s v="N"/>
    <m/>
    <m/>
    <m/>
    <s v="N/A"/>
    <m/>
    <s v="N/A"/>
    <m/>
    <m/>
    <s v="N"/>
    <s v="C136"/>
    <s v="Facsimile Signer"/>
    <s v="Tax"/>
    <x v="1"/>
    <s v="The employee who signs the Client's tax returns and whose facsimile signature the Tax Team will use."/>
    <s v="Client communication"/>
    <s v="List of Client Employee"/>
    <s v="TBL_EIS_EX_PROFILE_TAX"/>
    <s v="FASCIMILE_SIGNER_EMPLOYEEID"/>
    <m/>
    <m/>
    <m/>
    <m/>
    <m/>
    <m/>
    <s v="No"/>
    <s v="No"/>
    <m/>
    <m/>
    <m/>
    <x v="1"/>
    <s v="N/A"/>
    <s v="N/A"/>
    <s v="N/A"/>
    <s v="N/A"/>
    <x v="0"/>
    <s v="N/A"/>
    <s v="N/A"/>
    <s v="N/A"/>
    <s v="N/A"/>
    <s v="N/A"/>
  </r>
  <r>
    <s v="Yes"/>
    <x v="0"/>
    <m/>
    <m/>
    <s v="N"/>
    <m/>
    <m/>
    <m/>
    <s v="N/A"/>
    <m/>
    <s v="N/A"/>
    <m/>
    <m/>
    <s v="N"/>
    <s v="C137"/>
    <s v="Tax Return Extension Date"/>
    <s v="Tax"/>
    <x v="1"/>
    <s v="Tax filing due date"/>
    <s v="Tax Team or Client"/>
    <s v="Date"/>
    <s v="PolicyItem"/>
    <s v="DateValue"/>
    <m/>
    <m/>
    <m/>
    <m/>
    <m/>
    <s v="Policy Dimension Id  = 238"/>
    <s v="No"/>
    <s v="No"/>
    <m/>
    <m/>
    <m/>
    <x v="1"/>
    <s v="N/A"/>
    <s v="N/A"/>
    <s v="N/A"/>
    <s v="N/A"/>
    <x v="0"/>
    <s v="N/A"/>
    <s v="N/A"/>
    <s v="N/A"/>
    <s v="N/A"/>
    <s v="N/A"/>
  </r>
  <r>
    <s v="Yes"/>
    <x v="0"/>
    <s v="Other (see Issues column)"/>
    <m/>
    <s v="N"/>
    <m/>
    <m/>
    <m/>
    <s v="N/A"/>
    <m/>
    <s v="N/A"/>
    <m/>
    <m/>
    <s v="N"/>
    <s v="C138"/>
    <s v="Trustee Change Date"/>
    <s v="Tax"/>
    <x v="1"/>
    <s v="Specifies the date that the Trustee changed.  If a value is entered on this field, it will trigger the Trustee change box to be checked on the Client/Program/Account 5227 tax returns."/>
    <s v="Client communication"/>
    <s v="Date"/>
    <s v="PolicyItem"/>
    <s v="DateValue"/>
    <m/>
    <m/>
    <m/>
    <m/>
    <m/>
    <s v="Policy Dimension Id = 236"/>
    <s v="No"/>
    <s v="No"/>
    <m/>
    <m/>
    <m/>
    <x v="4"/>
    <s v="N/A"/>
    <s v="N/A"/>
    <s v="N/A"/>
    <s v="N/A"/>
    <x v="0"/>
    <s v="N/A"/>
    <m/>
    <s v="Need to review list of Obsolete fields with business owner."/>
    <m/>
    <s v="N/A"/>
  </r>
  <r>
    <s v="Yes"/>
    <x v="0"/>
    <m/>
    <m/>
    <s v="N"/>
    <m/>
    <m/>
    <m/>
    <s v="N/A"/>
    <m/>
    <s v="N/A"/>
    <m/>
    <m/>
    <s v="N"/>
    <s v="C139"/>
    <s v="1099 R media"/>
    <s v="Tax/Filing Instructions"/>
    <x v="1"/>
    <s v="The client' s preferences on delivery of 1099R information. Can be specified differently for programs or accounts."/>
    <s v="Report Matrix or Client"/>
    <s v="Electronic_x000a_Paper"/>
    <s v="PolicyItem"/>
    <s v="DropdownID"/>
    <m/>
    <m/>
    <m/>
    <m/>
    <m/>
    <s v="Policy Dimension Id = 171"/>
    <s v="No"/>
    <s v="No"/>
    <m/>
    <m/>
    <m/>
    <x v="1"/>
    <s v="N/A"/>
    <s v="N/A"/>
    <s v="N/A"/>
    <s v="N/A"/>
    <x v="0"/>
    <s v="N/A"/>
    <s v="N/A"/>
    <s v="N/A"/>
    <s v="N/A"/>
    <s v="N/A"/>
  </r>
  <r>
    <s v="Yes"/>
    <x v="0"/>
    <m/>
    <m/>
    <s v="N"/>
    <m/>
    <m/>
    <m/>
    <s v="N/A"/>
    <m/>
    <s v="N/A"/>
    <m/>
    <m/>
    <s v="N"/>
    <s v="C140"/>
    <s v="1098/9 Client Recipient"/>
    <s v="Tax/Mailing Instructions"/>
    <x v="1"/>
    <s v="Specifies the name of the client employee who will receive all 1098/9s."/>
    <s v="Report Matrix or Client"/>
    <s v="Text"/>
    <s v="PolicyItem"/>
    <s v="DropdownID"/>
    <m/>
    <m/>
    <m/>
    <m/>
    <m/>
    <s v="Policy Dimension Id = 167"/>
    <s v="No"/>
    <s v="No"/>
    <m/>
    <m/>
    <m/>
    <x v="1"/>
    <s v="N/A"/>
    <s v="N/A"/>
    <s v="N/A"/>
    <s v="N/A"/>
    <x v="0"/>
    <s v="N/A"/>
    <s v="N/A"/>
    <s v="N/A"/>
    <s v="N/A"/>
    <s v="N/A"/>
  </r>
  <r>
    <s v="Yes"/>
    <x v="0"/>
    <m/>
    <m/>
    <s v="N"/>
    <m/>
    <m/>
    <m/>
    <s v="N/A"/>
    <m/>
    <s v="N/A"/>
    <m/>
    <m/>
    <s v="N"/>
    <s v="C141"/>
    <s v="1099R Client Recipient"/>
    <s v="Tax/Mailing Instructions"/>
    <x v="1"/>
    <s v="Specifies the name of the client employee who will receive all 1099Rs."/>
    <s v="Report Matrix or Client"/>
    <s v="Text"/>
    <s v="PolicyItem"/>
    <s v="DropdownID"/>
    <m/>
    <m/>
    <m/>
    <m/>
    <m/>
    <s v="Policy Dimension Id = 168"/>
    <s v="No"/>
    <s v="No"/>
    <m/>
    <m/>
    <m/>
    <x v="1"/>
    <s v="N/A"/>
    <s v="N/A"/>
    <s v="N/A"/>
    <s v="N/A"/>
    <x v="0"/>
    <s v="N/A"/>
    <s v="N/A"/>
    <s v="N/A"/>
    <s v="N/A"/>
    <s v="N/A"/>
  </r>
  <r>
    <s v="Yes"/>
    <x v="0"/>
    <m/>
    <m/>
    <s v="N"/>
    <m/>
    <m/>
    <m/>
    <s v="N/A"/>
    <m/>
    <s v="N/A"/>
    <m/>
    <m/>
    <s v="N"/>
    <s v="C142"/>
    <s v="Beneficiary Tax Forms (K-1) Client Recipient"/>
    <s v="Tax/Mailing Instructions"/>
    <x v="1"/>
    <s v="Denotes the client employee who receives the Client copies of the K-1."/>
    <s v="Report Matrix or Client"/>
    <s v="Text"/>
    <s v="TBL_EIS_EX_PROFILE_TAX"/>
    <s v="BENEFICIARY_TAX_FORM_ID"/>
    <m/>
    <m/>
    <m/>
    <m/>
    <m/>
    <m/>
    <s v="No"/>
    <s v="Yes"/>
    <m/>
    <m/>
    <m/>
    <x v="1"/>
    <s v="N/A"/>
    <s v="N/A"/>
    <s v="N/A"/>
    <s v="N/A"/>
    <x v="0"/>
    <s v="N/A"/>
    <s v="N/A"/>
    <s v="N/A"/>
    <s v="N/A"/>
    <s v="N/A"/>
  </r>
  <r>
    <s v="Yes"/>
    <x v="0"/>
    <m/>
    <m/>
    <s v="N"/>
    <m/>
    <m/>
    <m/>
    <s v="N/A"/>
    <m/>
    <s v="N/A"/>
    <m/>
    <m/>
    <s v="N"/>
    <s v="C143"/>
    <s v="K-1 Mailing Rule"/>
    <s v="Tax/Mailing Instructions"/>
    <x v="1"/>
    <s v="Denotes where the original K-1s are sent: to the Client or Beneficiaries."/>
    <s v="Report Matrix or Client"/>
    <s v="Beneficiary_x000a_Client"/>
    <s v="PolicyItem"/>
    <s v="DropdownID"/>
    <m/>
    <m/>
    <m/>
    <m/>
    <m/>
    <s v="Policy Dimension Id = 166"/>
    <s v="No"/>
    <s v="No"/>
    <m/>
    <m/>
    <m/>
    <x v="1"/>
    <s v="N/A"/>
    <s v="N/A"/>
    <s v="N/A"/>
    <s v="N/A"/>
    <x v="0"/>
    <s v="N/A"/>
    <s v="N/A"/>
    <s v="N/A"/>
    <s v="N/A"/>
    <s v="N/A"/>
  </r>
  <r>
    <s v="Yes"/>
    <x v="0"/>
    <m/>
    <m/>
    <s v="N"/>
    <m/>
    <m/>
    <m/>
    <s v="N/A"/>
    <m/>
    <s v="N/A"/>
    <m/>
    <m/>
    <s v="N"/>
    <s v="C144"/>
    <s v="K-1 Priority"/>
    <s v="Tax/Mailing Instructions"/>
    <x v="1"/>
    <s v="Set this field to &quot;Yes&quot; at the Client level if all the Client's K-1s are on priority. Otherwise, the individual priorities should be set at the program or account level."/>
    <s v="Client communication"/>
    <s v="No, Yes"/>
    <s v="PolicyItem"/>
    <s v="LogicalValue"/>
    <m/>
    <m/>
    <m/>
    <m/>
    <m/>
    <s v="Policy Dimension Id = 244"/>
    <s v="No"/>
    <s v="No"/>
    <m/>
    <m/>
    <m/>
    <x v="1"/>
    <s v="N/A"/>
    <s v="N/A"/>
    <s v="N/A"/>
    <s v="N/A"/>
    <x v="0"/>
    <s v="N/A"/>
    <s v="N/A"/>
    <s v="N/A"/>
    <s v="N/A"/>
    <s v="N/A"/>
  </r>
  <r>
    <s v="Yes"/>
    <x v="0"/>
    <m/>
    <m/>
    <s v="N"/>
    <m/>
    <m/>
    <m/>
    <s v="N/A"/>
    <m/>
    <s v="N/A"/>
    <m/>
    <m/>
    <s v="N"/>
    <s v="C145"/>
    <s v="Mail on or Before - Month"/>
    <s v="Tax/Mailing Instructions"/>
    <x v="1"/>
    <s v="Date by which K-1 must be mailed. This field must be entered when the K-1 Priority field is set to &quot;Yes&quot;."/>
    <s v="Client communication"/>
    <s v="Date - Month and Date"/>
    <s v="TBL_EIS_EX_PROFILE_TAX"/>
    <m/>
    <m/>
    <m/>
    <m/>
    <m/>
    <m/>
    <m/>
    <s v="No"/>
    <s v="No"/>
    <m/>
    <m/>
    <m/>
    <x v="1"/>
    <s v="N/A"/>
    <s v="N/A"/>
    <s v="N/A"/>
    <s v="N/A"/>
    <x v="0"/>
    <s v="N/A"/>
    <s v="N/A"/>
    <s v="N/A"/>
    <s v="N/A"/>
    <s v="N/A"/>
  </r>
  <r>
    <s v="Yes"/>
    <x v="0"/>
    <m/>
    <m/>
    <s v="N"/>
    <m/>
    <m/>
    <m/>
    <s v="N/A"/>
    <m/>
    <s v="N/A"/>
    <m/>
    <m/>
    <s v="N"/>
    <s v="C146"/>
    <s v="Tax Return Mailing Rule"/>
    <s v="Tax/Mailing Instructions"/>
    <x v="1"/>
    <s v="Denotes where the original tax returns are sent: to the Client or to the Tax Agencies."/>
    <s v="Report Matrix or Client"/>
    <s v="To Client_x000a_To Tax Agencies"/>
    <s v="PolicyItem"/>
    <s v="DropdownID"/>
    <m/>
    <m/>
    <m/>
    <m/>
    <m/>
    <s v="Policy Dimension Id = 169"/>
    <s v="No"/>
    <s v="No"/>
    <m/>
    <m/>
    <m/>
    <x v="1"/>
    <s v="N/A"/>
    <s v="N/A"/>
    <s v="N/A"/>
    <s v="N/A"/>
    <x v="0"/>
    <s v="N/A"/>
    <s v="N/A"/>
    <s v="N/A"/>
    <s v="N/A"/>
    <s v="N/A"/>
  </r>
  <r>
    <s v="Yes"/>
    <x v="0"/>
    <m/>
    <m/>
    <s v="N"/>
    <m/>
    <m/>
    <m/>
    <s v="N/A"/>
    <m/>
    <s v="N/A"/>
    <m/>
    <m/>
    <s v="N"/>
    <s v="C147"/>
    <s v="Tax Returns Client Recipient"/>
    <s v="Tax/Mailing Instructions"/>
    <x v="1"/>
    <s v="Specifies which employee at the client will receive the tax returns."/>
    <s v="Report Matrix or Client"/>
    <s v="Text"/>
    <s v="TBL_EIS_EX_PROFILE_TAX"/>
    <s v="TAX_RETURN_ID"/>
    <m/>
    <m/>
    <m/>
    <m/>
    <m/>
    <m/>
    <s v="No"/>
    <s v="Yes"/>
    <m/>
    <m/>
    <m/>
    <x v="1"/>
    <s v="N/A"/>
    <s v="N/A"/>
    <s v="N/A"/>
    <s v="N/A"/>
    <x v="0"/>
    <s v="N/A"/>
    <s v="N/A"/>
    <s v="N/A"/>
    <s v="N/A"/>
    <s v="N/A"/>
  </r>
  <r>
    <s v="Yes"/>
    <x v="0"/>
    <s v="Other (see Issues column)"/>
    <m/>
    <s v="N"/>
    <m/>
    <m/>
    <m/>
    <s v="N/A"/>
    <m/>
    <s v="N/A"/>
    <m/>
    <m/>
    <s v="N"/>
    <s v="C148"/>
    <s v="Authorization Comment"/>
    <s v="Employee Other"/>
    <x v="1"/>
    <s v="Use this box for any comments or additional information."/>
    <s v="NL"/>
    <s v="Text"/>
    <s v="authorizedparty"/>
    <s v="Comment"/>
    <m/>
    <m/>
    <m/>
    <m/>
    <m/>
    <m/>
    <s v="No"/>
    <s v="No"/>
    <m/>
    <m/>
    <m/>
    <x v="4"/>
    <s v="N/A"/>
    <s v="N/A"/>
    <s v="N/A"/>
    <s v="N/A"/>
    <x v="0"/>
    <s v="N/A"/>
    <m/>
    <s v="Need to review list of Obsolete fields with business owner."/>
    <m/>
    <s v="N/A"/>
  </r>
  <r>
    <s v="Yes"/>
    <x v="0"/>
    <s v="Other (see Issues column)"/>
    <m/>
    <s v="N"/>
    <m/>
    <m/>
    <m/>
    <s v="N/A"/>
    <m/>
    <s v="N/A"/>
    <m/>
    <m/>
    <s v="N"/>
    <s v="C149"/>
    <s v="Children"/>
    <s v="Employee Other"/>
    <x v="1"/>
    <s v="Personal interests and family members for the client employee."/>
    <s v="Ivan Manual"/>
    <s v="Text"/>
    <s v="ClientEmployee"/>
    <s v="Children"/>
    <m/>
    <m/>
    <m/>
    <m/>
    <m/>
    <m/>
    <s v="No"/>
    <s v="No"/>
    <m/>
    <m/>
    <m/>
    <x v="4"/>
    <s v="N/A"/>
    <s v="N/A"/>
    <s v="N/A"/>
    <s v="N/A"/>
    <x v="0"/>
    <s v="N/A"/>
    <s v="Desired in CRM_x000a_5/8 (RI): Not being fed from Exc today. RMs to populate directly into SF"/>
    <s v="Need to review list of Obsolete fields with business owner."/>
    <m/>
    <s v="N/A"/>
  </r>
  <r>
    <s v="Yes"/>
    <x v="0"/>
    <s v="Other (see Issues column)"/>
    <m/>
    <s v="N"/>
    <m/>
    <m/>
    <m/>
    <s v="N/A"/>
    <m/>
    <s v="N/A"/>
    <m/>
    <m/>
    <s v="N"/>
    <s v="C150"/>
    <s v="Comments"/>
    <s v="Employee Other"/>
    <x v="1"/>
    <s v="Use this box for any comments or additional information."/>
    <s v="NL"/>
    <s v="Text"/>
    <s v="ClientEmployee"/>
    <s v="Comments"/>
    <m/>
    <m/>
    <m/>
    <m/>
    <m/>
    <m/>
    <s v="No"/>
    <s v="No"/>
    <m/>
    <m/>
    <m/>
    <x v="4"/>
    <s v="N/A"/>
    <s v="N/A"/>
    <s v="N/A"/>
    <s v="N/A"/>
    <x v="0"/>
    <s v="N/A"/>
    <s v="Desired in CRM_x000a_5/8 (RI): Not being fed from Exc today. RMs to populate directly into SF"/>
    <s v="Need to review list of Obsolete fields with business owner."/>
    <m/>
    <s v="N/A"/>
  </r>
  <r>
    <s v="Yes"/>
    <x v="0"/>
    <s v="Other (see Issues column)"/>
    <m/>
    <s v="N"/>
    <m/>
    <m/>
    <m/>
    <s v="N/A"/>
    <m/>
    <s v="N/A"/>
    <m/>
    <m/>
    <s v="N"/>
    <s v="C151"/>
    <s v="Familiar Name"/>
    <s v="Employee Other"/>
    <x v="1"/>
    <s v="Other name(s) used by the employee."/>
    <s v="Ivan Manual"/>
    <s v="Text"/>
    <s v="ClientEmployee"/>
    <s v="FamiliarName"/>
    <m/>
    <m/>
    <m/>
    <m/>
    <m/>
    <m/>
    <s v="No"/>
    <s v="No"/>
    <m/>
    <m/>
    <m/>
    <x v="4"/>
    <s v="N/A"/>
    <s v="N/A"/>
    <s v="N/A"/>
    <s v="N/A"/>
    <x v="0"/>
    <s v="N/A"/>
    <s v="Desired in CRM_x000a_5/8 (RI): Not being fed from Exc today. RMs to populate directly into SF"/>
    <s v="Need to review list of Obsolete fields with business owner."/>
    <m/>
    <s v="N/A"/>
  </r>
  <r>
    <s v="Yes"/>
    <x v="0"/>
    <s v="Other (see Issues column)"/>
    <m/>
    <s v="N"/>
    <m/>
    <m/>
    <m/>
    <s v="N/A"/>
    <m/>
    <s v="N/A"/>
    <m/>
    <m/>
    <s v="N"/>
    <s v="C152"/>
    <s v="Interests"/>
    <s v="Employee Other"/>
    <x v="1"/>
    <s v="Personal interests and family members for the client employee"/>
    <s v="Ivan Manual"/>
    <s v="Text"/>
    <s v="ClientEmployee"/>
    <s v="PersonalInterest"/>
    <m/>
    <m/>
    <m/>
    <m/>
    <m/>
    <m/>
    <s v="No"/>
    <s v="No"/>
    <m/>
    <m/>
    <m/>
    <x v="4"/>
    <s v="N/A"/>
    <s v="N/A"/>
    <s v="N/A"/>
    <s v="N/A"/>
    <x v="0"/>
    <s v="N/A"/>
    <s v="Desired in CRM_x000a_5/8 (RI): Not being fed from Exc today. RMs to populate directly into SF"/>
    <s v="Need to review list of Obsolete fields with business owner."/>
    <m/>
    <s v="N/A"/>
  </r>
  <r>
    <s v="Yes"/>
    <x v="0"/>
    <s v="Other (see Issues column)"/>
    <m/>
    <s v="N"/>
    <m/>
    <m/>
    <m/>
    <s v="N/A"/>
    <m/>
    <s v="N/A"/>
    <m/>
    <m/>
    <s v="N"/>
    <s v="C153"/>
    <s v="Partner"/>
    <s v="Employee Other"/>
    <x v="1"/>
    <s v="Personal interests and family members for the client employee"/>
    <s v="Ivan Manual"/>
    <s v="Text"/>
    <s v="ClientEmployee"/>
    <s v="DomPartnerFirstName"/>
    <m/>
    <m/>
    <m/>
    <m/>
    <m/>
    <m/>
    <s v="No"/>
    <s v="No"/>
    <m/>
    <m/>
    <m/>
    <x v="4"/>
    <s v="N/A"/>
    <s v="N/A"/>
    <s v="N/A"/>
    <s v="N/A"/>
    <x v="0"/>
    <s v="N/A"/>
    <s v="Desired in CRM_x000a_5/8 (RI): Not being fed from Exc today. RMs to populate directly into SF"/>
    <s v="Need to review list of Obsolete fields with business owner."/>
    <m/>
    <s v="N/A"/>
  </r>
  <r>
    <s v="Yes"/>
    <x v="0"/>
    <s v="Other (see Issues column)"/>
    <m/>
    <s v="N"/>
    <m/>
    <m/>
    <m/>
    <s v="N/A"/>
    <m/>
    <s v="N/A"/>
    <m/>
    <m/>
    <s v="N"/>
    <s v="C154"/>
    <s v="PrimaryAuthority"/>
    <s v="Employee Other"/>
    <x v="1"/>
    <s v="Check this box if the individual is assigned to provide primary authorization."/>
    <s v="NL"/>
    <s v="0, 1"/>
    <s v="authorizedparty"/>
    <s v="PrimaryAuthority"/>
    <m/>
    <m/>
    <m/>
    <m/>
    <m/>
    <m/>
    <s v="No"/>
    <s v="No"/>
    <m/>
    <m/>
    <m/>
    <x v="4"/>
    <s v="N/A"/>
    <s v="N/A"/>
    <s v="N/A"/>
    <s v="N/A"/>
    <x v="0"/>
    <s v="N/A"/>
    <m/>
    <s v="Need to review list of Obsolete fields with business owner."/>
    <m/>
    <s v="N/A"/>
  </r>
  <r>
    <s v="Yes"/>
    <x v="0"/>
    <s v="Other (see Issues column)"/>
    <m/>
    <s v="N"/>
    <m/>
    <m/>
    <m/>
    <s v="N/A"/>
    <m/>
    <s v="N/A"/>
    <m/>
    <m/>
    <s v="N"/>
    <s v="C155"/>
    <s v="1098 for Real Estate"/>
    <s v="Other/Tax"/>
    <x v="1"/>
    <s v="Determines who is responsible for sending the 1098 forms for real estate accounts."/>
    <m/>
    <s v="Kaspick_x000a_Client"/>
    <s v="PolicyItem"/>
    <s v="DropdownID"/>
    <m/>
    <m/>
    <m/>
    <m/>
    <m/>
    <s v="Policy Dimension Id = 174"/>
    <s v="No"/>
    <s v="No"/>
    <m/>
    <m/>
    <m/>
    <x v="3"/>
    <s v="N/A"/>
    <s v="N/A"/>
    <s v="N/A"/>
    <s v="N/A"/>
    <x v="0"/>
    <s v="N/A"/>
    <m/>
    <s v="Need to review list of Obsolete fields with business owner."/>
    <m/>
    <s v="N/A"/>
  </r>
  <r>
    <s v="Yes"/>
    <x v="0"/>
    <s v="Other (see Issues column)"/>
    <m/>
    <s v="N"/>
    <m/>
    <m/>
    <m/>
    <s v="N/A"/>
    <m/>
    <s v="N/A"/>
    <m/>
    <m/>
    <s v="N"/>
    <s v="C156"/>
    <s v="1098/9 Mailing Rule"/>
    <s v="Other/Tax"/>
    <x v="1"/>
    <s v="Client's preference on mailing out the 1098 and 1099R forms during tax season"/>
    <m/>
    <s v="Beneficiary_x000a_Client"/>
    <s v="PolicyItem"/>
    <s v="DropdownID"/>
    <m/>
    <m/>
    <m/>
    <m/>
    <m/>
    <s v="Policy Dimension Id = 167"/>
    <s v="No"/>
    <s v="No"/>
    <m/>
    <m/>
    <m/>
    <x v="3"/>
    <s v="N/A"/>
    <s v="N/A"/>
    <s v="N/A"/>
    <s v="N/A"/>
    <x v="0"/>
    <s v="N/A"/>
    <m/>
    <s v="Need to review list of Obsolete fields with business owner."/>
    <m/>
    <s v="N/A"/>
  </r>
  <r>
    <s v="Yes"/>
    <x v="0"/>
    <s v="Other (see Issues column)"/>
    <m/>
    <s v="N"/>
    <m/>
    <m/>
    <m/>
    <s v="N/A"/>
    <m/>
    <s v="N/A"/>
    <m/>
    <m/>
    <s v="N"/>
    <s v="C157"/>
    <s v="1098/9 Media"/>
    <s v="Other/Tax"/>
    <x v="1"/>
    <s v="The client' s preferences on delivery of 1098 information."/>
    <s v="NL"/>
    <s v="Electronic_x000a_Paper"/>
    <s v="PolicyItem"/>
    <s v="DropdownID"/>
    <m/>
    <m/>
    <m/>
    <m/>
    <m/>
    <s v="Policy Dimension Id = 170"/>
    <s v="No"/>
    <s v="No"/>
    <m/>
    <m/>
    <m/>
    <x v="3"/>
    <s v="N/A"/>
    <s v="N/A"/>
    <s v="N/A"/>
    <s v="N/A"/>
    <x v="0"/>
    <s v="N/A"/>
    <m/>
    <s v="Need to review list of Obsolete fields with business owner."/>
    <m/>
    <s v="N/A"/>
  </r>
  <r>
    <s v="Yes"/>
    <x v="0"/>
    <s v="Other (see Issues column)"/>
    <m/>
    <s v="N"/>
    <m/>
    <m/>
    <m/>
    <s v="N/A"/>
    <m/>
    <s v="N/A"/>
    <m/>
    <m/>
    <s v="N"/>
    <s v="C158"/>
    <s v="1099R Filing State"/>
    <s v="Other/Tax"/>
    <x v="1"/>
    <s v="The state where the 1099-R will be filed."/>
    <s v="NL"/>
    <s v="Text"/>
    <s v="PolicyItem"/>
    <s v="TextValue"/>
    <m/>
    <m/>
    <m/>
    <m/>
    <m/>
    <s v="Policy Dimension Id = 172"/>
    <s v="No"/>
    <s v="No"/>
    <m/>
    <m/>
    <m/>
    <x v="3"/>
    <s v="N/A"/>
    <s v="N/A"/>
    <s v="N/A"/>
    <s v="N/A"/>
    <x v="0"/>
    <s v="N/A"/>
    <m/>
    <s v="Need to review list of Obsolete fields with business owner."/>
    <m/>
    <s v="N/A"/>
  </r>
  <r>
    <s v="Yes"/>
    <x v="0"/>
    <s v="Other (see Issues column)"/>
    <m/>
    <s v="N"/>
    <m/>
    <m/>
    <m/>
    <s v="N/A"/>
    <m/>
    <s v="N/A"/>
    <m/>
    <m/>
    <s v="N"/>
    <s v="C159"/>
    <s v="1099R Mailing rule"/>
    <s v="Other/Tax"/>
    <x v="1"/>
    <s v="Mailing preferences by client for 1099Rs"/>
    <m/>
    <s v="Beneficiary_x000a_Client"/>
    <s v="PolicyItem"/>
    <s v="LogicalValue"/>
    <m/>
    <m/>
    <m/>
    <m/>
    <m/>
    <s v="Policy Dimension Id = 168"/>
    <s v="No"/>
    <s v="No"/>
    <m/>
    <m/>
    <m/>
    <x v="3"/>
    <s v="N/A"/>
    <s v="N/A"/>
    <s v="N/A"/>
    <s v="N/A"/>
    <x v="0"/>
    <s v="N/A"/>
    <m/>
    <s v="Need to review list of Obsolete fields with business owner."/>
    <m/>
    <s v="N/A"/>
  </r>
  <r>
    <s v="Yes"/>
    <x v="0"/>
    <s v="Other (see Issues column)"/>
    <m/>
    <s v="N"/>
    <m/>
    <m/>
    <m/>
    <s v="N/A"/>
    <m/>
    <s v="N/A"/>
    <m/>
    <m/>
    <s v="N"/>
    <s v="C160"/>
    <s v="Accounting Comments"/>
    <s v="Other/Accounting"/>
    <x v="1"/>
    <s v="Use this box for any comments or additional information."/>
    <s v="NL"/>
    <s v="Text"/>
    <s v="PolicyItem"/>
    <s v="TextValue"/>
    <m/>
    <m/>
    <m/>
    <m/>
    <m/>
    <s v="Policy Dimension Id = 165"/>
    <s v="No"/>
    <s v="No"/>
    <m/>
    <m/>
    <m/>
    <x v="3"/>
    <s v="N/A"/>
    <s v="N/A"/>
    <s v="N/A"/>
    <s v="N/A"/>
    <x v="0"/>
    <s v="N/A"/>
    <m/>
    <s v="Need to review list of Obsolete fields with business owner."/>
    <m/>
    <s v="N/A"/>
  </r>
  <r>
    <s v="Yes"/>
    <x v="0"/>
    <s v="Other (see Issues column)"/>
    <m/>
    <s v="N"/>
    <m/>
    <m/>
    <m/>
    <s v="N/A"/>
    <m/>
    <s v="N/A"/>
    <m/>
    <m/>
    <s v="N"/>
    <s v="C161"/>
    <s v="Acct Backbuild"/>
    <s v="Other/Reporting"/>
    <x v="1"/>
    <s v="Indicates whether beneficiary payments are back-built in the initial year under Kco Management"/>
    <m/>
    <s v="Yes_x000a_No"/>
    <s v="PolicyItem"/>
    <s v="LogicalValue"/>
    <m/>
    <m/>
    <m/>
    <m/>
    <m/>
    <s v="Policy Dimension Id = 204"/>
    <s v="No"/>
    <s v="No"/>
    <m/>
    <m/>
    <m/>
    <x v="3"/>
    <s v="N/A"/>
    <s v="N/A"/>
    <s v="N/A"/>
    <s v="N/A"/>
    <x v="0"/>
    <s v="N/A"/>
    <m/>
    <s v="Need to review list of Obsolete fields with business owner."/>
    <m/>
    <s v="N/A"/>
  </r>
  <r>
    <s v="Yes"/>
    <x v="0"/>
    <s v="Other (see Issues column)"/>
    <m/>
    <s v="N"/>
    <m/>
    <m/>
    <m/>
    <s v="N/A"/>
    <m/>
    <s v="N/A"/>
    <m/>
    <m/>
    <s v="N"/>
    <s v="C162"/>
    <s v="ACH reminder memo"/>
    <s v="Other/Payment"/>
    <x v="1"/>
    <s v="Whether or not the client includes an ACH reminder memo on the advices"/>
    <s v="NL"/>
    <s v="bit"/>
    <s v="PolicyItem"/>
    <s v="LogicalValue"/>
    <m/>
    <m/>
    <m/>
    <m/>
    <m/>
    <s v="Policy Dimension Id = 142"/>
    <s v="No"/>
    <s v="No"/>
    <m/>
    <m/>
    <m/>
    <x v="3"/>
    <s v="N/A"/>
    <s v="N/A"/>
    <s v="N/A"/>
    <s v="N/A"/>
    <x v="0"/>
    <s v="N/A"/>
    <m/>
    <s v="Need to review list of Obsolete fields with business owner."/>
    <m/>
    <s v="N/A"/>
  </r>
  <r>
    <s v="Yes"/>
    <x v="0"/>
    <s v="Other (see Issues column)"/>
    <m/>
    <s v="N"/>
    <m/>
    <m/>
    <m/>
    <s v="N/A"/>
    <m/>
    <s v="N/A"/>
    <m/>
    <m/>
    <s v="N"/>
    <s v="C163"/>
    <s v="Add mailing labels"/>
    <s v="Other/Reporting"/>
    <x v="1"/>
    <s v="Include mailing labels for beneficiaries addresses to be included with annual beneficiary reports"/>
    <m/>
    <s v="Yes_x000a_No"/>
    <s v="PolicyItem"/>
    <s v="LogicalValue"/>
    <m/>
    <m/>
    <m/>
    <m/>
    <m/>
    <s v="Policy Dimension Id = 104"/>
    <s v="No"/>
    <s v="No"/>
    <m/>
    <m/>
    <m/>
    <x v="3"/>
    <s v="N/A"/>
    <s v="N/A"/>
    <s v="N/A"/>
    <s v="N/A"/>
    <x v="0"/>
    <s v="N/A"/>
    <m/>
    <s v="Need to review list of Obsolete fields with business owner."/>
    <m/>
    <s v="N/A"/>
  </r>
  <r>
    <s v="Yes"/>
    <x v="0"/>
    <s v="Other (see Issues column)"/>
    <m/>
    <s v="N"/>
    <m/>
    <m/>
    <m/>
    <s v="N/A"/>
    <m/>
    <s v="N/A"/>
    <m/>
    <m/>
    <s v="N"/>
    <s v="C164"/>
    <s v="Asset Transfer Polic"/>
    <s v="Other/Transitions"/>
    <x v="1"/>
    <s v="The transfer policy of a client when they transition into KCO"/>
    <m/>
    <s v="Cash_x000a_In-Kind_x000a_Both_x000a_Other"/>
    <s v="Policyitem"/>
    <s v="DropdownID"/>
    <m/>
    <m/>
    <m/>
    <m/>
    <m/>
    <s v="Policy Dimension Id = 175"/>
    <s v="No"/>
    <s v="No"/>
    <m/>
    <m/>
    <m/>
    <x v="3"/>
    <s v="N/A"/>
    <s v="N/A"/>
    <s v="N/A"/>
    <s v="N/A"/>
    <x v="0"/>
    <s v="N/A"/>
    <m/>
    <s v="Need to review list of Obsolete fields with business owner."/>
    <m/>
    <s v="N/A"/>
  </r>
  <r>
    <s v="Yes"/>
    <x v="0"/>
    <s v="Other (see Issues column)"/>
    <m/>
    <s v="N"/>
    <m/>
    <m/>
    <m/>
    <s v="N/A"/>
    <m/>
    <s v="N/A"/>
    <m/>
    <m/>
    <s v="N"/>
    <s v="C165"/>
    <s v="Check/ACH mail rule"/>
    <s v="Other/Payment"/>
    <x v="1"/>
    <s v="Where the beneficiary and vendor checks are sent."/>
    <m/>
    <s v="Beneficiary_x000a_Client"/>
    <s v="PolicyItem"/>
    <s v="DropdownID"/>
    <m/>
    <m/>
    <m/>
    <m/>
    <m/>
    <s v="Policy Dimension Id = 143"/>
    <s v="No"/>
    <s v="No"/>
    <m/>
    <m/>
    <m/>
    <x v="3"/>
    <s v="N/A"/>
    <s v="N/A"/>
    <s v="N/A"/>
    <s v="N/A"/>
    <x v="0"/>
    <s v="N/A"/>
    <m/>
    <s v="Need to review list of Obsolete fields with business owner."/>
    <m/>
    <s v="N/A"/>
  </r>
  <r>
    <s v="Yes"/>
    <x v="0"/>
    <s v="Other (see Issues column)"/>
    <m/>
    <s v="N"/>
    <m/>
    <m/>
    <m/>
    <s v="N/A"/>
    <m/>
    <s v="N/A"/>
    <m/>
    <m/>
    <s v="N"/>
    <s v="C166"/>
    <s v="Date of Final Fund"/>
    <s v="Other/Administration"/>
    <x v="1"/>
    <s v="This denotes the date of final funding for a testamentary trust. This date signifies the final year of testamentary calculations."/>
    <m/>
    <s v="Date"/>
    <s v="Policyitem"/>
    <s v="DateValue"/>
    <m/>
    <m/>
    <m/>
    <m/>
    <m/>
    <s v="Policy Dimension Id = 190"/>
    <s v="No"/>
    <s v="No"/>
    <m/>
    <m/>
    <m/>
    <x v="3"/>
    <s v="N/A"/>
    <s v="N/A"/>
    <s v="N/A"/>
    <s v="N/A"/>
    <x v="0"/>
    <s v="N/A"/>
    <m/>
    <s v="Need to review list of Obsolete fields with business owner."/>
    <m/>
    <s v="N/A"/>
  </r>
  <r>
    <s v="Yes"/>
    <x v="0"/>
    <m/>
    <m/>
    <s v="N"/>
    <m/>
    <m/>
    <m/>
    <s v="N/A"/>
    <m/>
    <s v="N/A"/>
    <m/>
    <m/>
    <s v="N"/>
    <n v="999"/>
    <s v="Transition Date"/>
    <s v="Other/Administration"/>
    <x v="1"/>
    <m/>
    <m/>
    <s v="Date"/>
    <m/>
    <m/>
    <m/>
    <m/>
    <m/>
    <m/>
    <m/>
    <m/>
    <s v="No"/>
    <s v="No"/>
    <m/>
    <m/>
    <m/>
    <x v="7"/>
    <s v="N/A"/>
    <s v="N/A"/>
    <s v="N/A"/>
    <s v="N/A"/>
    <x v="0"/>
    <s v="N/A"/>
    <s v="N/A"/>
    <s v="N/A"/>
    <s v="N/A"/>
    <s v="N/A"/>
  </r>
  <r>
    <s v="Yes"/>
    <x v="0"/>
    <s v="Other (see Issues column)"/>
    <m/>
    <s v="N"/>
    <m/>
    <m/>
    <m/>
    <s v="N/A"/>
    <m/>
    <s v="N/A"/>
    <m/>
    <m/>
    <s v="N"/>
    <s v="C167"/>
    <s v="Date of trnsfr TTEE"/>
    <s v="Other/Reporting"/>
    <x v="1"/>
    <s v="Indicates the date an account transferred trusteeship of an existing account to KCo. Only applicable for the date in which assets were received at Kco"/>
    <m/>
    <s v="Date"/>
    <s v="PolicyItem"/>
    <s v="DateValue"/>
    <m/>
    <m/>
    <m/>
    <m/>
    <m/>
    <s v="Policy Dimension Id = 188"/>
    <s v="No"/>
    <s v="No"/>
    <m/>
    <m/>
    <m/>
    <x v="3"/>
    <s v="N/A"/>
    <s v="N/A"/>
    <s v="N/A"/>
    <s v="N/A"/>
    <x v="0"/>
    <s v="N/A"/>
    <m/>
    <s v="Need to review list of Obsolete fields with business owner."/>
    <m/>
    <s v="N/A"/>
  </r>
  <r>
    <s v="Yes"/>
    <x v="0"/>
    <s v="Other (see Issues column)"/>
    <m/>
    <s v="N"/>
    <m/>
    <m/>
    <m/>
    <s v="N/A"/>
    <m/>
    <s v="N/A"/>
    <m/>
    <m/>
    <s v="N"/>
    <s v="C168"/>
    <s v="FASB Comments"/>
    <s v="Other/Accounting"/>
    <x v="1"/>
    <s v="Comments or additional information pertaining to the FASB calculation."/>
    <s v="NL"/>
    <s v="text"/>
    <s v="PolicyItem"/>
    <s v="TextValue"/>
    <m/>
    <m/>
    <m/>
    <m/>
    <m/>
    <s v="Policy Dimension Id = 156"/>
    <s v="No"/>
    <s v="No"/>
    <m/>
    <m/>
    <m/>
    <x v="3"/>
    <s v="N/A"/>
    <s v="N/A"/>
    <s v="N/A"/>
    <s v="N/A"/>
    <x v="0"/>
    <s v="N/A"/>
    <m/>
    <s v="Need to review list of Obsolete fields with business owner."/>
    <m/>
    <s v="N/A"/>
  </r>
  <r>
    <s v="Yes"/>
    <x v="0"/>
    <s v="Other (see Issues column)"/>
    <m/>
    <s v="N"/>
    <m/>
    <m/>
    <m/>
    <s v="N/A"/>
    <m/>
    <s v="N/A"/>
    <m/>
    <m/>
    <s v="N"/>
    <s v="C169"/>
    <s v="FASB Restrictions"/>
    <s v="Other/Reporting"/>
    <x v="1"/>
    <s v="Indicates whether or not FASB restrictions are tracked in GiftWrap for the contracts of this PIF/GAP"/>
    <m/>
    <s v="Yes_x000a_No"/>
    <s v="PolicyItem"/>
    <s v="LogicalValue"/>
    <m/>
    <m/>
    <m/>
    <m/>
    <m/>
    <s v="Policy Dimension Id = 219"/>
    <s v="No"/>
    <s v="No"/>
    <m/>
    <m/>
    <m/>
    <x v="3"/>
    <s v="N/A"/>
    <s v="N/A"/>
    <s v="N/A"/>
    <s v="N/A"/>
    <x v="0"/>
    <s v="N/A"/>
    <m/>
    <s v="Need to review list of Obsolete fields with business owner."/>
    <m/>
    <s v="N/A"/>
  </r>
  <r>
    <s v="Yes"/>
    <x v="0"/>
    <s v="Other (see Issues column)"/>
    <m/>
    <s v="N"/>
    <m/>
    <m/>
    <m/>
    <s v="N/A"/>
    <m/>
    <s v="N/A"/>
    <m/>
    <m/>
    <s v="N"/>
    <s v="C170"/>
    <s v="Comments"/>
    <s v="Other/General"/>
    <x v="1"/>
    <s v="Free-form comments or miscellaneous data pertinent to the trust."/>
    <s v="Ivan Manual"/>
    <s v="Text"/>
    <s v="Client"/>
    <s v="comments"/>
    <m/>
    <m/>
    <m/>
    <m/>
    <m/>
    <m/>
    <s v="No"/>
    <s v="No"/>
    <m/>
    <m/>
    <m/>
    <x v="3"/>
    <s v="N/A"/>
    <s v="N/A"/>
    <s v="N/A"/>
    <s v="N/A"/>
    <x v="0"/>
    <s v="N/A"/>
    <m/>
    <s v="Need to review list of Obsolete fields with business owner."/>
    <m/>
    <s v="N/A"/>
  </r>
  <r>
    <s v="Yes"/>
    <x v="0"/>
    <s v="Other (see Issues column)"/>
    <m/>
    <s v="N"/>
    <m/>
    <m/>
    <m/>
    <s v="N/A"/>
    <m/>
    <s v="N/A"/>
    <m/>
    <m/>
    <s v="N"/>
    <s v="C171"/>
    <s v="Payment Envelopes"/>
    <s v="Other/Payment"/>
    <x v="1"/>
    <s v="Who and how payment envelopes are received"/>
    <m/>
    <s v="None_x000a_Client - KCO Orders_x000a_Kaspick_x000a_Client - Clnt 0rders"/>
    <s v="PolicyItem"/>
    <s v="DropdownID"/>
    <m/>
    <m/>
    <m/>
    <m/>
    <m/>
    <s v="Policy Dimension Id = 146"/>
    <s v="No"/>
    <s v="No"/>
    <m/>
    <m/>
    <m/>
    <x v="3"/>
    <s v="N/A"/>
    <s v="N/A"/>
    <s v="N/A"/>
    <s v="N/A"/>
    <x v="0"/>
    <s v="N/A"/>
    <m/>
    <s v="Need to review list of Obsolete fields with business owner."/>
    <m/>
    <s v="N/A"/>
  </r>
  <r>
    <s v="Yes"/>
    <x v="0"/>
    <s v="Other (see Issues column)"/>
    <m/>
    <s v="N"/>
    <m/>
    <m/>
    <m/>
    <s v="N/A"/>
    <m/>
    <s v="N/A"/>
    <m/>
    <m/>
    <s v="N"/>
    <s v="C172"/>
    <s v="Payment Memo"/>
    <s v="Other/Payment"/>
    <x v="1"/>
    <s v="A short note written as a reminder on the payment stub or notification."/>
    <m/>
    <s v="text"/>
    <s v="PolicyItem"/>
    <s v="TextValue"/>
    <m/>
    <m/>
    <m/>
    <m/>
    <m/>
    <s v=" Policy Dimension Id = 141"/>
    <s v="No"/>
    <s v="No"/>
    <m/>
    <m/>
    <m/>
    <x v="3"/>
    <s v="N/A"/>
    <s v="N/A"/>
    <s v="N/A"/>
    <s v="N/A"/>
    <x v="0"/>
    <s v="N/A"/>
    <m/>
    <s v="Need to review list of Obsolete fields with business owner."/>
    <m/>
    <s v="N/A"/>
  </r>
  <r>
    <s v="Yes"/>
    <x v="0"/>
    <s v="Other (see Issues column)"/>
    <m/>
    <s v="N"/>
    <m/>
    <m/>
    <m/>
    <s v="N/A"/>
    <m/>
    <s v="N/A"/>
    <m/>
    <m/>
    <s v="N"/>
    <s v="C173"/>
    <s v="PIF/GAP Contract FMV"/>
    <s v="Other/Reporting"/>
    <x v="1"/>
    <s v="Indicates whether or not PIF/GAP contract market values are tracked in GiftWrap."/>
    <m/>
    <s v="Yes_x000a_No"/>
    <s v="PolicyItem"/>
    <s v="LogicalValue"/>
    <m/>
    <m/>
    <m/>
    <m/>
    <m/>
    <s v="Policy Dimension Id = 218"/>
    <s v="No"/>
    <s v="No"/>
    <m/>
    <m/>
    <m/>
    <x v="3"/>
    <s v="N/A"/>
    <s v="N/A"/>
    <s v="N/A"/>
    <s v="N/A"/>
    <x v="0"/>
    <s v="N/A"/>
    <m/>
    <s v="Need to review list of Obsolete fields with business owner."/>
    <m/>
    <s v="N/A"/>
  </r>
  <r>
    <s v="Yes"/>
    <x v="0"/>
    <s v="Other (see Issues column)"/>
    <m/>
    <s v="N"/>
    <m/>
    <m/>
    <m/>
    <s v="N/A"/>
    <m/>
    <s v="N/A"/>
    <m/>
    <m/>
    <s v="N"/>
    <s v="C174"/>
    <s v="Real Estate Comments"/>
    <s v="Other/Accounting"/>
    <x v="1"/>
    <s v="Comments or additional information pertaining to the Real Estate field."/>
    <s v="NL"/>
    <s v="Text"/>
    <s v="PolicyItem"/>
    <s v="TextValue"/>
    <m/>
    <m/>
    <m/>
    <m/>
    <m/>
    <s v="Policy Dimension Id = 162"/>
    <s v="No"/>
    <s v="No"/>
    <m/>
    <m/>
    <m/>
    <x v="3"/>
    <s v="N/A"/>
    <s v="N/A"/>
    <s v="N/A"/>
    <s v="N/A"/>
    <x v="0"/>
    <s v="N/A"/>
    <m/>
    <s v="Need to review list of Obsolete fields with business owner."/>
    <m/>
    <s v="N/A"/>
  </r>
  <r>
    <s v="Yes"/>
    <x v="0"/>
    <s v="Other (see Issues column)"/>
    <m/>
    <s v="N"/>
    <m/>
    <m/>
    <m/>
    <s v="N/A"/>
    <m/>
    <s v="N/A"/>
    <m/>
    <m/>
    <s v="N"/>
    <s v="C175"/>
    <s v="Requires MA 2G Form"/>
    <s v="Other/Tax"/>
    <x v="1"/>
    <s v="Massachusetts trustee of a pooled income fund (IRC Sec, 642(c)(5)), charitable remainder annuity trust or a charitable remainder unitrust (IRC Sec, 664(d)), who makes payment to a Massachusetts beneficiary of taxable income is required to deduct and withhold tax on that income at the applicable rates."/>
    <s v="NL"/>
    <s v="No, Yes"/>
    <s v="PolicyItem"/>
    <s v="LogicalValue"/>
    <m/>
    <m/>
    <m/>
    <m/>
    <m/>
    <s v=" Policy Dimension Id = 189"/>
    <s v="No"/>
    <s v="No"/>
    <m/>
    <m/>
    <m/>
    <x v="3"/>
    <s v="N/A"/>
    <s v="N/A"/>
    <s v="N/A"/>
    <s v="N/A"/>
    <x v="0"/>
    <s v="N/A"/>
    <m/>
    <s v="Need to review list of Obsolete fields with business owner."/>
    <m/>
    <s v="N/A"/>
  </r>
  <r>
    <s v="Yes"/>
    <x v="0"/>
    <s v="Other (see Issues column)"/>
    <m/>
    <s v="N"/>
    <m/>
    <m/>
    <m/>
    <s v="N/A"/>
    <m/>
    <s v="N/A"/>
    <m/>
    <m/>
    <s v="N"/>
    <s v="C176"/>
    <s v="Special Payment Instructions"/>
    <s v="Other/Payment"/>
    <x v="1"/>
    <s v="Use this box for any additional or special instructions on payments."/>
    <s v="NL"/>
    <s v="Text"/>
    <s v="PolicyItem"/>
    <s v="TextValue"/>
    <m/>
    <m/>
    <m/>
    <m/>
    <m/>
    <s v="Policy Dimension Id = 147"/>
    <s v="No"/>
    <s v="No"/>
    <m/>
    <m/>
    <m/>
    <x v="3"/>
    <s v="N/A"/>
    <s v="N/A"/>
    <s v="N/A"/>
    <s v="N/A"/>
    <x v="0"/>
    <s v="N/A"/>
    <m/>
    <s v="Need to review list of Obsolete fields with business owner."/>
    <m/>
    <s v="N/A"/>
  </r>
  <r>
    <s v="Yes"/>
    <x v="0"/>
    <s v="Other (see Issues column)"/>
    <m/>
    <s v="N"/>
    <m/>
    <m/>
    <m/>
    <s v="N/A"/>
    <m/>
    <s v="N/A"/>
    <m/>
    <m/>
    <s v="N"/>
    <s v="C177"/>
    <s v="Splitcheck mail rule"/>
    <s v="Other/Payment"/>
    <x v="1"/>
    <s v="Client preference on where splitchecks are mailed."/>
    <m/>
    <s v="Institution_x000a_Client"/>
    <s v="PolicyItem"/>
    <s v="DropdownID"/>
    <m/>
    <m/>
    <m/>
    <m/>
    <m/>
    <s v="Policy Dimension Id= 144"/>
    <s v="No"/>
    <s v="No"/>
    <m/>
    <m/>
    <m/>
    <x v="3"/>
    <s v="N/A"/>
    <s v="N/A"/>
    <s v="N/A"/>
    <s v="N/A"/>
    <x v="0"/>
    <s v="N/A"/>
    <m/>
    <s v="Need to review list of Obsolete fields with business owner."/>
    <m/>
    <s v="N/A"/>
  </r>
  <r>
    <s v="Yes"/>
    <x v="0"/>
    <s v="Other (see Issues column)"/>
    <m/>
    <s v="N"/>
    <m/>
    <m/>
    <m/>
    <s v="N/A"/>
    <m/>
    <s v="N/A"/>
    <m/>
    <m/>
    <s v="N"/>
    <s v="C178"/>
    <s v="Start dt for trading"/>
    <s v="Other/Transitions"/>
    <x v="1"/>
    <s v="The date when the first trades occurred. Applies to a transition client."/>
    <s v="NL"/>
    <s v="Date"/>
    <s v="Policyitem"/>
    <s v="DateValue"/>
    <m/>
    <m/>
    <m/>
    <m/>
    <m/>
    <s v="Policy Dimension Id = 225"/>
    <s v="No"/>
    <s v="No"/>
    <m/>
    <m/>
    <m/>
    <x v="3"/>
    <s v="N/A"/>
    <s v="N/A"/>
    <s v="N/A"/>
    <s v="N/A"/>
    <x v="0"/>
    <s v="N/A"/>
    <m/>
    <s v="Need to review list of Obsolete fields with business owner."/>
    <m/>
    <s v="N/A"/>
  </r>
  <r>
    <s v="Yes"/>
    <x v="0"/>
    <m/>
    <m/>
    <m/>
    <m/>
    <m/>
    <m/>
    <s v="N/A"/>
    <m/>
    <s v="N/A"/>
    <m/>
    <m/>
    <s v="N"/>
    <n v="999"/>
    <s v="Signed Invst Policy"/>
    <s v="other / Trading"/>
    <x v="1"/>
    <m/>
    <m/>
    <m/>
    <m/>
    <m/>
    <m/>
    <m/>
    <m/>
    <m/>
    <m/>
    <m/>
    <m/>
    <m/>
    <m/>
    <m/>
    <m/>
    <x v="7"/>
    <m/>
    <m/>
    <m/>
    <m/>
    <x v="0"/>
    <m/>
    <m/>
    <m/>
    <m/>
    <m/>
  </r>
  <r>
    <s v="Yes"/>
    <x v="0"/>
    <s v="Other (see Issues column)"/>
    <m/>
    <s v="N"/>
    <m/>
    <m/>
    <m/>
    <s v="N/A"/>
    <m/>
    <s v="N/A"/>
    <m/>
    <m/>
    <s v="N"/>
    <s v="C179"/>
    <s v="Tax Pmt Mail Rule"/>
    <s v="Other/Payment"/>
    <x v="1"/>
    <s v="Client preferences on where tax payments are sent"/>
    <m/>
    <s v="Institution_x000a_Client"/>
    <s v="PolicyItem"/>
    <s v="DropdownID"/>
    <m/>
    <m/>
    <m/>
    <m/>
    <m/>
    <s v="Policy Dimension Id = 145"/>
    <s v="No"/>
    <s v="No"/>
    <m/>
    <m/>
    <m/>
    <x v="3"/>
    <s v="N/A"/>
    <s v="N/A"/>
    <s v="N/A"/>
    <s v="N/A"/>
    <x v="0"/>
    <s v="N/A"/>
    <m/>
    <s v="Need to review list of Obsolete fields with business owner."/>
    <m/>
    <s v="N/A"/>
  </r>
  <r>
    <s v="Yes"/>
    <x v="0"/>
    <s v="Other (see Issues column)"/>
    <m/>
    <s v="N"/>
    <m/>
    <m/>
    <m/>
    <s v="N/A"/>
    <m/>
    <s v="N/A"/>
    <m/>
    <m/>
    <s v="N"/>
    <s v="C180"/>
    <s v="Tax Prod Comments"/>
    <s v="Other/Tax"/>
    <x v="1"/>
    <s v="Comments or additional information from the Tax Production Team."/>
    <s v="NL"/>
    <s v="text"/>
    <s v="PolicyItem"/>
    <s v="TextValue"/>
    <m/>
    <m/>
    <m/>
    <m/>
    <m/>
    <s v="Policy Dimension Id = 173"/>
    <s v="No"/>
    <s v="No"/>
    <m/>
    <m/>
    <m/>
    <x v="3"/>
    <s v="N/A"/>
    <s v="N/A"/>
    <s v="N/A"/>
    <s v="N/A"/>
    <x v="0"/>
    <s v="N/A"/>
    <m/>
    <s v="Need to review list of Obsolete fields with business owner."/>
    <m/>
    <s v="N/A"/>
  </r>
  <r>
    <s v="Yes"/>
    <x v="0"/>
    <s v="Other (see Issues column)"/>
    <m/>
    <s v="N"/>
    <m/>
    <m/>
    <m/>
    <s v="N/A"/>
    <m/>
    <s v="N/A"/>
    <m/>
    <m/>
    <s v="N"/>
    <s v="C181"/>
    <s v="UPIA Adoption Date"/>
    <s v="Other/Administration"/>
    <x v="1"/>
    <s v="Denotes the date of the UPIA adoption within this client's state."/>
    <m/>
    <s v="Date"/>
    <s v="Policyitem"/>
    <s v="DateValue"/>
    <m/>
    <m/>
    <m/>
    <m/>
    <m/>
    <s v="Policy Dimension Id = 191"/>
    <s v="No"/>
    <s v="No"/>
    <m/>
    <m/>
    <m/>
    <x v="3"/>
    <s v="N/A"/>
    <s v="N/A"/>
    <s v="N/A"/>
    <s v="N/A"/>
    <x v="0"/>
    <s v="N/A"/>
    <m/>
    <s v="Need to review list of Obsolete fields with business owner."/>
    <m/>
    <s v="N/A"/>
  </r>
  <r>
    <s v="Yes"/>
    <x v="0"/>
    <s v="Other (see Issues column)"/>
    <m/>
    <s v="N"/>
    <m/>
    <m/>
    <m/>
    <s v="N/A"/>
    <m/>
    <s v="N/A"/>
    <m/>
    <m/>
    <s v="N"/>
    <s v="C182"/>
    <s v="Use Client Acct Numb"/>
    <s v="Other/Administration"/>
    <x v="1"/>
    <s v="Client's preference whether to use their own internal account numbers."/>
    <s v="NL"/>
    <s v="Yes_x000a_No"/>
    <s v="Policyitem"/>
    <s v="LogicalValue"/>
    <m/>
    <m/>
    <m/>
    <m/>
    <m/>
    <s v="Policy Dimension Id = 181"/>
    <s v="No"/>
    <s v="No"/>
    <m/>
    <m/>
    <m/>
    <x v="3"/>
    <s v="N/A"/>
    <s v="N/A"/>
    <s v="N/A"/>
    <s v="N/A"/>
    <x v="0"/>
    <s v="N/A"/>
    <m/>
    <s v="Need to review list of Obsolete fields with business owner."/>
    <m/>
    <s v="N/A"/>
  </r>
  <r>
    <s v="Yes"/>
    <x v="0"/>
    <m/>
    <m/>
    <s v="N"/>
    <m/>
    <m/>
    <m/>
    <s v="N/A"/>
    <m/>
    <s v="N/A"/>
    <m/>
    <m/>
    <s v="N"/>
    <s v="C183"/>
    <s v="Report Type"/>
    <s v="Reporting"/>
    <x v="1"/>
    <s v="Type of report to be generated"/>
    <s v="Client"/>
    <s v="General_x000a_Beneficiary Reports_x000a_Trust Accounting Reports_x000a_Oversight Tables"/>
    <s v="List Type - Report Category"/>
    <s v="Report Category"/>
    <m/>
    <m/>
    <m/>
    <m/>
    <m/>
    <s v="List Type Id 168 "/>
    <s v="No"/>
    <s v="No"/>
    <m/>
    <m/>
    <m/>
    <x v="1"/>
    <m/>
    <m/>
    <m/>
    <m/>
    <x v="0"/>
    <m/>
    <m/>
    <m/>
    <m/>
    <m/>
  </r>
  <r>
    <s v="Yes"/>
    <x v="0"/>
    <m/>
    <m/>
    <s v="N"/>
    <m/>
    <m/>
    <m/>
    <s v="N/A"/>
    <m/>
    <s v="N/A"/>
    <m/>
    <m/>
    <s v="N"/>
    <s v="C184"/>
    <s v="Report Schedule"/>
    <s v="Reporting/Beneficiary Reports"/>
    <x v="1"/>
    <s v="Indicate whether reports will be produced on a calendar or fiscal year basis"/>
    <s v="Client"/>
    <s v="Calendar Year_x000a_Fiscal Year"/>
    <s v="PolicyItem"/>
    <s v="DropdownID"/>
    <m/>
    <m/>
    <m/>
    <m/>
    <m/>
    <s v="policydimension id = 250"/>
    <s v="No"/>
    <s v="No"/>
    <m/>
    <m/>
    <m/>
    <x v="1"/>
    <m/>
    <m/>
    <m/>
    <m/>
    <x v="0"/>
    <m/>
    <m/>
    <m/>
    <m/>
    <m/>
  </r>
  <r>
    <s v="Yes"/>
    <x v="0"/>
    <m/>
    <m/>
    <s v="N"/>
    <m/>
    <m/>
    <m/>
    <s v="N/A"/>
    <m/>
    <s v="N/A"/>
    <m/>
    <m/>
    <s v="N"/>
    <s v="C185"/>
    <s v="Beneficiary - Annual"/>
    <s v="Reporting/Beneficiary Reports"/>
    <x v="1"/>
    <s v="Total number of reports to be created for each frequency and type of report"/>
    <s v="Client"/>
    <s v="Numeric - Manually Input"/>
    <s v="PolicyItem"/>
    <s v="NumericValue"/>
    <m/>
    <m/>
    <m/>
    <m/>
    <m/>
    <s v="policydimension id = 108"/>
    <s v="No"/>
    <s v="No"/>
    <m/>
    <m/>
    <m/>
    <x v="1"/>
    <m/>
    <m/>
    <m/>
    <m/>
    <x v="0"/>
    <m/>
    <m/>
    <m/>
    <m/>
    <m/>
  </r>
  <r>
    <s v="Yes"/>
    <x v="0"/>
    <m/>
    <m/>
    <s v="N"/>
    <m/>
    <m/>
    <m/>
    <s v="N/A"/>
    <m/>
    <s v="N/A"/>
    <m/>
    <m/>
    <s v="N"/>
    <s v="C186"/>
    <s v="Beneficiary – Semi Annual"/>
    <s v="Reporting/Beneficiary Reports"/>
    <x v="1"/>
    <s v="Total number of reports to be created for each frequency and type of report"/>
    <s v="Client"/>
    <s v="Numeric - Manually Input"/>
    <s v="PolicyItem"/>
    <s v="NumericValue"/>
    <m/>
    <m/>
    <m/>
    <m/>
    <m/>
    <s v="policydimension id = 251"/>
    <s v="No"/>
    <s v="No"/>
    <m/>
    <m/>
    <m/>
    <x v="1"/>
    <m/>
    <m/>
    <m/>
    <m/>
    <x v="0"/>
    <m/>
    <m/>
    <m/>
    <m/>
    <m/>
  </r>
  <r>
    <s v="Yes"/>
    <x v="0"/>
    <m/>
    <m/>
    <s v="N"/>
    <m/>
    <m/>
    <m/>
    <s v="N/A"/>
    <m/>
    <s v="N/A"/>
    <m/>
    <m/>
    <s v="N"/>
    <s v="C187"/>
    <s v="Beneficiary - Quarterly"/>
    <s v="Reporting/Beneficiary Reports"/>
    <x v="1"/>
    <s v="Total number of reports to be created for each frequency and type of report"/>
    <s v="Client"/>
    <s v="Numeric - Manually Input"/>
    <s v="PolicyItem"/>
    <s v="NumericValue"/>
    <m/>
    <m/>
    <m/>
    <m/>
    <m/>
    <s v="policydimension id = 205"/>
    <s v="No"/>
    <s v="No"/>
    <m/>
    <m/>
    <m/>
    <x v="1"/>
    <m/>
    <m/>
    <m/>
    <m/>
    <x v="0"/>
    <m/>
    <m/>
    <m/>
    <m/>
    <m/>
  </r>
  <r>
    <s v="Yes"/>
    <x v="0"/>
    <m/>
    <m/>
    <s v="N"/>
    <m/>
    <m/>
    <m/>
    <s v="N/A"/>
    <m/>
    <s v="N/A"/>
    <m/>
    <m/>
    <s v="N"/>
    <s v="C188"/>
    <s v="Beneficiary - Monthly"/>
    <s v="Reporting/Beneficiary Reports"/>
    <x v="1"/>
    <s v="Total number of reports to be created for each frequency and type of report"/>
    <s v="Client"/>
    <s v="Numeric - Manually Input"/>
    <s v="PolicyItem"/>
    <s v="NumericValue"/>
    <m/>
    <m/>
    <m/>
    <m/>
    <m/>
    <s v="policydimension id = 252"/>
    <s v="No"/>
    <s v="No"/>
    <m/>
    <m/>
    <m/>
    <x v="1"/>
    <m/>
    <m/>
    <m/>
    <m/>
    <x v="0"/>
    <m/>
    <m/>
    <m/>
    <m/>
    <m/>
  </r>
  <r>
    <s v="Yes"/>
    <x v="0"/>
    <m/>
    <m/>
    <s v="N"/>
    <m/>
    <m/>
    <m/>
    <s v="N/A"/>
    <m/>
    <s v="N/A"/>
    <m/>
    <m/>
    <s v="N"/>
    <s v="C189"/>
    <s v="Donor - Annual"/>
    <s v="Reporting/Beneficiary Reports"/>
    <x v="1"/>
    <s v="Total number of reports to be created for each frequency and type of report"/>
    <s v="Client"/>
    <s v="Numeric - Manually Input"/>
    <s v="PolicyItem"/>
    <s v="NumericValue"/>
    <m/>
    <m/>
    <m/>
    <m/>
    <m/>
    <s v="policydimension id = 253"/>
    <s v="No"/>
    <s v="No"/>
    <m/>
    <m/>
    <m/>
    <x v="1"/>
    <m/>
    <m/>
    <m/>
    <m/>
    <x v="0"/>
    <m/>
    <m/>
    <m/>
    <m/>
    <m/>
  </r>
  <r>
    <s v="Yes"/>
    <x v="0"/>
    <m/>
    <m/>
    <s v="N"/>
    <m/>
    <m/>
    <m/>
    <s v="N/A"/>
    <m/>
    <s v="N/A"/>
    <m/>
    <m/>
    <s v="N"/>
    <s v="C190"/>
    <s v="No of DVD Copies - Annual"/>
    <s v="Reporting/Beneficiary Reports"/>
    <x v="1"/>
    <s v="Form of report to be sent and quantity"/>
    <s v="Client"/>
    <s v="Numeric - Manually Input"/>
    <s v="PolicyItem"/>
    <s v="NumericValue"/>
    <m/>
    <m/>
    <m/>
    <m/>
    <m/>
    <s v="policydimension id =202"/>
    <s v="No"/>
    <s v="No"/>
    <m/>
    <m/>
    <m/>
    <x v="1"/>
    <m/>
    <m/>
    <m/>
    <m/>
    <x v="0"/>
    <m/>
    <m/>
    <m/>
    <m/>
    <m/>
  </r>
  <r>
    <s v="Yes"/>
    <x v="0"/>
    <m/>
    <m/>
    <s v="N"/>
    <m/>
    <m/>
    <m/>
    <s v="N/A"/>
    <m/>
    <s v="N/A"/>
    <m/>
    <m/>
    <s v="N"/>
    <s v="C191"/>
    <s v="No of DVD Copies – Semi Annual"/>
    <s v="Reporting/Beneficiary Reports"/>
    <x v="1"/>
    <s v="Form of report to be sent and quantity"/>
    <s v="Client"/>
    <s v="Numeric - Manually Input"/>
    <s v="PolicyItem"/>
    <s v="NumericValue"/>
    <m/>
    <m/>
    <m/>
    <m/>
    <m/>
    <s v="policydimension id = 254"/>
    <s v="No"/>
    <s v="No"/>
    <m/>
    <m/>
    <m/>
    <x v="1"/>
    <m/>
    <m/>
    <m/>
    <m/>
    <x v="0"/>
    <m/>
    <m/>
    <m/>
    <m/>
    <m/>
  </r>
  <r>
    <s v="Yes"/>
    <x v="0"/>
    <m/>
    <m/>
    <s v="N"/>
    <m/>
    <m/>
    <m/>
    <s v="N/A"/>
    <m/>
    <s v="N/A"/>
    <m/>
    <m/>
    <s v="N"/>
    <s v="C192"/>
    <s v="No of DVD Copies - Quarterly"/>
    <s v="Reporting/Beneficiary Reports"/>
    <x v="1"/>
    <s v="Form of report to be sent and quantity"/>
    <s v="Client"/>
    <s v="Numeric - Manually Input"/>
    <s v="PolicyItem"/>
    <s v="NumericValue"/>
    <m/>
    <m/>
    <m/>
    <m/>
    <m/>
    <s v="policydimension id = 255"/>
    <s v="No"/>
    <s v="No"/>
    <m/>
    <m/>
    <m/>
    <x v="1"/>
    <m/>
    <m/>
    <m/>
    <m/>
    <x v="0"/>
    <m/>
    <m/>
    <m/>
    <m/>
    <m/>
  </r>
  <r>
    <s v="Yes"/>
    <x v="0"/>
    <m/>
    <m/>
    <s v="N"/>
    <m/>
    <m/>
    <m/>
    <s v="N/A"/>
    <m/>
    <s v="N/A"/>
    <m/>
    <m/>
    <s v="N"/>
    <s v="C193"/>
    <s v="No of DVD Copies - Monthly"/>
    <s v="Reporting/Beneficiary Reports"/>
    <x v="1"/>
    <s v="Form of report to be sent and quantity"/>
    <s v="Client"/>
    <s v="Numeric - Manually Input"/>
    <s v="PolicyItem"/>
    <s v="NumericValue"/>
    <m/>
    <m/>
    <m/>
    <m/>
    <m/>
    <s v="policydimension id = 256"/>
    <s v="No"/>
    <s v="No"/>
    <m/>
    <m/>
    <m/>
    <x v="1"/>
    <m/>
    <m/>
    <m/>
    <m/>
    <x v="0"/>
    <m/>
    <m/>
    <m/>
    <m/>
    <m/>
  </r>
  <r>
    <s v="Yes"/>
    <x v="0"/>
    <m/>
    <m/>
    <s v="N"/>
    <m/>
    <m/>
    <m/>
    <s v="N/A"/>
    <m/>
    <s v="N/A"/>
    <m/>
    <m/>
    <s v="N"/>
    <s v="C194"/>
    <s v="Publish To Web - Annual"/>
    <s v="Reporting/Beneficiary Reports"/>
    <x v="1"/>
    <s v="Form of report to be sent "/>
    <s v="Client"/>
    <s v="checkbox"/>
    <s v="PolicyItem"/>
    <s v="LogicalValue"/>
    <m/>
    <m/>
    <m/>
    <m/>
    <m/>
    <s v="policydimension id = 257"/>
    <s v="No"/>
    <s v="No"/>
    <m/>
    <m/>
    <m/>
    <x v="1"/>
    <m/>
    <m/>
    <m/>
    <m/>
    <x v="0"/>
    <m/>
    <m/>
    <m/>
    <m/>
    <m/>
  </r>
  <r>
    <s v="Yes"/>
    <x v="0"/>
    <m/>
    <m/>
    <s v="N"/>
    <m/>
    <m/>
    <m/>
    <s v="N/A"/>
    <m/>
    <s v="N/A"/>
    <m/>
    <m/>
    <s v="N"/>
    <s v="C195"/>
    <s v="Publish To Web – semi annual"/>
    <s v="Reporting/Beneficiary Reports"/>
    <x v="1"/>
    <s v="Form of report to be sent "/>
    <s v="Client"/>
    <s v="checkbox"/>
    <s v="PolicyItem"/>
    <s v="LogicalValue"/>
    <m/>
    <m/>
    <m/>
    <m/>
    <m/>
    <s v="policydimension id = 258"/>
    <s v="No"/>
    <s v="No"/>
    <m/>
    <m/>
    <m/>
    <x v="1"/>
    <m/>
    <m/>
    <m/>
    <m/>
    <x v="0"/>
    <m/>
    <m/>
    <m/>
    <m/>
    <m/>
  </r>
  <r>
    <s v="Yes"/>
    <x v="0"/>
    <m/>
    <m/>
    <s v="N"/>
    <m/>
    <m/>
    <m/>
    <s v="N/A"/>
    <m/>
    <s v="N/A"/>
    <m/>
    <m/>
    <s v="N"/>
    <s v="C196"/>
    <s v="Publish To Web - Quarterly"/>
    <s v="Reporting/Beneficiary Reports"/>
    <x v="1"/>
    <s v="Form of report to be sent "/>
    <s v="Client"/>
    <s v="checkbox"/>
    <s v="PolicyItem"/>
    <s v="LogicalValue"/>
    <m/>
    <m/>
    <m/>
    <m/>
    <m/>
    <s v="policydimension id = 259"/>
    <s v="No"/>
    <s v="No"/>
    <m/>
    <m/>
    <m/>
    <x v="1"/>
    <m/>
    <m/>
    <m/>
    <m/>
    <x v="0"/>
    <m/>
    <m/>
    <m/>
    <m/>
    <m/>
  </r>
  <r>
    <s v="Yes"/>
    <x v="0"/>
    <m/>
    <m/>
    <s v="N"/>
    <m/>
    <m/>
    <m/>
    <s v="N/A"/>
    <m/>
    <s v="N/A"/>
    <m/>
    <m/>
    <s v="N"/>
    <s v="C197"/>
    <s v="Publish To Web - monthly"/>
    <s v="Reporting/Beneficiary Reports"/>
    <x v="1"/>
    <s v="Form of report to be sent "/>
    <s v="Client"/>
    <s v="checkbox"/>
    <s v="PolicyItem"/>
    <s v="LogicalValue"/>
    <m/>
    <m/>
    <m/>
    <m/>
    <m/>
    <s v="policydimension id = 260"/>
    <s v="No"/>
    <s v="No"/>
    <m/>
    <m/>
    <m/>
    <x v="1"/>
    <m/>
    <m/>
    <m/>
    <m/>
    <x v="0"/>
    <m/>
    <m/>
    <m/>
    <m/>
    <m/>
  </r>
  <r>
    <s v="Yes"/>
    <x v="0"/>
    <m/>
    <m/>
    <s v="N"/>
    <m/>
    <m/>
    <m/>
    <s v="N/A"/>
    <m/>
    <s v="N/A"/>
    <m/>
    <m/>
    <s v="N"/>
    <s v="C198"/>
    <s v="PIF Key Statistics"/>
    <s v="Reporting/Beneficiary Reports"/>
    <x v="1"/>
    <s v="Display the Key Statistics section on the PIF report?"/>
    <s v="Client"/>
    <s v="yes_x000a_No"/>
    <s v="PolicyItem"/>
    <s v="LogicalValue"/>
    <m/>
    <m/>
    <m/>
    <m/>
    <m/>
    <s v="policydimension id = 206"/>
    <s v="No"/>
    <s v="No"/>
    <m/>
    <m/>
    <m/>
    <x v="1"/>
    <m/>
    <m/>
    <m/>
    <m/>
    <x v="0"/>
    <m/>
    <m/>
    <m/>
    <m/>
    <m/>
  </r>
  <r>
    <s v="Yes"/>
    <x v="0"/>
    <m/>
    <m/>
    <s v="N"/>
    <m/>
    <m/>
    <m/>
    <s v="N/A"/>
    <m/>
    <s v="N/A"/>
    <m/>
    <m/>
    <s v="N"/>
    <s v="C199"/>
    <s v="PIF Account History"/>
    <s v="Reporting/Beneficiary Reports"/>
    <x v="1"/>
    <s v="Display the market value history and payment history section on the PIF report?"/>
    <s v="Client"/>
    <s v="yes_x000a_No"/>
    <s v="PolicyItem"/>
    <s v="LogicalValue"/>
    <m/>
    <m/>
    <m/>
    <m/>
    <m/>
    <s v="policydimension id = 264"/>
    <s v="No"/>
    <s v="No"/>
    <m/>
    <m/>
    <m/>
    <x v="1"/>
    <m/>
    <m/>
    <m/>
    <m/>
    <x v="0"/>
    <m/>
    <m/>
    <m/>
    <m/>
    <m/>
  </r>
  <r>
    <s v="Yes"/>
    <x v="0"/>
    <m/>
    <m/>
    <s v="N"/>
    <m/>
    <m/>
    <m/>
    <s v="N/A"/>
    <m/>
    <s v="N/A"/>
    <m/>
    <m/>
    <s v="N"/>
    <s v="C200"/>
    <s v="PIF Unit Decimal Precision"/>
    <s v="Reporting/Beneficiary Reports"/>
    <x v="1"/>
    <s v="Select the number of decimals to display for the “Equity Units Owned” field of the PIF report"/>
    <s v="Client"/>
    <s v="any numeric from 0 to 4"/>
    <s v="PolicyItem"/>
    <s v="NumericValue"/>
    <m/>
    <m/>
    <m/>
    <m/>
    <m/>
    <s v="policydimension id = 265"/>
    <s v="No"/>
    <s v="No"/>
    <m/>
    <m/>
    <m/>
    <x v="1"/>
    <m/>
    <m/>
    <m/>
    <m/>
    <x v="0"/>
    <m/>
    <m/>
    <m/>
    <m/>
    <m/>
  </r>
  <r>
    <s v="Yes"/>
    <x v="0"/>
    <m/>
    <m/>
    <s v="N"/>
    <m/>
    <m/>
    <m/>
    <s v="N/A"/>
    <m/>
    <s v="N/A"/>
    <m/>
    <m/>
    <s v="N"/>
    <s v="C201"/>
    <s v="Payment Summary"/>
    <s v="Reporting/Beneficiary Reports"/>
    <x v="1"/>
    <s v="Display the Payment section on the report?"/>
    <s v="Client"/>
    <s v="Yes_x000a_No"/>
    <s v="PolicyItem"/>
    <s v="LogicalValue"/>
    <m/>
    <m/>
    <m/>
    <m/>
    <m/>
    <s v="policydimension id = 269"/>
    <s v="No"/>
    <s v="No"/>
    <m/>
    <m/>
    <m/>
    <x v="1"/>
    <m/>
    <m/>
    <m/>
    <m/>
    <x v="0"/>
    <m/>
    <m/>
    <m/>
    <m/>
    <m/>
  </r>
  <r>
    <s v="Yes"/>
    <x v="0"/>
    <m/>
    <m/>
    <s v="N"/>
    <m/>
    <m/>
    <m/>
    <s v="N/A"/>
    <m/>
    <s v="N/A"/>
    <m/>
    <m/>
    <s v="N"/>
    <s v="C202"/>
    <s v="Account History"/>
    <s v="Reporting/Beneficiary Reports"/>
    <x v="1"/>
    <s v="Display the Account History section on the report?"/>
    <s v="Client"/>
    <s v="Yes_x000a_No"/>
    <s v="PolicyItem"/>
    <s v="LogicalValue"/>
    <m/>
    <m/>
    <m/>
    <m/>
    <m/>
    <s v="policydimension id = 105"/>
    <s v="No"/>
    <s v="No"/>
    <m/>
    <m/>
    <m/>
    <x v="1"/>
    <m/>
    <m/>
    <m/>
    <m/>
    <x v="0"/>
    <m/>
    <m/>
    <m/>
    <m/>
    <m/>
  </r>
  <r>
    <s v="Yes"/>
    <x v="0"/>
    <m/>
    <m/>
    <s v="N"/>
    <m/>
    <m/>
    <m/>
    <s v="N/A"/>
    <m/>
    <s v="N/A"/>
    <m/>
    <m/>
    <s v="N"/>
    <s v="C203"/>
    <s v="Asset Allocation Summary"/>
    <s v="Reporting/Beneficiary Reports"/>
    <x v="1"/>
    <s v="Display the Asset Allocation section on the report?"/>
    <s v="Client"/>
    <s v="Yes_x000a_No"/>
    <s v="PolicyItem"/>
    <s v="LogicalValue"/>
    <m/>
    <m/>
    <m/>
    <m/>
    <m/>
    <s v="policydimension id = 107"/>
    <s v="No"/>
    <s v="No"/>
    <m/>
    <m/>
    <m/>
    <x v="1"/>
    <m/>
    <m/>
    <m/>
    <m/>
    <x v="0"/>
    <m/>
    <m/>
    <m/>
    <m/>
    <m/>
  </r>
  <r>
    <s v="Yes"/>
    <x v="0"/>
    <m/>
    <m/>
    <s v="N"/>
    <m/>
    <m/>
    <m/>
    <s v="N/A"/>
    <m/>
    <s v="N/A"/>
    <m/>
    <m/>
    <s v="N"/>
    <s v="C204"/>
    <s v="Performance Summary"/>
    <s v="Reporting/Beneficiary Reports"/>
    <x v="1"/>
    <s v="Display the performance History section on the annual report?"/>
    <s v="Client"/>
    <s v="Yes_x000a_No"/>
    <s v="PolicyItem"/>
    <s v="LogicalValue"/>
    <m/>
    <m/>
    <m/>
    <m/>
    <m/>
    <s v="policydimension id = 109"/>
    <s v="No"/>
    <s v="No"/>
    <m/>
    <m/>
    <m/>
    <x v="1"/>
    <m/>
    <m/>
    <m/>
    <m/>
    <x v="0"/>
    <m/>
    <m/>
    <m/>
    <m/>
    <m/>
  </r>
  <r>
    <s v="Yes"/>
    <x v="0"/>
    <m/>
    <m/>
    <s v="N"/>
    <m/>
    <m/>
    <m/>
    <s v="N/A"/>
    <m/>
    <s v="N/A"/>
    <m/>
    <m/>
    <s v="N"/>
    <s v="C205"/>
    <s v="Performance Summary(Periodic)"/>
    <s v="Reporting/Beneficiary Reports"/>
    <x v="1"/>
    <s v="Display the performance History section on the periodic report?"/>
    <s v="Client"/>
    <s v="Yes_x000a_No"/>
    <s v="PolicyItem"/>
    <s v="LogicalValue"/>
    <m/>
    <m/>
    <m/>
    <m/>
    <m/>
    <s v="policydimension id = 272"/>
    <s v="No"/>
    <s v="No"/>
    <m/>
    <m/>
    <m/>
    <x v="1"/>
    <m/>
    <m/>
    <m/>
    <m/>
    <x v="0"/>
    <m/>
    <m/>
    <m/>
    <m/>
    <m/>
  </r>
  <r>
    <s v="Yes"/>
    <x v="0"/>
    <m/>
    <m/>
    <s v="N"/>
    <m/>
    <m/>
    <m/>
    <s v="N/A"/>
    <m/>
    <s v="N/A"/>
    <m/>
    <m/>
    <s v="N"/>
    <s v="C206"/>
    <s v="Portfolio Appraisal"/>
    <s v="Reporting/Beneficiary Reports"/>
    <x v="1"/>
    <s v="Display the Portfolio appraisal section on the annual report?"/>
    <s v="Client"/>
    <s v="Yes_x000a_No"/>
    <s v="PolicyItem"/>
    <s v="LogicalValue"/>
    <m/>
    <m/>
    <m/>
    <m/>
    <m/>
    <s v="policydimension id = 110"/>
    <s v="No"/>
    <s v="No"/>
    <m/>
    <m/>
    <m/>
    <x v="1"/>
    <m/>
    <m/>
    <m/>
    <m/>
    <x v="0"/>
    <m/>
    <m/>
    <m/>
    <m/>
    <m/>
  </r>
  <r>
    <s v="Yes"/>
    <x v="0"/>
    <m/>
    <m/>
    <s v="N"/>
    <m/>
    <m/>
    <m/>
    <s v="N/A"/>
    <m/>
    <s v="N/A"/>
    <m/>
    <m/>
    <s v="N"/>
    <s v="C207"/>
    <s v="Portfolio Appraisal (periodic)"/>
    <s v="Reporting/Beneficiary Reports"/>
    <x v="1"/>
    <s v="Display the Portfolio appraisal section on the periodic report?"/>
    <s v="Client"/>
    <s v="Yes_x000a_No"/>
    <s v="PolicyItem"/>
    <s v="LogicalValue"/>
    <m/>
    <m/>
    <m/>
    <m/>
    <m/>
    <s v="policydimension id = 273"/>
    <s v="No"/>
    <s v="No"/>
    <m/>
    <m/>
    <m/>
    <x v="1"/>
    <m/>
    <m/>
    <m/>
    <m/>
    <x v="0"/>
    <m/>
    <m/>
    <m/>
    <m/>
    <m/>
  </r>
  <r>
    <s v="Yes"/>
    <x v="0"/>
    <m/>
    <m/>
    <s v="N"/>
    <m/>
    <m/>
    <m/>
    <s v="N/A"/>
    <m/>
    <s v="N/A"/>
    <m/>
    <m/>
    <s v="N"/>
    <s v="C208"/>
    <s v="Display Client Account Number"/>
    <s v="Reporting/Beneficiary Reports"/>
    <x v="1"/>
    <s v="Display Client Account Number in the report?"/>
    <s v="Client"/>
    <s v="Yes_x000a_No"/>
    <s v="PolicyItem"/>
    <s v="LogicalValue"/>
    <m/>
    <m/>
    <m/>
    <m/>
    <m/>
    <s v="policydimension id = 111"/>
    <s v="No"/>
    <s v="No"/>
    <m/>
    <m/>
    <m/>
    <x v="1"/>
    <m/>
    <m/>
    <m/>
    <m/>
    <x v="0"/>
    <m/>
    <m/>
    <m/>
    <m/>
    <m/>
  </r>
  <r>
    <s v="Yes"/>
    <x v="0"/>
    <m/>
    <m/>
    <s v="N"/>
    <m/>
    <m/>
    <m/>
    <s v="N/A"/>
    <m/>
    <s v="N/A"/>
    <m/>
    <m/>
    <s v="N"/>
    <s v="C209"/>
    <s v="Prior Period Adjustments"/>
    <s v="Reporting/Beneficiary Reports"/>
    <x v="1"/>
    <s v="Display Prior Period Adjustments in the report?"/>
    <s v="Client"/>
    <s v="Yes_x000a_No"/>
    <s v="PolicyItem"/>
    <m/>
    <m/>
    <m/>
    <m/>
    <m/>
    <m/>
    <s v="policydimension id = 271"/>
    <s v="No"/>
    <s v="No"/>
    <m/>
    <m/>
    <m/>
    <x v="1"/>
    <m/>
    <m/>
    <m/>
    <m/>
    <x v="0"/>
    <m/>
    <m/>
    <m/>
    <m/>
    <m/>
  </r>
  <r>
    <s v="Yes"/>
    <x v="0"/>
    <m/>
    <m/>
    <s v="N"/>
    <m/>
    <m/>
    <m/>
    <s v="N/A"/>
    <m/>
    <s v="N/A"/>
    <m/>
    <m/>
    <s v="N"/>
    <s v="C210"/>
    <s v="Spigot Special Page"/>
    <s v="Reporting/Beneficiary Reports"/>
    <x v="1"/>
    <s v="Display Spigot Special Page for spigot accounts in the annual report?"/>
    <s v="Client"/>
    <s v="Yes_x000a_No"/>
    <s v="PolicyItem"/>
    <s v="LogicalValue"/>
    <m/>
    <m/>
    <m/>
    <m/>
    <m/>
    <s v="policydimension id = 261"/>
    <s v="No"/>
    <s v="No"/>
    <m/>
    <m/>
    <m/>
    <x v="1"/>
    <m/>
    <m/>
    <m/>
    <m/>
    <x v="0"/>
    <m/>
    <m/>
    <m/>
    <m/>
    <m/>
  </r>
  <r>
    <s v="Yes"/>
    <x v="0"/>
    <m/>
    <m/>
    <s v="N"/>
    <m/>
    <m/>
    <m/>
    <s v="N/A"/>
    <m/>
    <s v="N/A"/>
    <m/>
    <m/>
    <s v="N"/>
    <s v="C211"/>
    <s v="Donor Advised Fund"/>
    <s v="Reporting/Beneficiary Reports"/>
    <x v="1"/>
    <s v="Display DA fund page in the annual report?"/>
    <s v="Client"/>
    <s v="Yes_x000a_No"/>
    <s v="PolicyItem"/>
    <s v="LogicalValue"/>
    <m/>
    <m/>
    <m/>
    <m/>
    <m/>
    <s v="policydimension id = 263"/>
    <s v="No"/>
    <s v="No"/>
    <m/>
    <m/>
    <m/>
    <x v="1"/>
    <m/>
    <m/>
    <m/>
    <m/>
    <x v="0"/>
    <m/>
    <m/>
    <m/>
    <m/>
    <m/>
  </r>
  <r>
    <s v="Yes"/>
    <x v="0"/>
    <m/>
    <m/>
    <s v="N"/>
    <m/>
    <m/>
    <m/>
    <s v="N/A"/>
    <m/>
    <s v="N/A"/>
    <m/>
    <m/>
    <s v="N"/>
    <s v="C212"/>
    <s v="Minimum Required Distribution (DAF) (Annual Only):"/>
    <s v="Reporting/Beneficiary Reports"/>
    <x v="1"/>
    <s v="Display Minimum Required Distribution (DAF) for annual report?"/>
    <s v="Client"/>
    <s v="Yes_x000a_No"/>
    <s v="PolicyItem"/>
    <m/>
    <m/>
    <m/>
    <m/>
    <m/>
    <m/>
    <s v="policydimension id = 262"/>
    <s v="No"/>
    <s v="No"/>
    <m/>
    <m/>
    <m/>
    <x v="1"/>
    <m/>
    <m/>
    <m/>
    <m/>
    <x v="0"/>
    <m/>
    <m/>
    <m/>
    <m/>
    <m/>
  </r>
  <r>
    <s v="Yes"/>
    <x v="0"/>
    <m/>
    <m/>
    <s v="N"/>
    <m/>
    <m/>
    <m/>
    <s v="N/A"/>
    <m/>
    <s v="N/A"/>
    <m/>
    <m/>
    <s v="N"/>
    <s v="C213"/>
    <s v="Client Color Scheme"/>
    <s v="Reporting/Beneficiary Reports"/>
    <x v="1"/>
    <s v="Select the client color scheme.  Kaspick colors are the default."/>
    <s v="Client"/>
    <s v="dropdowns"/>
    <s v="PolicyItem"/>
    <m/>
    <m/>
    <m/>
    <m/>
    <m/>
    <m/>
    <s v="policydimension id = 267"/>
    <s v="No"/>
    <s v="No"/>
    <m/>
    <m/>
    <m/>
    <x v="1"/>
    <m/>
    <m/>
    <m/>
    <m/>
    <x v="0"/>
    <m/>
    <m/>
    <m/>
    <m/>
    <m/>
  </r>
  <r>
    <s v="Yes"/>
    <x v="0"/>
    <m/>
    <m/>
    <s v="N"/>
    <m/>
    <m/>
    <m/>
    <s v="N/A"/>
    <m/>
    <s v="N/A"/>
    <m/>
    <m/>
    <s v="N"/>
    <s v="C214"/>
    <s v="Custom label"/>
    <s v="Reporting/Beneficiary Reports"/>
    <x v="1"/>
    <s v="Select alternative wording to use for the description of the Trustee Fees in the “Change in Account Value” section."/>
    <s v="Client"/>
    <s v="Cost Recovery Expenses Trustee's Service Charges_x000a_Trustee Fees"/>
    <s v="PolicyItem"/>
    <m/>
    <m/>
    <m/>
    <m/>
    <m/>
    <m/>
    <s v="policydimension id = 270"/>
    <s v="No"/>
    <s v="No"/>
    <m/>
    <m/>
    <m/>
    <x v="1"/>
    <m/>
    <m/>
    <m/>
    <m/>
    <x v="0"/>
    <m/>
    <m/>
    <m/>
    <m/>
    <m/>
  </r>
  <r>
    <s v="Yes"/>
    <x v="0"/>
    <m/>
    <m/>
    <s v="N"/>
    <m/>
    <m/>
    <m/>
    <s v="N/A"/>
    <m/>
    <s v="N/A"/>
    <m/>
    <m/>
    <s v="N"/>
    <s v="C215"/>
    <s v="Client Logo"/>
    <s v="Reporting/Beneficiary Reports"/>
    <x v="1"/>
    <s v="Browse and select the file to be used for the client logo.  Clear the field to suppress the logo from displaying on the reports."/>
    <s v="Client"/>
    <s v="Browse and select path from network drive"/>
    <s v="Client Logo"/>
    <s v="Text (Max 100 chars)"/>
    <m/>
    <m/>
    <m/>
    <m/>
    <m/>
    <s v="policydimension id = 266"/>
    <s v="No"/>
    <s v="No"/>
    <m/>
    <m/>
    <m/>
    <x v="1"/>
    <m/>
    <m/>
    <m/>
    <m/>
    <x v="0"/>
    <m/>
    <m/>
    <m/>
    <m/>
    <m/>
  </r>
  <r>
    <s v="Yes"/>
    <x v="0"/>
    <m/>
    <m/>
    <s v="N"/>
    <m/>
    <m/>
    <m/>
    <s v="N/A"/>
    <m/>
    <s v="N/A"/>
    <m/>
    <m/>
    <s v="N"/>
    <s v="C216"/>
    <s v="Client Logo - File Type"/>
    <s v="Reporting/Beneficiary Reports"/>
    <x v="1"/>
    <s v="Browse and select the file to be used for the client logo.  Clear the field to suppress the logo from displaying on the reports."/>
    <s v="Client"/>
    <s v="Browse and select path from network drive"/>
    <m/>
    <m/>
    <m/>
    <m/>
    <m/>
    <m/>
    <m/>
    <s v="List Type Name = Client Logo FileType"/>
    <s v="No"/>
    <s v="No"/>
    <m/>
    <m/>
    <m/>
    <x v="1"/>
    <m/>
    <m/>
    <m/>
    <m/>
    <x v="0"/>
    <m/>
    <m/>
    <m/>
    <m/>
    <m/>
  </r>
  <r>
    <s v="Yes"/>
    <x v="0"/>
    <m/>
    <m/>
    <s v="N"/>
    <m/>
    <m/>
    <m/>
    <s v="N/A"/>
    <m/>
    <s v="N/A"/>
    <m/>
    <m/>
    <s v="N"/>
    <s v="C217"/>
    <s v="Client Note"/>
    <s v="Reporting/Beneficiary Reports"/>
    <x v="1"/>
    <s v="Enter the text that will appear in the client note displayed on the first page of the annual report.  This note does not appear on the PIF version."/>
    <s v="Client"/>
    <s v="Text"/>
    <s v="TBL_EIS_RPT_REPORT_CONDITIONS"/>
    <s v="Comments (Max 200 chars)"/>
    <m/>
    <m/>
    <m/>
    <m/>
    <m/>
    <m/>
    <s v="No"/>
    <s v="No"/>
    <m/>
    <m/>
    <m/>
    <x v="1"/>
    <m/>
    <m/>
    <m/>
    <m/>
    <x v="0"/>
    <m/>
    <m/>
    <m/>
    <m/>
    <m/>
  </r>
  <r>
    <s v="Yes"/>
    <x v="0"/>
    <m/>
    <m/>
    <s v="N"/>
    <m/>
    <m/>
    <m/>
    <s v="N/A"/>
    <m/>
    <s v="N/A"/>
    <m/>
    <m/>
    <s v="N"/>
    <s v="C218"/>
    <s v="Special Instructions - Dropdown"/>
    <s v="Reporting/Beneficiary Reports"/>
    <x v="1"/>
    <s v="Check Yes if special instructions needed for the reports"/>
    <s v="Client"/>
    <s v="Yes_x000a_No"/>
    <s v="TBL_EIS_RPT_REPORT_CONDITIONS"/>
    <s v="Status_Id"/>
    <m/>
    <m/>
    <m/>
    <m/>
    <m/>
    <m/>
    <s v="No"/>
    <s v="No"/>
    <m/>
    <m/>
    <m/>
    <x v="1"/>
    <m/>
    <m/>
    <m/>
    <m/>
    <x v="0"/>
    <m/>
    <m/>
    <m/>
    <m/>
    <m/>
  </r>
  <r>
    <s v="Yes"/>
    <x v="0"/>
    <m/>
    <m/>
    <s v="N"/>
    <m/>
    <m/>
    <m/>
    <s v="N/A"/>
    <m/>
    <s v="N/A"/>
    <m/>
    <m/>
    <s v="N"/>
    <s v="C219"/>
    <s v="Special Instructions - TextBox"/>
    <s v="Reporting/Beneficiary Reports"/>
    <x v="1"/>
    <s v="Describe unique handling instructions, such as special printing instructions or delivery methods."/>
    <s v="Client"/>
    <s v="Text"/>
    <s v="TBL_EIS_RPT_REPORT_CONDITIONS"/>
    <s v="Comments (Max 500 chars)"/>
    <m/>
    <m/>
    <m/>
    <m/>
    <m/>
    <m/>
    <s v="No"/>
    <s v="Yes when dropdown option yes is selected"/>
    <m/>
    <m/>
    <m/>
    <x v="1"/>
    <m/>
    <m/>
    <m/>
    <m/>
    <x v="0"/>
    <m/>
    <m/>
    <m/>
    <m/>
    <m/>
  </r>
  <r>
    <s v="Yes"/>
    <x v="0"/>
    <m/>
    <m/>
    <s v="N"/>
    <m/>
    <m/>
    <m/>
    <s v="N/A"/>
    <m/>
    <s v="N/A"/>
    <m/>
    <m/>
    <s v="N"/>
    <s v="C220"/>
    <s v="Error Condition - Dropdown"/>
    <s v="Reporting/Beneficiary Reports"/>
    <x v="1"/>
    <s v="Select Yes in order to assign an error condition to the report(s).  This condition will prevent report generation until the error condition is change to No.  An explanatory comment is mandatory"/>
    <s v="Client"/>
    <s v="Yes_x000a_No"/>
    <s v="TBL_EIS_RPT_REPORT_CONDITIONS"/>
    <s v="Status_Id"/>
    <m/>
    <m/>
    <m/>
    <m/>
    <m/>
    <m/>
    <s v="No"/>
    <s v="No"/>
    <m/>
    <m/>
    <m/>
    <x v="1"/>
    <m/>
    <m/>
    <m/>
    <m/>
    <x v="0"/>
    <m/>
    <m/>
    <m/>
    <m/>
    <m/>
  </r>
  <r>
    <s v="Yes"/>
    <x v="0"/>
    <m/>
    <m/>
    <s v="N"/>
    <m/>
    <m/>
    <m/>
    <s v="N/A"/>
    <m/>
    <s v="N/A"/>
    <m/>
    <m/>
    <s v="N"/>
    <s v="C221"/>
    <s v="Error Condition - Textbox"/>
    <s v="Reporting/Beneficiary Reports"/>
    <x v="1"/>
    <s v="Select Yes in order to assign an error condition to the report(s).  This condition will prevent report generation until the error condition is change to No.  An explanatory comment is mandatory"/>
    <s v="Client"/>
    <s v="Text"/>
    <s v="TBL_EIS_RPT_REPORT_CONDITIONS"/>
    <s v="Comments (Max 300 chars)"/>
    <m/>
    <m/>
    <m/>
    <m/>
    <m/>
    <m/>
    <s v="No"/>
    <s v="Yes when dropdown option yes is selected"/>
    <m/>
    <m/>
    <m/>
    <x v="1"/>
    <m/>
    <m/>
    <m/>
    <m/>
    <x v="0"/>
    <m/>
    <m/>
    <m/>
    <m/>
    <m/>
  </r>
  <r>
    <s v="Yes"/>
    <x v="0"/>
    <m/>
    <m/>
    <s v="N"/>
    <m/>
    <m/>
    <m/>
    <s v="N/A"/>
    <m/>
    <s v="N/A"/>
    <m/>
    <m/>
    <s v="N"/>
    <s v="C222"/>
    <s v="Warning Condition - Dropdown"/>
    <s v="Reporting/Beneficiary Reports"/>
    <x v="1"/>
    <s v="Select Yes in order to assign a warning condition to the report(s).  This warning will not prevent report generation, but will prompt review by the Reporting Analyst prior to release for production.  An explanatory comment is mandatory"/>
    <s v="Client"/>
    <s v="Yes_x000a_No"/>
    <s v="TBL_EIS_RPT_REPORT_CONDITIONS"/>
    <s v="Status_Id"/>
    <m/>
    <m/>
    <m/>
    <m/>
    <m/>
    <m/>
    <s v="No"/>
    <s v="No"/>
    <m/>
    <m/>
    <m/>
    <x v="1"/>
    <m/>
    <m/>
    <m/>
    <m/>
    <x v="0"/>
    <m/>
    <m/>
    <m/>
    <m/>
    <m/>
  </r>
  <r>
    <s v="Yes"/>
    <x v="0"/>
    <m/>
    <m/>
    <s v="N"/>
    <m/>
    <m/>
    <m/>
    <s v="N/A"/>
    <m/>
    <s v="N/A"/>
    <m/>
    <m/>
    <s v="N"/>
    <s v="C223"/>
    <s v="Warning Condition - Textbox"/>
    <s v="Reporting/Beneficiary Reports"/>
    <x v="1"/>
    <s v="Select Yes in order to assign a warning condition to the report(s).  This warning will not prevent report generation, but will prompt review by the Reporting Analyst prior to release for production.  An explanatory comment is mandatory"/>
    <s v="Client"/>
    <s v="Text"/>
    <s v="TBL_EIS_RPT_REPORT_CONDITIONS"/>
    <s v="Comments(Max 300 chars)"/>
    <m/>
    <m/>
    <m/>
    <m/>
    <m/>
    <m/>
    <s v="No"/>
    <s v="Yes when dropdown option yes is selected"/>
    <m/>
    <m/>
    <m/>
    <x v="1"/>
    <m/>
    <m/>
    <m/>
    <m/>
    <x v="0"/>
    <m/>
    <m/>
    <m/>
    <m/>
    <m/>
  </r>
  <r>
    <s v="Yes"/>
    <x v="0"/>
    <m/>
    <m/>
    <s v="N"/>
    <m/>
    <m/>
    <m/>
    <s v="N/A"/>
    <m/>
    <s v="N/A"/>
    <m/>
    <m/>
    <s v="N"/>
    <s v="C224"/>
    <s v="Client Contact"/>
    <s v="Reporting/Beneficiary Reports"/>
    <x v="1"/>
    <s v="Enter the contact information that will be displayed at the bottom of the first page of the reports."/>
    <s v="Client"/>
    <s v="Text"/>
    <s v="PolicyItem"/>
    <s v="Client contact (Max 98 chars)"/>
    <m/>
    <m/>
    <m/>
    <m/>
    <m/>
    <s v="policydimension id = 268"/>
    <s v="No"/>
    <s v="No"/>
    <m/>
    <m/>
    <m/>
    <x v="1"/>
    <m/>
    <m/>
    <m/>
    <m/>
    <x v="0"/>
    <m/>
    <m/>
    <m/>
    <m/>
    <m/>
  </r>
  <r>
    <s v="Yes"/>
    <x v="0"/>
    <m/>
    <m/>
    <s v="N"/>
    <m/>
    <m/>
    <m/>
    <s v="N/A"/>
    <m/>
    <s v="N/A"/>
    <m/>
    <m/>
    <s v="N"/>
    <s v="C225"/>
    <s v="MAB Version 1"/>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Yes, No"/>
    <s v="TBL_EIS_RPT_REPORT_INDICES_MANAGEMENT"/>
    <s v="ReportIndexMgmtVersionID"/>
    <m/>
    <m/>
    <m/>
    <m/>
    <m/>
    <m/>
    <s v="No"/>
    <s v="No"/>
    <m/>
    <m/>
    <m/>
    <x v="1"/>
    <m/>
    <m/>
    <m/>
    <m/>
    <x v="0"/>
    <m/>
    <m/>
    <m/>
    <m/>
    <m/>
  </r>
  <r>
    <s v="Yes"/>
    <x v="0"/>
    <m/>
    <m/>
    <s v="N"/>
    <m/>
    <m/>
    <m/>
    <s v="N/A"/>
    <m/>
    <s v="N/A"/>
    <m/>
    <m/>
    <s v="N"/>
    <s v="C226"/>
    <s v="MAB Version 2"/>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Yes, No"/>
    <s v="TBL_EIS_RPT_REPORT_INDICES_MANAGEMENT"/>
    <s v="ReportIndexMgmtVersionID"/>
    <m/>
    <m/>
    <m/>
    <m/>
    <m/>
    <m/>
    <s v="No"/>
    <s v="No"/>
    <m/>
    <m/>
    <m/>
    <x v="1"/>
    <m/>
    <m/>
    <m/>
    <m/>
    <x v="0"/>
    <m/>
    <m/>
    <m/>
    <m/>
    <m/>
  </r>
  <r>
    <s v="Yes"/>
    <x v="0"/>
    <m/>
    <m/>
    <s v="N"/>
    <m/>
    <m/>
    <m/>
    <s v="N/A"/>
    <m/>
    <s v="N/A"/>
    <m/>
    <m/>
    <s v="N"/>
    <s v="C227"/>
    <s v="MAB Version 3"/>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Yes, No"/>
    <s v="TBL_EIS_RPT_REPORT_INDICES_MANAGEMENT"/>
    <s v="ReportIndexMgmtVersionID"/>
    <m/>
    <m/>
    <m/>
    <m/>
    <m/>
    <m/>
    <s v="No"/>
    <s v="No"/>
    <m/>
    <m/>
    <m/>
    <x v="1"/>
    <m/>
    <m/>
    <m/>
    <m/>
    <x v="0"/>
    <m/>
    <m/>
    <m/>
    <m/>
    <m/>
  </r>
  <r>
    <s v="Yes"/>
    <x v="0"/>
    <m/>
    <m/>
    <s v="N"/>
    <m/>
    <m/>
    <m/>
    <s v="N/A"/>
    <m/>
    <s v="N/A"/>
    <m/>
    <m/>
    <s v="N"/>
    <s v="C228"/>
    <s v="MAB Version 4"/>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Yes, No"/>
    <s v="TBL_EIS_RPT_REPORT_INDICES_MANAGEMENT"/>
    <s v="ReportIndexMgmtVersionID"/>
    <m/>
    <m/>
    <m/>
    <m/>
    <m/>
    <m/>
    <s v="No"/>
    <s v="No"/>
    <m/>
    <m/>
    <m/>
    <x v="1"/>
    <m/>
    <m/>
    <m/>
    <m/>
    <x v="0"/>
    <m/>
    <m/>
    <m/>
    <m/>
    <m/>
  </r>
  <r>
    <s v="Yes"/>
    <x v="0"/>
    <m/>
    <m/>
    <s v="N"/>
    <m/>
    <m/>
    <m/>
    <s v="N/A"/>
    <m/>
    <s v="N/A"/>
    <m/>
    <m/>
    <s v="N"/>
    <s v="C229"/>
    <s v="Index 1 Version 1"/>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0"/>
    <s v="Index 1 Version 2"/>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1"/>
    <s v="Index 1 Version 3"/>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2"/>
    <s v="Index 1 Version 4"/>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3"/>
    <s v="Index 2 Version 1"/>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4"/>
    <s v="Index 2 Version 2"/>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5"/>
    <s v="Index 2 Version 3"/>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6"/>
    <s v="Index 2 Version 4"/>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7"/>
    <s v="Index 3 Version 1"/>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8"/>
    <s v="Index 3 Version 2"/>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39"/>
    <s v="Index 3 Version 3"/>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40"/>
    <s v="Index 3 Version 4"/>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41"/>
    <s v="Index 4 Version 1"/>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42"/>
    <s v="Index 4 Version 2"/>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43"/>
    <s v="Index 4 Version 3"/>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44"/>
    <s v="Index 4 Version 4"/>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45"/>
    <s v="Index 5 Version 1"/>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m/>
    <m/>
    <s v="N"/>
    <m/>
    <m/>
    <m/>
    <s v="N/A"/>
    <m/>
    <s v="N/A"/>
    <m/>
    <m/>
    <s v="N"/>
    <s v="C246"/>
    <s v="Index 5 Version 2"/>
    <s v="Reporting/Beneficiary Reports"/>
    <x v="1"/>
    <s v="Select the benchmark and indexes to be included in each version of the index group that displays on the Investment Performance Summary page.  The benchmarks and indexes will display below the portfolio performance in the order selected in the report."/>
    <s v="Client"/>
    <s v="CITI1MO_x000a_EAFE-ND_x000a_EAFESC_x000a_EMF_x000a_LBGOVT_x000a_LBHY_x000a_MUNI10_x000a_MUNI3_x000a_MUNI7_x000a_NAREIT_x000a_R2000_x000a_SBWORLD_x000a_SLINTGC_x000a_SP_x000a_SPCTBMI_x000a_"/>
    <s v="TBL_EIS_RPT_REPORT_INDICES_MANAGEMENT"/>
    <s v="IndexID"/>
    <m/>
    <m/>
    <m/>
    <m/>
    <m/>
    <m/>
    <s v="No"/>
    <s v="No"/>
    <m/>
    <m/>
    <m/>
    <x v="1"/>
    <m/>
    <m/>
    <m/>
    <m/>
    <x v="0"/>
    <m/>
    <m/>
    <m/>
    <m/>
    <m/>
  </r>
  <r>
    <s v="Yes"/>
    <x v="0"/>
    <s v="Other (see Issues column)"/>
    <m/>
    <s v="N"/>
    <m/>
    <m/>
    <m/>
    <s v="N/A"/>
    <m/>
    <s v="N/A"/>
    <m/>
    <m/>
    <s v="N"/>
    <s v="C247"/>
    <s v="Legal Doc Folder Path"/>
    <s v="General"/>
    <x v="1"/>
    <s v="-"/>
    <s v="-"/>
    <s v="-"/>
    <s v="TBL_EIS_EX_Client_Supplement"/>
    <s v="LEGAL_DOC_FOLDER_PATH"/>
    <s v="varchar(255)"/>
    <m/>
    <m/>
    <m/>
    <m/>
    <m/>
    <s v="No"/>
    <s v="No"/>
    <m/>
    <m/>
    <m/>
    <x v="4"/>
    <s v="N/A"/>
    <s v="N/A"/>
    <s v="N/A"/>
    <s v="N/A"/>
    <x v="0"/>
    <s v="N/A"/>
    <m/>
    <s v="Need to review list of Obsolete fields with business owner."/>
    <m/>
    <s v="N/A"/>
  </r>
  <r>
    <s v="Yes"/>
    <x v="0"/>
    <m/>
    <m/>
    <s v="N"/>
    <m/>
    <m/>
    <m/>
    <s v="N/A"/>
    <m/>
    <s v="N/A"/>
    <m/>
    <m/>
    <s v="N"/>
    <s v="C248"/>
    <s v="Ready for Website"/>
    <s v="General"/>
    <x v="1"/>
    <s v="-"/>
    <s v="-"/>
    <s v="Yes_x000a_No"/>
    <s v="TBL_EIS_EX_Client_Supplement"/>
    <s v="Ready_for_Website"/>
    <s v="int"/>
    <m/>
    <m/>
    <m/>
    <m/>
    <m/>
    <s v="No"/>
    <s v="No"/>
    <m/>
    <m/>
    <m/>
    <x v="1"/>
    <m/>
    <m/>
    <m/>
    <m/>
    <x v="0"/>
    <m/>
    <s v="Ultimately, move to website"/>
    <m/>
    <m/>
    <m/>
  </r>
  <r>
    <s v="Yes"/>
    <x v="0"/>
    <m/>
    <m/>
    <m/>
    <m/>
    <m/>
    <m/>
    <m/>
    <m/>
    <m/>
    <m/>
    <m/>
    <s v="N"/>
    <n v="999"/>
    <s v="CGA Accounts"/>
    <s v="General"/>
    <x v="6"/>
    <m/>
    <m/>
    <m/>
    <s v="-"/>
    <s v="-"/>
    <m/>
    <m/>
    <m/>
    <m/>
    <m/>
    <m/>
    <m/>
    <m/>
    <m/>
    <m/>
    <m/>
    <x v="6"/>
    <s v="N/A"/>
    <s v="N/A"/>
    <s v="N/A"/>
    <s v="N/A"/>
    <x v="0"/>
    <s v="N/A"/>
    <s v="N/A"/>
    <s v="N/A"/>
    <s v="N/A"/>
    <s v="N/A"/>
  </r>
  <r>
    <s v="Yes"/>
    <x v="0"/>
    <m/>
    <m/>
    <m/>
    <m/>
    <m/>
    <m/>
    <m/>
    <m/>
    <m/>
    <m/>
    <m/>
    <s v="N"/>
    <n v="999"/>
    <s v="PIF Accounts"/>
    <s v="General"/>
    <x v="6"/>
    <m/>
    <m/>
    <m/>
    <s v="-"/>
    <s v="-"/>
    <m/>
    <m/>
    <m/>
    <m/>
    <m/>
    <m/>
    <m/>
    <m/>
    <m/>
    <m/>
    <m/>
    <x v="6"/>
    <s v="N/A"/>
    <s v="N/A"/>
    <s v="N/A"/>
    <s v="N/A"/>
    <x v="0"/>
    <s v="N/A"/>
    <s v="N/A"/>
    <s v="N/A"/>
    <s v="N/A"/>
    <s v="N/A"/>
  </r>
  <r>
    <s v="Yes"/>
    <x v="0"/>
    <m/>
    <m/>
    <m/>
    <m/>
    <m/>
    <m/>
    <m/>
    <m/>
    <m/>
    <m/>
    <m/>
    <s v="N"/>
    <n v="999"/>
    <s v="Active Accounts"/>
    <s v="General"/>
    <x v="6"/>
    <m/>
    <m/>
    <m/>
    <s v="-"/>
    <s v="-"/>
    <m/>
    <m/>
    <m/>
    <m/>
    <m/>
    <m/>
    <m/>
    <m/>
    <m/>
    <m/>
    <m/>
    <x v="6"/>
    <s v="N/A"/>
    <s v="N/A"/>
    <s v="N/A"/>
    <s v="N/A"/>
    <x v="0"/>
    <s v="N/A"/>
    <s v="N/A"/>
    <s v="N/A"/>
    <s v="N/A"/>
    <s v="N/A"/>
  </r>
  <r>
    <s v="Yes"/>
    <x v="0"/>
    <s v="Other (see Issues column)"/>
    <m/>
    <s v="N"/>
    <m/>
    <m/>
    <m/>
    <s v="N/A"/>
    <m/>
    <s v="N/A"/>
    <m/>
    <m/>
    <s v="N"/>
    <s v="C249"/>
    <s v="CGA Accounts"/>
    <s v="General"/>
    <x v="1"/>
    <s v="-"/>
    <s v="-"/>
    <s v="-"/>
    <s v="-"/>
    <s v="-"/>
    <s v="-"/>
    <m/>
    <s v="-"/>
    <s v="-"/>
    <s v="-"/>
    <s v="Computed filed; Number of CGA accounts for the client"/>
    <s v="-"/>
    <s v="-"/>
    <s v="-"/>
    <s v="-"/>
    <s v="-"/>
    <x v="4"/>
    <s v="N/A"/>
    <s v="N/A"/>
    <s v="N/A"/>
    <s v="N/A"/>
    <x v="0"/>
    <s v="N/A"/>
    <m/>
    <s v="Need to review list of Obsolete fields with business owner."/>
    <m/>
    <s v="N/A"/>
  </r>
  <r>
    <s v="Yes"/>
    <x v="0"/>
    <s v="Other (see Issues column)"/>
    <m/>
    <s v="N"/>
    <m/>
    <m/>
    <m/>
    <s v="N/A"/>
    <m/>
    <s v="N/A"/>
    <m/>
    <m/>
    <s v="N"/>
    <s v="C250"/>
    <s v="PIF Accounts"/>
    <s v="General"/>
    <x v="1"/>
    <s v="-"/>
    <s v="-"/>
    <s v="-"/>
    <s v="-"/>
    <s v="-"/>
    <s v="-"/>
    <m/>
    <s v="-"/>
    <s v="-"/>
    <s v="-"/>
    <s v="Computed filed; Number of PIF accounts for the client"/>
    <s v="-"/>
    <s v="-"/>
    <s v="-"/>
    <s v="-"/>
    <s v="-"/>
    <x v="4"/>
    <s v="N/A"/>
    <s v="N/A"/>
    <s v="N/A"/>
    <s v="N/A"/>
    <x v="0"/>
    <s v="N/A"/>
    <m/>
    <s v="Need to review list of Obsolete fields with business owner."/>
    <m/>
    <s v="N/A"/>
  </r>
  <r>
    <s v="Yes"/>
    <x v="0"/>
    <s v="Other (see Issues column)"/>
    <m/>
    <s v="N"/>
    <m/>
    <m/>
    <m/>
    <s v="N/A"/>
    <m/>
    <s v="N/A"/>
    <m/>
    <m/>
    <s v="N"/>
    <s v="C251"/>
    <s v="Active Accounts"/>
    <s v="General"/>
    <x v="1"/>
    <s v="-"/>
    <s v="-"/>
    <s v="-"/>
    <s v="-"/>
    <s v="-"/>
    <s v="-"/>
    <m/>
    <s v="-"/>
    <s v="-"/>
    <s v="-"/>
    <s v="Computed filed; Number of active accounts for the client"/>
    <s v="-"/>
    <s v="-"/>
    <s v="-"/>
    <s v="-"/>
    <s v="-"/>
    <x v="4"/>
    <s v="N/A"/>
    <s v="N/A"/>
    <s v="N/A"/>
    <s v="N/A"/>
    <x v="0"/>
    <s v="N/A"/>
    <m/>
    <s v="Need to review list of Obsolete fields with business owner."/>
    <m/>
    <s v="N/A"/>
  </r>
  <r>
    <s v="Yes"/>
    <x v="0"/>
    <s v="Other (see Issues column)"/>
    <m/>
    <s v="N"/>
    <m/>
    <m/>
    <m/>
    <s v="N/A"/>
    <m/>
    <s v="N/A"/>
    <m/>
    <m/>
    <s v="N"/>
    <s v="C252"/>
    <s v="Email "/>
    <s v="Client Email"/>
    <x v="1"/>
    <s v="Email address at Client level (maximum 100 characters)"/>
    <s v="Client (at transition, form, email)"/>
    <s v="Text"/>
    <s v="TBL_EIS_EX_EMAIL"/>
    <s v="Email_Address"/>
    <m/>
    <m/>
    <m/>
    <m/>
    <m/>
    <m/>
    <s v="No"/>
    <s v="Yes"/>
    <m/>
    <m/>
    <m/>
    <x v="4"/>
    <s v="N/A"/>
    <s v="N/A"/>
    <s v="N/A"/>
    <s v="N/A"/>
    <x v="0"/>
    <s v="N/A"/>
    <m/>
    <s v="Need to review list of Obsolete fields with business owner."/>
    <m/>
    <n v="195"/>
  </r>
  <r>
    <s v="Yes"/>
    <x v="0"/>
    <s v="Other (see Issues column)"/>
    <m/>
    <s v="N"/>
    <m/>
    <m/>
    <m/>
    <s v="N/A"/>
    <m/>
    <s v="N/A"/>
    <m/>
    <m/>
    <s v="N"/>
    <s v="C253"/>
    <s v="Re-Enter Email "/>
    <s v="Client Email"/>
    <x v="1"/>
    <s v="A field to re-enter client email address entered in the Email field for the purpose of validation. Email address has to be entered, as the copy and paste functionality is disabled."/>
    <s v="Client (at transition, form, email)"/>
    <s v="Text"/>
    <s v="TBL_EIS_EX_EMAIL"/>
    <s v="Email_Address"/>
    <m/>
    <m/>
    <m/>
    <m/>
    <m/>
    <m/>
    <s v="No"/>
    <s v="Yes"/>
    <m/>
    <m/>
    <m/>
    <x v="4"/>
    <s v="N/A"/>
    <s v="N/A"/>
    <s v="N/A"/>
    <s v="N/A"/>
    <x v="0"/>
    <s v="N/A"/>
    <m/>
    <s v="Need to review list of Obsolete fields with business owner."/>
    <m/>
    <s v="N/A"/>
  </r>
  <r>
    <s v="Yes"/>
    <x v="0"/>
    <s v="Other (see Issues column)"/>
    <m/>
    <s v="N"/>
    <m/>
    <m/>
    <m/>
    <s v="N/A"/>
    <m/>
    <s v="N/A"/>
    <m/>
    <m/>
    <s v="N"/>
    <s v="C254"/>
    <s v="Type"/>
    <s v="Client Email"/>
    <x v="1"/>
    <s v="Specifies an email type when multiple Client email addresses are available. Options are Email, Email2, Email3"/>
    <s v="Client (at transition, form, email)"/>
    <s v="Email, Email 2 and Email 3"/>
    <s v="TBL_EIS_EX_EMAIL"/>
    <s v="Email_Type"/>
    <m/>
    <m/>
    <m/>
    <m/>
    <m/>
    <m/>
    <s v="No"/>
    <s v="Yes"/>
    <m/>
    <m/>
    <m/>
    <x v="4"/>
    <s v="N/A"/>
    <s v="N/A"/>
    <s v="N/A"/>
    <s v="N/A"/>
    <x v="0"/>
    <s v="N/A"/>
    <m/>
    <s v="Need to review list of Obsolete fields with business owner."/>
    <m/>
    <n v="195"/>
  </r>
  <r>
    <s v="Yes"/>
    <x v="0"/>
    <s v="CRM"/>
    <m/>
    <s v="Y"/>
    <s v="Contact Master / Roles"/>
    <s v="Role"/>
    <m/>
    <s v="ContactRoles_x000a_SubContactRoles"/>
    <m/>
    <s v="RoelCode"/>
    <m/>
    <m/>
    <s v="Y"/>
    <s v="C255"/>
    <s v="Website Support"/>
    <s v="General/Team"/>
    <x v="1"/>
    <s v="-"/>
    <s v="-"/>
    <s v="Level1_x000a_Level2"/>
    <s v="TBL_EIS_EX_CLIENT_EMPLOYEE_SUPPLEMENT"/>
    <s v="website_support_level_id"/>
    <m/>
    <s v="NULL"/>
    <m/>
    <m/>
    <m/>
    <m/>
    <s v="No"/>
    <s v="No"/>
    <s v="-"/>
    <s v="-"/>
    <s v="-"/>
    <x v="0"/>
    <m/>
    <m/>
    <s v="Populate this drop -down with a role in Innotrust. Role is associed with a Contact in Innotrust"/>
    <m/>
    <x v="0"/>
    <m/>
    <s v="Create as a dropdown option in Role in Innotrust "/>
    <m/>
    <s v="Website Suport Level1 &amp; Level 2 are added as Roles in Inotrust. A Client employee wilreceive this additional role where it is applicable."/>
    <m/>
  </r>
  <r>
    <s v="Yes"/>
    <x v="0"/>
    <s v="Other (see Issues column)"/>
    <m/>
    <s v="N"/>
    <m/>
    <m/>
    <m/>
    <s v="N/A"/>
    <m/>
    <s v="N/A"/>
    <m/>
    <m/>
    <s v="N"/>
    <s v="C256"/>
    <s v="TA Start Date"/>
    <s v="Administration/Administration"/>
    <x v="1"/>
    <s v="trading start date"/>
    <s v="Client IRL &amp; Reporting"/>
    <s v="Date"/>
    <s v="PolicyItem"/>
    <s v="Start dt for trading"/>
    <m/>
    <m/>
    <m/>
    <m/>
    <m/>
    <m/>
    <s v="Yes"/>
    <s v="No"/>
    <m/>
    <m/>
    <m/>
    <x v="4"/>
    <s v="N/A"/>
    <s v="N/A"/>
    <s v="N/A"/>
    <s v="N/A"/>
    <x v="0"/>
    <s v="N/A"/>
    <m/>
    <s v="Need to review list of Obsolete fields with business owner."/>
    <m/>
    <s v="N/A"/>
  </r>
  <r>
    <s v="Yes"/>
    <x v="0"/>
    <s v="Other (see Issues column)"/>
    <m/>
    <s v="N"/>
    <m/>
    <m/>
    <m/>
    <s v="N/A"/>
    <m/>
    <s v="N/A"/>
    <m/>
    <m/>
    <s v="N"/>
    <s v="C257"/>
    <s v="TA Start Date  - Required Later Date"/>
    <s v="Administration/Administration"/>
    <x v="1"/>
    <m/>
    <m/>
    <m/>
    <m/>
    <m/>
    <m/>
    <m/>
    <m/>
    <m/>
    <m/>
    <m/>
    <s v="Yes"/>
    <s v="No"/>
    <m/>
    <m/>
    <m/>
    <x v="4"/>
    <s v="N/A"/>
    <s v="N/A"/>
    <s v="N/A"/>
    <s v="N/A"/>
    <x v="0"/>
    <s v="N/A"/>
    <m/>
    <s v="Need to review list of Obsolete fields with business owner."/>
    <m/>
    <s v="N/A"/>
  </r>
  <r>
    <s v="Yes"/>
    <x v="0"/>
    <s v="Other (see Issues column)"/>
    <m/>
    <s v="N"/>
    <m/>
    <m/>
    <m/>
    <s v="N/A"/>
    <m/>
    <s v="N/A"/>
    <m/>
    <m/>
    <s v="N"/>
    <s v="C258"/>
    <s v="KCO Services"/>
    <s v="Administration/Administration"/>
    <x v="1"/>
    <s v="KCO services"/>
    <s v="Client IRL &amp; Reporting"/>
    <s v="TA/TM_x000a_TA_x000a_IM_x000a_Consulting_x000a_IM Consulting/TA_x000a_TA Consulting/IM"/>
    <s v="PolicyItem"/>
    <s v="KCOServices"/>
    <m/>
    <m/>
    <m/>
    <m/>
    <m/>
    <m/>
    <s v="No"/>
    <s v="No"/>
    <m/>
    <m/>
    <m/>
    <x v="4"/>
    <s v="N/A"/>
    <s v="N/A"/>
    <s v="N/A"/>
    <s v="N/A"/>
    <x v="0"/>
    <s v="N/A"/>
    <m/>
    <s v="Need to review list of Obsolete fields with business owner."/>
    <m/>
    <s v="N/A"/>
  </r>
  <r>
    <s v="Yes"/>
    <x v="0"/>
    <s v="Other (see Issues column)"/>
    <m/>
    <s v="N"/>
    <m/>
    <m/>
    <m/>
    <s v="N/A"/>
    <m/>
    <s v="N/A"/>
    <m/>
    <m/>
    <s v="N"/>
    <s v="C259"/>
    <s v="Fee Allowed"/>
    <s v="Administration/Administration"/>
    <x v="1"/>
    <s v="enter yes or no for fee allowed"/>
    <s v="Client IRL &amp; Reporting"/>
    <s v="yes_x000a_No"/>
    <s v="PolicyItem"/>
    <s v="FeeAllowed"/>
    <m/>
    <m/>
    <m/>
    <m/>
    <m/>
    <m/>
    <s v="No"/>
    <s v="No"/>
    <m/>
    <m/>
    <m/>
    <x v="4"/>
    <s v="N/A"/>
    <s v="N/A"/>
    <s v="N/A"/>
    <s v="N/A"/>
    <x v="0"/>
    <s v="N/A"/>
    <m/>
    <s v="Need to review list of Obsolete fields with business owner."/>
    <m/>
    <s v="N/A"/>
  </r>
  <r>
    <s v="Yes"/>
    <x v="0"/>
    <s v="Other (see Issues column)"/>
    <m/>
    <s v="N"/>
    <m/>
    <m/>
    <m/>
    <s v="N/A"/>
    <m/>
    <s v="N/A"/>
    <m/>
    <m/>
    <s v="N"/>
    <s v="C260"/>
    <s v="ABA #"/>
    <s v="Operations"/>
    <x v="1"/>
    <s v="The routing number for electronic deposits, used to facilitate electronic transfers"/>
    <s v="NACHA book or Client IRL"/>
    <s v="Read Only"/>
    <s v="TBL_EIS_EX_PROFILE_OPERATIONS"/>
    <s v="CUSTODIAN _ID"/>
    <m/>
    <m/>
    <m/>
    <m/>
    <m/>
    <m/>
    <s v="No"/>
    <s v="No"/>
    <m/>
    <m/>
    <m/>
    <x v="4"/>
    <s v="N/A"/>
    <s v="N/A"/>
    <s v="N/A"/>
    <s v="N/A"/>
    <x v="0"/>
    <s v="N/A"/>
    <s v="5/8 (RI): not needed in CRM"/>
    <s v="Need to review list of Obsolete fields with business owner."/>
    <m/>
    <s v="N/A"/>
  </r>
  <r>
    <s v="Yes"/>
    <x v="0"/>
    <s v="CRM"/>
    <m/>
    <s v="Y"/>
    <s v="Contact Master / Related Contacts"/>
    <s v="Sub Contact Name"/>
    <m/>
    <s v="ContactRoles_x000a_SubContactRoles_x000a_ContactMaster"/>
    <s v="N"/>
    <s v="ContactName"/>
    <m/>
    <m/>
    <s v="Y"/>
    <s v="C261"/>
    <s v="Contact at Custodian"/>
    <s v="Operations"/>
    <x v="1"/>
    <m/>
    <m/>
    <m/>
    <m/>
    <m/>
    <m/>
    <m/>
    <m/>
    <m/>
    <m/>
    <m/>
    <s v="No"/>
    <s v="Yes"/>
    <m/>
    <m/>
    <m/>
    <x v="0"/>
    <s v="N/A"/>
    <s v="N/A"/>
    <s v="N/A"/>
    <s v="N/A"/>
    <x v="0"/>
    <s v="N/A"/>
    <s v="5/8 (RI): not needed in CRM"/>
    <s v="Need to review list of Obsolete fields with business owner."/>
    <s v="Contact at Custodian will be added as Client Employee in Innotrust_x000a__x000a__x000a_This data is not back-filled in Excelsior"/>
    <n v="277"/>
  </r>
  <r>
    <s v="Yes"/>
    <x v="0"/>
    <m/>
    <m/>
    <s v="N"/>
    <m/>
    <m/>
    <m/>
    <s v="N/A"/>
    <m/>
    <s v="N/A"/>
    <m/>
    <m/>
    <s v="N"/>
    <n v="999"/>
    <s v="Accounting Routine"/>
    <s v="Accounting/Accounting Routine"/>
    <x v="1"/>
    <m/>
    <m/>
    <s v="Giftwrap_x000a_Sub-Accounting_x000a_None"/>
    <s v="PolicyItem"/>
    <s v="DropdownID"/>
    <s v="int"/>
    <m/>
    <m/>
    <m/>
    <m/>
    <s v="PoicyDimensionID = 256_x000a_PolicyLevel = 100_x000a_OwnerId = ClientID"/>
    <s v="Yes"/>
    <s v="No"/>
    <m/>
    <m/>
    <m/>
    <x v="1"/>
    <s v="N/A"/>
    <s v="N/A"/>
    <s v="N/A"/>
    <s v="N/A"/>
    <x v="0"/>
    <s v="N/A"/>
    <s v="N/A"/>
    <s v="N/A"/>
    <s v="N/A"/>
    <s v="N/A"/>
  </r>
  <r>
    <s v="Yes"/>
    <x v="0"/>
    <m/>
    <m/>
    <s v="N"/>
    <m/>
    <m/>
    <m/>
    <s v="N/A"/>
    <m/>
    <s v="N/A"/>
    <m/>
    <m/>
    <s v="N"/>
    <n v="999"/>
    <s v="Accounting Routine - Required later date"/>
    <s v="Accounting/Accounting Routine"/>
    <x v="1"/>
    <s v="Yes"/>
    <s v="No"/>
    <s v="Remains in Excelsior"/>
    <m/>
    <m/>
    <m/>
    <m/>
    <m/>
    <m/>
    <m/>
    <m/>
    <s v="Yes"/>
    <s v="No"/>
    <m/>
    <m/>
    <m/>
    <x v="1"/>
    <m/>
    <m/>
    <m/>
    <m/>
    <x v="0"/>
    <m/>
    <m/>
    <m/>
    <m/>
    <m/>
  </r>
  <r>
    <s v="Yes"/>
    <x v="0"/>
    <m/>
    <m/>
    <s v="N"/>
    <m/>
    <m/>
    <m/>
    <s v="N/A"/>
    <m/>
    <s v="N/A"/>
    <m/>
    <m/>
    <s v="N"/>
    <n v="999"/>
    <s v="Payment Logo\Marketing Message"/>
    <s v="Payment"/>
    <x v="1"/>
    <s v="This field is used to establish Logo \ Marketing message"/>
    <m/>
    <s v="Client Levvel_x000a_Program Level"/>
    <s v="TBL_EIS_EX_Client_Supplement"/>
    <s v="PmtLogo_MktMsg_ID"/>
    <s v="int"/>
    <m/>
    <s v="Client Level"/>
    <m/>
    <m/>
    <m/>
    <m/>
    <m/>
    <m/>
    <m/>
    <m/>
    <x v="5"/>
    <s v="N/A"/>
    <s v="N/A"/>
    <s v="N/A"/>
    <s v="N/A"/>
    <x v="0"/>
    <s v="N/A"/>
    <s v="N/A"/>
    <s v="N/A"/>
    <s v="N/A"/>
    <s v="N/A"/>
  </r>
  <r>
    <s v="Yes"/>
    <x v="0"/>
    <m/>
    <m/>
    <s v="N"/>
    <m/>
    <m/>
    <m/>
    <s v="N/A"/>
    <m/>
    <s v="N/A"/>
    <m/>
    <m/>
    <s v="N"/>
    <n v="999"/>
    <s v="Templates With Withholding Info"/>
    <s v="Payment"/>
    <x v="1"/>
    <s v="This field is used to direct Middleware which template to be used for ACOM"/>
    <m/>
    <s v="Yes_x000a_No"/>
    <s v="TBL_EIS_EX_Client_Supplement"/>
    <s v="TmplWithHold_ID"/>
    <s v="int"/>
    <m/>
    <s v="No"/>
    <m/>
    <m/>
    <m/>
    <m/>
    <m/>
    <m/>
    <m/>
    <m/>
    <x v="5"/>
    <s v="N/A"/>
    <s v="N/A"/>
    <s v="N/A"/>
    <s v="N/A"/>
    <x v="0"/>
    <s v="N/A"/>
    <s v="N/A"/>
    <s v="N/A"/>
    <s v="N/A"/>
    <s v="N/A"/>
  </r>
  <r>
    <s v="Yes"/>
    <x v="0"/>
    <m/>
    <m/>
    <s v="N"/>
    <m/>
    <m/>
    <m/>
    <s v="N/A"/>
    <m/>
    <s v="N/A"/>
    <m/>
    <m/>
    <s v="N"/>
    <n v="999"/>
    <s v="Email List Category"/>
    <s v="Email"/>
    <x v="1"/>
    <m/>
    <m/>
    <m/>
    <m/>
    <m/>
    <m/>
    <m/>
    <m/>
    <m/>
    <m/>
    <s v="This field is not used. Functionality is not implemented."/>
    <m/>
    <m/>
    <m/>
    <m/>
    <m/>
    <x v="7"/>
    <s v="N/A"/>
    <s v="N/A"/>
    <s v="N/A"/>
    <s v="N/A"/>
    <x v="0"/>
    <s v="N/A"/>
    <s v="N/A"/>
    <s v="N/A"/>
    <s v="N/A"/>
    <s v="N/A"/>
  </r>
  <r>
    <s v="Yes"/>
    <x v="0"/>
    <m/>
    <m/>
    <s v="N"/>
    <m/>
    <m/>
    <m/>
    <s v="N/A"/>
    <m/>
    <s v="N/A"/>
    <m/>
    <m/>
    <s v="N"/>
    <n v="999"/>
    <s v="Set Client Payment Condition"/>
    <s v="Payment/Payment Conditions"/>
    <x v="1"/>
    <m/>
    <m/>
    <m/>
    <m/>
    <m/>
    <m/>
    <m/>
    <m/>
    <m/>
    <m/>
    <m/>
    <s v="No"/>
    <s v="No"/>
    <m/>
    <m/>
    <m/>
    <x v="5"/>
    <m/>
    <m/>
    <m/>
    <m/>
    <x v="0"/>
    <m/>
    <s v="Field moving to Paragon"/>
    <m/>
    <m/>
    <m/>
  </r>
  <r>
    <s v="Yes"/>
    <x v="0"/>
    <m/>
    <m/>
    <s v="N"/>
    <m/>
    <m/>
    <m/>
    <s v="N/A"/>
    <m/>
    <s v="N/A"/>
    <m/>
    <m/>
    <s v="N"/>
    <n v="999"/>
    <s v="Account Types (Selected)"/>
    <s v="Payment/Payment Conditions"/>
    <x v="1"/>
    <m/>
    <m/>
    <m/>
    <m/>
    <m/>
    <m/>
    <m/>
    <m/>
    <m/>
    <m/>
    <m/>
    <s v="No"/>
    <s v="No"/>
    <m/>
    <m/>
    <m/>
    <x v="5"/>
    <m/>
    <m/>
    <m/>
    <m/>
    <x v="0"/>
    <m/>
    <s v="Field moving to Paragon"/>
    <m/>
    <m/>
    <m/>
  </r>
  <r>
    <s v="Yes"/>
    <x v="0"/>
    <m/>
    <m/>
    <m/>
    <m/>
    <m/>
    <m/>
    <s v="N/A"/>
    <m/>
    <s v="N/A"/>
    <m/>
    <m/>
    <s v="N"/>
    <n v="999"/>
    <s v="Account Types (Available)"/>
    <s v="Payment/Payment Conditions"/>
    <x v="1"/>
    <m/>
    <m/>
    <m/>
    <m/>
    <m/>
    <m/>
    <m/>
    <m/>
    <m/>
    <m/>
    <m/>
    <s v="No"/>
    <s v="No"/>
    <m/>
    <m/>
    <m/>
    <x v="5"/>
    <m/>
    <m/>
    <m/>
    <m/>
    <x v="0"/>
    <m/>
    <s v="Field moving to Paragon"/>
    <m/>
    <m/>
    <m/>
  </r>
  <r>
    <s v="Yes"/>
    <x v="0"/>
    <m/>
    <m/>
    <s v="N"/>
    <m/>
    <m/>
    <m/>
    <s v="N/A"/>
    <m/>
    <s v="N/A"/>
    <m/>
    <m/>
    <s v="N"/>
    <n v="999"/>
    <s v="Payment Condition Notes"/>
    <s v="Payment/Payment Conditions"/>
    <x v="1"/>
    <m/>
    <m/>
    <m/>
    <m/>
    <m/>
    <m/>
    <m/>
    <m/>
    <m/>
    <m/>
    <m/>
    <s v="No"/>
    <s v="No"/>
    <m/>
    <m/>
    <m/>
    <x v="5"/>
    <m/>
    <m/>
    <m/>
    <m/>
    <x v="0"/>
    <m/>
    <s v="Field moving to Paragon"/>
    <m/>
    <m/>
    <m/>
  </r>
  <r>
    <s v="-"/>
    <x v="3"/>
    <s v="-"/>
    <s v="-"/>
    <s v="-"/>
    <m/>
    <m/>
    <s v="-"/>
    <s v="-"/>
    <s v="-"/>
    <s v="-"/>
    <s v="-"/>
    <s v="-"/>
    <s v="-"/>
    <s v="-"/>
    <s v="-"/>
    <s v="-"/>
    <x v="4"/>
    <s v="-"/>
    <s v="-"/>
    <s v="-"/>
    <s v="-"/>
    <s v="-"/>
    <s v="-"/>
    <m/>
    <s v="-"/>
    <s v="-"/>
    <s v="-"/>
    <s v="-"/>
    <s v="-"/>
    <s v="-"/>
    <s v="-"/>
    <s v="-"/>
    <s v="-"/>
    <x v="8"/>
    <s v="-"/>
    <s v="-"/>
    <s v="-"/>
    <s v="-"/>
    <x v="3"/>
    <s v="-"/>
    <s v="-"/>
    <s v="-"/>
    <s v="-"/>
    <s v="-"/>
  </r>
  <r>
    <s v="Yes"/>
    <x v="0"/>
    <s v="CRM"/>
    <m/>
    <s v="N"/>
    <m/>
    <m/>
    <m/>
    <s v="N/A"/>
    <m/>
    <s v="N/A"/>
    <m/>
    <m/>
    <s v="N"/>
    <s v="P001"/>
    <s v="Accretion"/>
    <s v="Accounting"/>
    <x v="6"/>
    <s v="Determines if a client's/program's accounts accrete bond discounts"/>
    <s v="IRL document"/>
    <s v="Yes_x000a_No"/>
    <s v="PolicyItem"/>
    <s v="LogicalValue"/>
    <m/>
    <m/>
    <m/>
    <m/>
    <m/>
    <m/>
    <m/>
    <m/>
    <m/>
    <m/>
    <m/>
    <x v="6"/>
    <s v="N/A"/>
    <s v="N/A"/>
    <s v="N/A"/>
    <s v="N/A"/>
    <x v="0"/>
    <s v="N/A"/>
    <s v="5/20 (AM) - agrees with the determination made for field at the Client-level."/>
    <s v="N/A"/>
    <s v="N/A"/>
    <s v="N/A"/>
  </r>
  <r>
    <s v="Yes"/>
    <x v="0"/>
    <s v="CRM"/>
    <m/>
    <s v="N"/>
    <m/>
    <m/>
    <m/>
    <s v="N/A"/>
    <m/>
    <s v="N/A"/>
    <m/>
    <m/>
    <s v="N"/>
    <s v="P002"/>
    <s v="Amortization policy"/>
    <s v="Accounting"/>
    <x v="6"/>
    <s v="Determines if an account amortizes bond premiums"/>
    <s v="IRL document"/>
    <s v="Yes and No"/>
    <s v="PolicyItem"/>
    <s v="LogicalValue"/>
    <m/>
    <m/>
    <m/>
    <m/>
    <m/>
    <m/>
    <m/>
    <m/>
    <m/>
    <m/>
    <m/>
    <x v="6"/>
    <s v="N/A"/>
    <s v="N/A"/>
    <s v="N/A"/>
    <s v="N/A"/>
    <x v="0"/>
    <s v="N/A"/>
    <s v="5/20 (AM) - agrees with the determination made for field at the Client-level."/>
    <s v="N/A"/>
    <s v="N/A"/>
    <s v="N/A"/>
  </r>
  <r>
    <s v="Yes"/>
    <x v="0"/>
    <s v="CRM"/>
    <m/>
    <s v="N"/>
    <m/>
    <m/>
    <m/>
    <s v="N/A"/>
    <m/>
    <s v="N/A"/>
    <m/>
    <m/>
    <s v="N"/>
    <s v="P003"/>
    <s v="Income Accrual Policy"/>
    <s v="Accounting"/>
    <x v="6"/>
    <s v="Determines if the client's/program's  accounts pay out accrued income"/>
    <s v="IRL document"/>
    <s v="Yes and No"/>
    <s v="PolicyItem"/>
    <s v="LogicalValue"/>
    <m/>
    <m/>
    <m/>
    <m/>
    <m/>
    <m/>
    <m/>
    <m/>
    <m/>
    <m/>
    <m/>
    <x v="6"/>
    <s v="N/A"/>
    <s v="N/A"/>
    <s v="N/A"/>
    <s v="N/A"/>
    <x v="0"/>
    <s v="N/A"/>
    <s v="5/20 (AM) - agrees with the determination made for field at the Client-level."/>
    <s v="N/A"/>
    <s v="N/A"/>
    <s v="N/A"/>
  </r>
  <r>
    <s v="Yes"/>
    <x v="0"/>
    <s v="CRM"/>
    <m/>
    <s v="N"/>
    <m/>
    <m/>
    <m/>
    <s v="N/A"/>
    <m/>
    <s v="N/A"/>
    <m/>
    <m/>
    <s v="N"/>
    <s v="P004"/>
    <s v="Promissory Note Amortization"/>
    <s v="Accounting"/>
    <x v="6"/>
    <s v="Denotes the policy of how an account with a promissory note is amortized."/>
    <s v="Client (provided in the &quot;Client Policies&quot; letter denoting polices on Amortization, Promissory Notes, Real Estate Expenses and Accruals)"/>
    <s v="Recalc w/Paydown, N/A, and Other"/>
    <s v="PolicyItem"/>
    <s v="DropdownID"/>
    <m/>
    <m/>
    <m/>
    <m/>
    <m/>
    <m/>
    <m/>
    <m/>
    <m/>
    <m/>
    <m/>
    <x v="6"/>
    <s v="N/A"/>
    <s v="N/A"/>
    <s v="N/A"/>
    <s v="N/A"/>
    <x v="0"/>
    <s v="N/A"/>
    <s v="5/20 (AM) - agrees with the determination made for field at the Client-level."/>
    <s v="N/A"/>
    <s v="N/A"/>
    <s v="N/A"/>
  </r>
  <r>
    <s v="Yes"/>
    <x v="0"/>
    <s v="CRM"/>
    <m/>
    <s v="N"/>
    <m/>
    <m/>
    <m/>
    <s v="N/A"/>
    <m/>
    <s v="N/A"/>
    <m/>
    <m/>
    <s v="N"/>
    <s v="P005"/>
    <s v="Promissory Note Penalty"/>
    <s v="Accounting"/>
    <x v="6"/>
    <s v="Denotes if the policy is to apply penalties to late promissory note payments"/>
    <s v="Client (provided in the &quot;Client Policies&quot; letter denoting polices on Amortization, Promissory Notes, Real Estate Expenses and Accruals)"/>
    <s v="Client Provisions, Note Provisions and N/A"/>
    <s v="PolicyItem"/>
    <s v="DropdownID"/>
    <m/>
    <m/>
    <m/>
    <m/>
    <m/>
    <m/>
    <m/>
    <m/>
    <m/>
    <m/>
    <m/>
    <x v="6"/>
    <s v="N/A"/>
    <s v="N/A"/>
    <s v="N/A"/>
    <s v="N/A"/>
    <x v="0"/>
    <s v="N/A"/>
    <s v="5/20 (AM) - agrees with the determination made for field at the Client-level."/>
    <s v="N/A"/>
    <s v="N/A"/>
    <s v="N/A"/>
  </r>
  <r>
    <s v="Yes"/>
    <x v="0"/>
    <s v="Other (see Issues column)"/>
    <m/>
    <s v="N"/>
    <m/>
    <m/>
    <m/>
    <s v="N/A"/>
    <m/>
    <s v="N/A"/>
    <m/>
    <m/>
    <s v="N"/>
    <s v="P006"/>
    <s v="FYE Market Value as of - DD"/>
    <s v="Accounting/FASB"/>
    <x v="6"/>
    <s v="The last day of the client/program/account's fiscal year: Used together with &quot;FYE Market Value as of - MM&quot; to determine the Financial Year End date the client/program/account uses when calculating Market Value for FASB reporting. "/>
    <s v="IRL document"/>
    <s v="List of All months"/>
    <s v="PolicyItem"/>
    <s v="DateValue"/>
    <m/>
    <m/>
    <m/>
    <m/>
    <m/>
    <m/>
    <m/>
    <m/>
    <m/>
    <m/>
    <m/>
    <x v="1"/>
    <s v="N/A"/>
    <s v="N/A"/>
    <s v="N/A"/>
    <s v="N/A"/>
    <x v="0"/>
    <s v="N/A"/>
    <s v="5/20 (AM) - follows determination made for field at Client-level, as well as general requirements for FASB."/>
    <s v="Need to review list of Obsolete fields with business owner."/>
    <s v="N/A"/>
    <s v="N/A"/>
  </r>
  <r>
    <s v="Yes"/>
    <x v="0"/>
    <s v="Other (see Issues column)"/>
    <m/>
    <s v="N"/>
    <m/>
    <m/>
    <m/>
    <s v="N/A"/>
    <m/>
    <s v="N/A"/>
    <m/>
    <m/>
    <s v="N"/>
    <s v="P007"/>
    <s v="FYE Market Value as of - MM"/>
    <s v="Accounting/FASB"/>
    <x v="6"/>
    <s v="The last month of the client/program/account's fiscal year: _x000a_Used together with &quot;FYE Market Value as of - DD&quot; to determine the Financial Year End date the client/program/account uses when calculating Market Value for FASB reporting. "/>
    <s v="IRL document"/>
    <s v="List of All months"/>
    <s v="PolicyItem"/>
    <s v="DateValue"/>
    <m/>
    <m/>
    <m/>
    <m/>
    <m/>
    <m/>
    <m/>
    <m/>
    <m/>
    <m/>
    <m/>
    <x v="1"/>
    <s v="N/A"/>
    <s v="N/A"/>
    <s v="N/A"/>
    <s v="N/A"/>
    <x v="0"/>
    <s v="N/A"/>
    <s v="5/20 (AM) - follows determination made for field at Client-level, as well as general requirements for FASB."/>
    <s v="Need to review list of Obsolete fields with business owner."/>
    <s v="N/A"/>
    <s v="N/A"/>
  </r>
  <r>
    <s v="Yes"/>
    <x v="0"/>
    <s v="Other (see Issues column)"/>
    <m/>
    <s v="N"/>
    <m/>
    <m/>
    <m/>
    <s v="N/A"/>
    <m/>
    <s v="N/A"/>
    <m/>
    <m/>
    <s v="N"/>
    <s v="P008"/>
    <s v="Mortality Table"/>
    <s v="Accounting/FASB"/>
    <x v="6"/>
    <s v="The specific mortality table to use when calculating annual liability calculations for a client/program/account."/>
    <s v="Client (Report Matrix, email or FASB Requirements Form)"/>
    <s v="90CM, 80CNMST, 1983 A, 2000 Ann, Other and N/A"/>
    <s v="PolicyItem"/>
    <s v="DropdownID"/>
    <m/>
    <m/>
    <m/>
    <m/>
    <m/>
    <m/>
    <m/>
    <m/>
    <m/>
    <m/>
    <m/>
    <x v="4"/>
    <s v="N/A"/>
    <s v="N/A"/>
    <s v="N/A"/>
    <s v="N/A"/>
    <x v="0"/>
    <s v="N/A"/>
    <s v="5/20 (AM) - follows determination made for field at Client-level, as well as general requirements for FASB."/>
    <s v="Need to review list of Obsolete fields with business owner."/>
    <s v="N/A"/>
    <s v="N/A"/>
  </r>
  <r>
    <s v="Yes"/>
    <x v="0"/>
    <s v="Other (see Issues column)"/>
    <m/>
    <s v="N"/>
    <m/>
    <m/>
    <m/>
    <s v="N/A"/>
    <m/>
    <s v="N/A"/>
    <m/>
    <m/>
    <s v="N"/>
    <s v="P009"/>
    <s v="ROR Type"/>
    <s v="Accounting/FASB"/>
    <x v="6"/>
    <s v="The specific type of interest rate the client uses for discounting annual liabilities."/>
    <s v="Client (email, Report matrix)"/>
    <s v="Predefined – Floating, Predefined – Fixed, IRS - Period, IRS – Indiv gift and N/A"/>
    <s v="PolicyItem"/>
    <s v="DropdownID"/>
    <m/>
    <m/>
    <m/>
    <m/>
    <m/>
    <m/>
    <m/>
    <m/>
    <m/>
    <m/>
    <m/>
    <x v="4"/>
    <s v="N/A"/>
    <s v="N/A"/>
    <s v="N/A"/>
    <s v="N/A"/>
    <x v="0"/>
    <s v="N/A"/>
    <s v="5/20 (AM) - follows determination made for field at Client-level, as well as general requirements for FASB."/>
    <s v="Need to review list of Obsolete fields with business owner."/>
    <s v="N/A"/>
    <s v="N/A"/>
  </r>
  <r>
    <s v="Yes"/>
    <x v="0"/>
    <s v="Other (see Issues column)"/>
    <m/>
    <s v="N"/>
    <m/>
    <m/>
    <m/>
    <s v="N/A"/>
    <m/>
    <s v="N/A"/>
    <m/>
    <m/>
    <s v="N"/>
    <s v="P010"/>
    <s v="ROR Value"/>
    <s v="Accounting/FASB"/>
    <x v="6"/>
    <s v="For ROR Type &quot;Predefined: Fixed&quot;, the ROR Value is a percentage used for discounting annual liabilities."/>
    <s v="Client (email, Report matrix)"/>
    <s v="numeric"/>
    <s v="PolicyItem"/>
    <s v="NumericValue"/>
    <m/>
    <m/>
    <m/>
    <m/>
    <m/>
    <m/>
    <m/>
    <m/>
    <m/>
    <m/>
    <m/>
    <x v="4"/>
    <s v="N/A"/>
    <s v="N/A"/>
    <s v="N/A"/>
    <s v="N/A"/>
    <x v="0"/>
    <s v="N/A"/>
    <s v="5/20 (AM) - follows determination made for field at Client-level, as well as general requirements for FASB."/>
    <s v="Need to review list of Obsolete fields with business owner."/>
    <s v="N/A"/>
    <s v="N/A"/>
  </r>
  <r>
    <s v="Yes"/>
    <x v="0"/>
    <s v="CRM"/>
    <m/>
    <s v="N"/>
    <m/>
    <m/>
    <m/>
    <s v="N/A"/>
    <m/>
    <s v="N/A"/>
    <m/>
    <m/>
    <s v="N"/>
    <s v="P011"/>
    <s v="Interest"/>
    <s v="Accounting/Real Estate Expenses"/>
    <x v="6"/>
    <s v="The client policy for applying mortgage interest on a transaction to principal or income"/>
    <s v="IRL document"/>
    <s v="N/A, Income and Principal"/>
    <s v="PolicyItem"/>
    <s v="DropdownID"/>
    <m/>
    <m/>
    <m/>
    <m/>
    <m/>
    <m/>
    <m/>
    <m/>
    <m/>
    <m/>
    <m/>
    <x v="6"/>
    <s v="N/A"/>
    <s v="N/A"/>
    <s v="N/A"/>
    <s v="N/A"/>
    <x v="0"/>
    <s v="N/A"/>
    <s v="5/20 (AM) - agrees with the determination made for field at the Client-level."/>
    <s v="N/A"/>
    <s v="N/A"/>
    <s v="N/A"/>
  </r>
  <r>
    <s v="Yes"/>
    <x v="0"/>
    <s v="CRM"/>
    <m/>
    <s v="N"/>
    <m/>
    <m/>
    <m/>
    <s v="N/A"/>
    <m/>
    <s v="N/A"/>
    <m/>
    <m/>
    <s v="N"/>
    <s v="P012"/>
    <s v="Misc Expenses"/>
    <s v="Accounting/Real Estate Expenses"/>
    <x v="6"/>
    <s v="The client policy for applying miscellaneous expenses on real estate transactions to principal or income"/>
    <s v="IRL document"/>
    <s v="N/A, Income and Principal"/>
    <s v="PolicyItem"/>
    <s v="DropdownID"/>
    <m/>
    <m/>
    <m/>
    <m/>
    <m/>
    <m/>
    <m/>
    <m/>
    <m/>
    <m/>
    <m/>
    <x v="6"/>
    <s v="N/A"/>
    <s v="N/A"/>
    <s v="N/A"/>
    <s v="N/A"/>
    <x v="0"/>
    <s v="N/A"/>
    <s v="5/20 (AM) - agrees with the determination made for field at the Client-level."/>
    <s v="N/A"/>
    <s v="N/A"/>
    <s v="N/A"/>
  </r>
  <r>
    <s v="Yes"/>
    <x v="0"/>
    <s v="CRM"/>
    <m/>
    <s v="N"/>
    <m/>
    <m/>
    <m/>
    <s v="N/A"/>
    <m/>
    <s v="N/A"/>
    <m/>
    <m/>
    <s v="N"/>
    <s v="P013"/>
    <s v="Property Tax"/>
    <s v="Accounting/Real Estate Expenses"/>
    <x v="6"/>
    <s v="The client/program policy for applying the property tax transactions within a trust account"/>
    <s v="IRL document"/>
    <s v="N/A, Income and Principal"/>
    <s v="PolicyItem"/>
    <s v="DropdownID"/>
    <m/>
    <m/>
    <m/>
    <m/>
    <m/>
    <m/>
    <m/>
    <m/>
    <m/>
    <m/>
    <m/>
    <x v="6"/>
    <s v="N/A"/>
    <s v="N/A"/>
    <s v="N/A"/>
    <s v="N/A"/>
    <x v="0"/>
    <s v="N/A"/>
    <s v="5/20 (AM) - agrees with the determination made for field at the Client-level."/>
    <s v="N/A"/>
    <s v="N/A"/>
    <s v="N/A"/>
  </r>
  <r>
    <s v="Yes"/>
    <x v="0"/>
    <s v="CRM"/>
    <m/>
    <s v="N"/>
    <m/>
    <m/>
    <m/>
    <s v="N/A"/>
    <m/>
    <s v="N/A"/>
    <m/>
    <m/>
    <s v="N"/>
    <s v="P014"/>
    <s v="Rental Income"/>
    <s v="Accounting/Real Estate Expenses"/>
    <x v="6"/>
    <s v="The client policy for applying rental income to principal or income"/>
    <s v="IRL document"/>
    <s v="N/A, Income and Principal"/>
    <s v="PolicyItem"/>
    <s v="DropdownID"/>
    <m/>
    <m/>
    <m/>
    <m/>
    <m/>
    <m/>
    <m/>
    <m/>
    <m/>
    <m/>
    <m/>
    <x v="6"/>
    <s v="N/A"/>
    <s v="N/A"/>
    <s v="N/A"/>
    <s v="N/A"/>
    <x v="0"/>
    <s v="N/A"/>
    <s v="5/20 (AM) - agrees with the determination made for field at the Client-level."/>
    <s v="N/A"/>
    <s v="N/A"/>
    <s v="N/A"/>
  </r>
  <r>
    <s v="Yes"/>
    <x v="0"/>
    <s v="CRM"/>
    <m/>
    <s v="N"/>
    <m/>
    <m/>
    <m/>
    <s v="N/A"/>
    <m/>
    <s v="N/A"/>
    <m/>
    <m/>
    <s v="N"/>
    <s v="P015"/>
    <s v="Security Deposit"/>
    <s v="Accounting/Real Estate Expenses"/>
    <x v="6"/>
    <s v="The client policy for applying security deposit amount on applicable real estate transactions to principal or income"/>
    <s v="IRL document"/>
    <s v="N/A, Income and Principal"/>
    <s v="PolicyItem"/>
    <s v="DropdownID"/>
    <m/>
    <m/>
    <m/>
    <m/>
    <m/>
    <m/>
    <m/>
    <m/>
    <m/>
    <m/>
    <m/>
    <x v="6"/>
    <s v="N/A"/>
    <s v="N/A"/>
    <s v="N/A"/>
    <s v="N/A"/>
    <x v="0"/>
    <s v="N/A"/>
    <s v="5/20 (AM) - agrees with the determination made for field at the Client-level."/>
    <s v="N/A"/>
    <s v="N/A"/>
    <s v="N/A"/>
  </r>
  <r>
    <s v="Yes"/>
    <x v="0"/>
    <m/>
    <m/>
    <s v="N"/>
    <m/>
    <m/>
    <m/>
    <m/>
    <m/>
    <m/>
    <m/>
    <m/>
    <s v="N"/>
    <s v="P016"/>
    <s v="Check Request TA2 Threshold  "/>
    <s v="Administration/Administration"/>
    <x v="6"/>
    <s v="Determines the dollar amount threshold for individuals with TA2 level authorization at the client organization that can request liquidations"/>
    <s v="Authorization Matrix document"/>
    <s v="numeric"/>
    <s v="PolicyItem"/>
    <m/>
    <m/>
    <m/>
    <m/>
    <m/>
    <m/>
    <m/>
    <s v="Yes"/>
    <m/>
    <m/>
    <m/>
    <m/>
    <x v="5"/>
    <m/>
    <m/>
    <m/>
    <m/>
    <x v="0"/>
    <m/>
    <s v="5/20 (AM) - Linked to determination by AH as to how this field is maintained at Client-Level."/>
    <m/>
    <m/>
    <m/>
  </r>
  <r>
    <s v="Yes"/>
    <x v="0"/>
    <s v="Other (see Issues column)"/>
    <m/>
    <s v="N"/>
    <m/>
    <m/>
    <m/>
    <s v="N/A"/>
    <m/>
    <s v="N/A"/>
    <m/>
    <m/>
    <s v="N"/>
    <s v="P122"/>
    <s v="Check Request TA2 Threshold - Required Later Date "/>
    <s v="Administration/Administration"/>
    <x v="6"/>
    <m/>
    <m/>
    <s v="Date"/>
    <s v="TBL_EIS_EX_REQUIRED_LATER"/>
    <s v="REQUIRED_LATER_DATE_x000a_FIELD_NAME_x000a_ENTITY_TYPE_ID"/>
    <m/>
    <m/>
    <m/>
    <m/>
    <m/>
    <m/>
    <s v="Yes"/>
    <m/>
    <m/>
    <m/>
    <m/>
    <x v="4"/>
    <s v="N/A"/>
    <s v="N/A"/>
    <s v="N/A"/>
    <s v="N/A"/>
    <x v="0"/>
    <s v="N/A"/>
    <s v="5/20 (AM) - Required Later Date fields are obsolete."/>
    <s v="Need to review list of Obsolete fields with business owner."/>
    <s v="N/A"/>
    <s v="N/A"/>
  </r>
  <r>
    <s v="Yes"/>
    <x v="0"/>
    <m/>
    <m/>
    <s v="N"/>
    <m/>
    <m/>
    <m/>
    <s v="N/A"/>
    <m/>
    <s v="N/A"/>
    <m/>
    <m/>
    <s v="N"/>
    <s v="P017"/>
    <s v="Conference Call"/>
    <s v="Administration/Client Communication"/>
    <x v="6"/>
    <s v="Frequency of Client conference call"/>
    <s v="The RM and CM will dictate the frequency of the client conference call based on a blend of pending program activity, satisfaction and rating"/>
    <s v="Annual, Monthly, Bi-Monthly, Quarterly, Semi -Annual and NA."/>
    <s v="PolicyItem"/>
    <s v="DropdownID"/>
    <m/>
    <m/>
    <m/>
    <m/>
    <m/>
    <m/>
    <m/>
    <m/>
    <m/>
    <m/>
    <m/>
    <x v="6"/>
    <s v="N/A"/>
    <s v="N/A"/>
    <s v="N/A"/>
    <s v="N/A"/>
    <x v="0"/>
    <s v="N/A"/>
    <s v="5/20 (AM) - Linked to determination as to how this field is resolved at a client-level."/>
    <s v="N/A"/>
    <s v="N/A"/>
    <s v="N/A"/>
  </r>
  <r>
    <s v="Yes"/>
    <x v="0"/>
    <m/>
    <m/>
    <s v="N"/>
    <m/>
    <m/>
    <m/>
    <s v="N/A"/>
    <m/>
    <s v="N/A"/>
    <m/>
    <m/>
    <s v="N"/>
    <s v="P018"/>
    <s v="Fiscal Year End - Month"/>
    <s v="Administration/Administration"/>
    <x v="6"/>
    <s v="The fiscal year end date for program client"/>
    <s v="IRL document"/>
    <s v="MM"/>
    <s v="PolicyItem"/>
    <s v="TextValue"/>
    <m/>
    <m/>
    <m/>
    <m/>
    <m/>
    <m/>
    <m/>
    <m/>
    <m/>
    <m/>
    <m/>
    <x v="6"/>
    <s v="N/A"/>
    <s v="N/A"/>
    <s v="N/A"/>
    <s v="N/A"/>
    <x v="0"/>
    <s v="N/A"/>
    <s v="5/20 (AM) - Linked to determination as to how this field is resolved at a client-level."/>
    <s v="N/A"/>
    <s v="N/A"/>
    <s v="N/A"/>
  </r>
  <r>
    <s v="Yes"/>
    <x v="0"/>
    <m/>
    <m/>
    <s v="N"/>
    <m/>
    <m/>
    <m/>
    <s v="N/A"/>
    <m/>
    <s v="N/A"/>
    <m/>
    <m/>
    <s v="N"/>
    <s v="P132"/>
    <s v="Fiscal Year End - Day"/>
    <s v="Administration/Administration"/>
    <x v="6"/>
    <m/>
    <m/>
    <s v="DD"/>
    <m/>
    <m/>
    <m/>
    <m/>
    <m/>
    <m/>
    <m/>
    <m/>
    <m/>
    <m/>
    <m/>
    <m/>
    <m/>
    <x v="6"/>
    <s v="N/A"/>
    <s v="N/A"/>
    <s v="N/A"/>
    <s v="N/A"/>
    <x v="0"/>
    <s v="N/A"/>
    <s v="5/20 (AM) - Linked to determination as to how this field is resolved at a client-level."/>
    <s v="N/A"/>
    <s v="N/A"/>
    <s v="N/A"/>
  </r>
  <r>
    <s v="Yes"/>
    <x v="0"/>
    <m/>
    <m/>
    <s v="N"/>
    <m/>
    <m/>
    <m/>
    <s v="N/A"/>
    <m/>
    <s v="N/A"/>
    <m/>
    <m/>
    <s v="N"/>
    <s v="P019"/>
    <s v="Relationship Meeting "/>
    <s v="Administration/Client Communication"/>
    <x v="6"/>
    <s v="Frequency of Relationship Meeting with the client"/>
    <s v="The RM and CM will determine frequency based on blend of pending program activity, satisfaction and rating."/>
    <s v="Annual, Monthly, Bi-Monthly, Quarterly, Semi -Annual and NA."/>
    <s v="PolicyItem"/>
    <s v="DropdownID"/>
    <m/>
    <m/>
    <m/>
    <m/>
    <m/>
    <m/>
    <m/>
    <m/>
    <m/>
    <m/>
    <m/>
    <x v="6"/>
    <s v="N/A"/>
    <s v="N/A"/>
    <s v="N/A"/>
    <s v="N/A"/>
    <x v="0"/>
    <s v="N/A"/>
    <s v="5/20 (AM) - Linked to determination as to how this field is resolved at a client-level."/>
    <s v="N/A"/>
    <s v="N/A"/>
    <s v="N/A"/>
  </r>
  <r>
    <s v="Yes"/>
    <x v="0"/>
    <m/>
    <m/>
    <s v="N"/>
    <m/>
    <m/>
    <m/>
    <s v="N/A"/>
    <m/>
    <s v="N/A"/>
    <m/>
    <m/>
    <s v="N"/>
    <s v="A018"/>
    <s v="First Payment Date"/>
    <s v="Administration/Transitions"/>
    <x v="6"/>
    <s v="Date of the first official payment issued by KCO"/>
    <m/>
    <s v="Date"/>
    <m/>
    <m/>
    <m/>
    <m/>
    <m/>
    <m/>
    <m/>
    <m/>
    <m/>
    <s v="Yes"/>
    <m/>
    <m/>
    <m/>
    <x v="6"/>
    <s v="N/A"/>
    <s v="N/A"/>
    <s v="N/A"/>
    <s v="N/A"/>
    <x v="0"/>
    <s v="N/A"/>
    <s v="5/20 (AM) - Linked to determination as to how this field is resolved at a client-level."/>
    <s v="N/A"/>
    <s v="N/A"/>
    <s v="N/A"/>
  </r>
  <r>
    <s v="Yes"/>
    <x v="0"/>
    <m/>
    <m/>
    <s v="N"/>
    <m/>
    <m/>
    <m/>
    <s v="N/A"/>
    <m/>
    <s v="N/A"/>
    <m/>
    <m/>
    <s v="N"/>
    <s v="A017"/>
    <s v="Assets Received Date"/>
    <s v="Administration/Transitions"/>
    <x v="6"/>
    <s v="when assets are expected to be received at the custodian (For transitioning clients only)"/>
    <m/>
    <s v="Date"/>
    <m/>
    <m/>
    <m/>
    <m/>
    <m/>
    <m/>
    <m/>
    <m/>
    <m/>
    <m/>
    <m/>
    <m/>
    <m/>
    <x v="6"/>
    <s v="N/A"/>
    <s v="N/A"/>
    <s v="N/A"/>
    <s v="N/A"/>
    <x v="0"/>
    <s v="N/A"/>
    <s v="5/20 (AM) - Linked to determination as to how this field is resolved at a client-level."/>
    <s v="N/A"/>
    <s v="N/A"/>
    <s v="N/A"/>
  </r>
  <r>
    <s v="Yes"/>
    <x v="0"/>
    <m/>
    <m/>
    <s v="N"/>
    <m/>
    <m/>
    <m/>
    <s v="N/A"/>
    <m/>
    <s v="N/A"/>
    <m/>
    <m/>
    <s v="N"/>
    <s v="A019"/>
    <s v="Hire Date"/>
    <s v="Administration/Transitions"/>
    <x v="6"/>
    <s v="Signature Date on the GA contract or Investment Management Agreement, whichever is later"/>
    <m/>
    <s v="Date"/>
    <m/>
    <m/>
    <m/>
    <m/>
    <m/>
    <m/>
    <m/>
    <m/>
    <m/>
    <m/>
    <m/>
    <m/>
    <m/>
    <x v="6"/>
    <s v="N/A"/>
    <s v="N/A"/>
    <s v="N/A"/>
    <s v="N/A"/>
    <x v="0"/>
    <s v="N/A"/>
    <s v="5/20 (AM) - Linked to determination as to how this field is resolved at a client-level."/>
    <s v="N/A"/>
    <s v="N/A"/>
    <s v="N/A"/>
  </r>
  <r>
    <s v="Yes"/>
    <x v="0"/>
    <m/>
    <m/>
    <s v="N"/>
    <m/>
    <m/>
    <m/>
    <s v="N/A"/>
    <m/>
    <s v="N/A"/>
    <m/>
    <m/>
    <s v="N"/>
    <s v="P020"/>
    <s v="Client receives MVD"/>
    <s v="Administration/Administration"/>
    <x v="6"/>
    <s v="Determines whether or not client receives &quot;Multi Version Documents&quot;, which allows client to access certain documents on the web. This field is to be edited by IT only."/>
    <s v="Client IRL &amp; Reporting"/>
    <s v="Yes and No"/>
    <s v="client"/>
    <s v="MVDEnabled"/>
    <m/>
    <m/>
    <m/>
    <m/>
    <m/>
    <m/>
    <m/>
    <m/>
    <m/>
    <m/>
    <m/>
    <x v="6"/>
    <s v="N/A"/>
    <s v="N/A"/>
    <s v="N/A"/>
    <s v="N/A"/>
    <x v="0"/>
    <s v="N/A"/>
    <s v="5/20 (AM) - Linked to determination as to how this field is resolved at a client-level."/>
    <s v="N/A"/>
    <s v="N/A"/>
    <s v="N/A"/>
  </r>
  <r>
    <s v="Yes"/>
    <x v="0"/>
    <m/>
    <m/>
    <s v="N"/>
    <m/>
    <m/>
    <m/>
    <s v="N/A"/>
    <m/>
    <s v="N/A"/>
    <m/>
    <m/>
    <s v="N"/>
    <s v="P021"/>
    <s v="Investment Guidelines as of"/>
    <s v="Administration/Investment"/>
    <x v="6"/>
    <s v="Date when the Investment Guidelines became effective"/>
    <s v="IMA document"/>
    <s v="Date"/>
    <s v="Policyitem"/>
    <s v="DateValie"/>
    <m/>
    <m/>
    <m/>
    <m/>
    <m/>
    <m/>
    <m/>
    <s v="Yes"/>
    <m/>
    <m/>
    <m/>
    <x v="6"/>
    <s v="N/A"/>
    <s v="N/A"/>
    <s v="N/A"/>
    <s v="N/A"/>
    <x v="0"/>
    <s v="N/A"/>
    <s v="5/20 (AM) - Linked to determination as to how this field is resolved at a client-level."/>
    <s v="N/A"/>
    <s v="N/A"/>
    <s v="N/A"/>
  </r>
  <r>
    <s v="Yes"/>
    <x v="0"/>
    <m/>
    <m/>
    <s v="N"/>
    <m/>
    <m/>
    <m/>
    <s v="N/A"/>
    <m/>
    <s v="N/A"/>
    <m/>
    <m/>
    <s v="N"/>
    <s v="P022"/>
    <s v="Kco Vote Proxy Policy"/>
    <s v="Administration/Investment"/>
    <x v="6"/>
    <s v="Client policy on whether KCo can vote via proxy on the client's behalf, for mutual funds and/or individual securities shareholder meetings."/>
    <s v="IMA document"/>
    <s v="Vote entire client-mutual funds and individual securities Vote entire client-mutual funds only Vote client with exceptions-mutual funds and individual securities,  Vote client with exceptions-mutual funds only_x000a_Do Not Vote Client"/>
    <s v="Policyitem"/>
    <s v="DropdownID"/>
    <m/>
    <m/>
    <m/>
    <m/>
    <m/>
    <m/>
    <s v="Yes"/>
    <s v="No"/>
    <m/>
    <m/>
    <m/>
    <x v="6"/>
    <s v="N/A"/>
    <s v="N/A"/>
    <s v="N/A"/>
    <s v="N/A"/>
    <x v="0"/>
    <s v="N/A"/>
    <s v="5/20 (AM) - Linked to determination as to how this field is resolved at a client-level."/>
    <s v="N/A"/>
    <s v="N/A"/>
    <s v="N/A"/>
  </r>
  <r>
    <s v="Yes"/>
    <x v="0"/>
    <s v="Other (see Issues column)"/>
    <m/>
    <s v="N"/>
    <m/>
    <m/>
    <m/>
    <s v="N/A"/>
    <m/>
    <s v="N/A"/>
    <m/>
    <m/>
    <s v="N"/>
    <s v="P123"/>
    <s v="Kco Vote Proxy Policy - Required later Date"/>
    <s v="Administration/Administration"/>
    <x v="6"/>
    <m/>
    <s v="Application"/>
    <s v="Date"/>
    <s v="TBL_EIS_EX_REQUIRED_LATER"/>
    <s v="REQUIRED_LATER_DATE_x000a_FIELD_NAME_x000a_ENTITY_TYPE_ID"/>
    <m/>
    <m/>
    <m/>
    <m/>
    <m/>
    <m/>
    <s v="Yes"/>
    <s v="No"/>
    <m/>
    <m/>
    <m/>
    <x v="6"/>
    <s v="N/A"/>
    <s v="N/A"/>
    <s v="N/A"/>
    <s v="N/A"/>
    <x v="0"/>
    <s v="N/A"/>
    <s v="5/20 (AM) - Required Later Date fields are obsolete."/>
    <s v="Need to review list of Obsolete fields with business owner."/>
    <s v="N/A"/>
    <s v="N/A"/>
  </r>
  <r>
    <s v="Yes"/>
    <x v="0"/>
    <m/>
    <m/>
    <s v="N"/>
    <m/>
    <m/>
    <m/>
    <s v="N/A"/>
    <m/>
    <s v="N/A"/>
    <m/>
    <m/>
    <s v="N"/>
    <s v="P023"/>
    <s v="First Business Day - Month"/>
    <s v="Administration/ Valuations"/>
    <x v="6"/>
    <s v="The program's definition of the first business day for account valuation purposes"/>
    <s v="Client Transition document, Information Request List (IRL)"/>
    <s v="January 1st_x000a_First Business day_x000a_Last Day of the year_x000a_Other_x000a_Determined by Account_x000a_"/>
    <s v="PolicyItem"/>
    <s v="TextValue"/>
    <m/>
    <m/>
    <m/>
    <m/>
    <m/>
    <m/>
    <s v="Yes"/>
    <s v="No"/>
    <m/>
    <m/>
    <m/>
    <x v="6"/>
    <s v="N/A"/>
    <s v="N/A"/>
    <s v="N/A"/>
    <s v="N/A"/>
    <x v="0"/>
    <s v="N/A"/>
    <s v="6/10 - BK: this looks like a dupe "/>
    <s v="N/A"/>
    <s v="N/A"/>
    <s v="N/A"/>
  </r>
  <r>
    <s v="Yes"/>
    <x v="0"/>
    <s v="Other (see Issues column)"/>
    <m/>
    <s v="N"/>
    <m/>
    <m/>
    <m/>
    <s v="N/A"/>
    <m/>
    <s v="N/A"/>
    <m/>
    <m/>
    <s v="N"/>
    <s v="P124"/>
    <s v="First Business Day - Required Later Date"/>
    <s v="Administration/Administration"/>
    <x v="6"/>
    <m/>
    <m/>
    <s v="Date"/>
    <s v="TBL_EIS_EX_REQUIRED_LATER"/>
    <s v="REQUIRED_LATER_DATE_x000a_FIELD_NAME_x000a_ENTITY_TYPE_ID"/>
    <m/>
    <m/>
    <m/>
    <m/>
    <m/>
    <m/>
    <s v="Yes"/>
    <s v="No"/>
    <m/>
    <m/>
    <m/>
    <x v="6"/>
    <s v="N/A"/>
    <s v="N/A"/>
    <s v="N/A"/>
    <s v="N/A"/>
    <x v="0"/>
    <s v="N/A"/>
    <s v="5/20 (AM) - Required Later Date fields are obsolete."/>
    <s v="Need to review list of Obsolete fields with business owner."/>
    <s v="N/A"/>
    <s v="N/A"/>
  </r>
  <r>
    <s v="Yes"/>
    <x v="0"/>
    <s v="CRM"/>
    <m/>
    <s v="Y"/>
    <s v="Contact Master / Addresses"/>
    <s v="Address 1"/>
    <m/>
    <s v="ContactAddress"/>
    <s v="Y"/>
    <s v="Address1"/>
    <s v="varchar(40)"/>
    <s v="masked"/>
    <s v="Y"/>
    <s v="P024"/>
    <s v="Address 1"/>
    <s v="Program Address"/>
    <x v="6"/>
    <s v="Program address line 1 (mandatory)"/>
    <s v="Client (at transition, form, email)"/>
    <s v="Text"/>
    <s v="Address"/>
    <s v="Address1"/>
    <m/>
    <s v="NULL"/>
    <m/>
    <m/>
    <m/>
    <m/>
    <m/>
    <s v="Yes"/>
    <m/>
    <m/>
    <m/>
    <x v="0"/>
    <m/>
    <m/>
    <m/>
    <m/>
    <x v="0"/>
    <m/>
    <m/>
    <m/>
    <m/>
    <m/>
  </r>
  <r>
    <s v="Yes"/>
    <x v="0"/>
    <s v="CRM"/>
    <m/>
    <s v="Y"/>
    <s v="Contact Master / Addresses"/>
    <s v="Address 2"/>
    <m/>
    <s v="ContactAddress"/>
    <s v="Y"/>
    <s v="Address2"/>
    <s v="varchar(40)"/>
    <s v="masked"/>
    <s v="Y"/>
    <s v="P025"/>
    <s v="Address 2"/>
    <s v="Program Address"/>
    <x v="6"/>
    <s v="Program address line 2"/>
    <s v="Client (at transition, form, email)"/>
    <s v="Text"/>
    <s v="Address"/>
    <s v="Address2"/>
    <m/>
    <s v="NULL"/>
    <m/>
    <m/>
    <m/>
    <m/>
    <m/>
    <m/>
    <m/>
    <m/>
    <m/>
    <x v="0"/>
    <m/>
    <m/>
    <m/>
    <m/>
    <x v="0"/>
    <m/>
    <m/>
    <m/>
    <m/>
    <m/>
  </r>
  <r>
    <s v="Yes"/>
    <x v="0"/>
    <s v="CRM"/>
    <m/>
    <s v="Y"/>
    <s v="Contact Master / Addresses"/>
    <s v="Address 3"/>
    <m/>
    <s v="ContactAddress"/>
    <s v="Y"/>
    <s v="Address3"/>
    <s v="varchar(40)"/>
    <s v="masked"/>
    <s v="Y"/>
    <s v="P026"/>
    <s v="Address 3"/>
    <s v="Program Address"/>
    <x v="6"/>
    <s v="Program address line 3"/>
    <s v="Client (at transition, form, email)"/>
    <s v="Text"/>
    <s v="Address"/>
    <s v="Address3"/>
    <m/>
    <s v="NULL"/>
    <m/>
    <m/>
    <m/>
    <m/>
    <m/>
    <m/>
    <m/>
    <m/>
    <m/>
    <x v="0"/>
    <m/>
    <m/>
    <m/>
    <m/>
    <x v="0"/>
    <m/>
    <m/>
    <m/>
    <m/>
    <m/>
  </r>
  <r>
    <s v="Yes"/>
    <x v="0"/>
    <s v="Other (see Issues column)"/>
    <m/>
    <s v="N"/>
    <m/>
    <m/>
    <m/>
    <s v="N/A"/>
    <m/>
    <s v="N/A"/>
    <m/>
    <m/>
    <s v="N"/>
    <s v="P027"/>
    <s v="Address 4"/>
    <s v="Program Address"/>
    <x v="6"/>
    <s v="Program address line 4"/>
    <s v="Client (at transition, form, email)"/>
    <s v="Text"/>
    <s v="Address"/>
    <s v="Mailstop"/>
    <m/>
    <m/>
    <m/>
    <m/>
    <m/>
    <m/>
    <m/>
    <m/>
    <m/>
    <m/>
    <m/>
    <x v="4"/>
    <s v="N/A"/>
    <s v="N/A"/>
    <s v="N/A"/>
    <s v="N/A"/>
    <x v="0"/>
    <s v="N/A"/>
    <s v="5/20 (AM) - Address 4 line to be retired, not supported in InnoTrust."/>
    <s v="Need to review list of Obsolete fields with business owner."/>
    <s v="N/A"/>
    <s v="N/A"/>
  </r>
  <r>
    <s v="Yes"/>
    <x v="0"/>
    <s v="CRM"/>
    <m/>
    <s v="Y"/>
    <s v="Contact Master / Addresses"/>
    <s v="City"/>
    <m/>
    <s v="ContactAddress"/>
    <s v="Y"/>
    <s v="City"/>
    <s v="char(30)"/>
    <s v="masked"/>
    <s v="Y"/>
    <s v="P028"/>
    <s v="City"/>
    <s v="Program Address"/>
    <x v="6"/>
    <s v="City location of Program address"/>
    <s v="Client (at transition, form, email)"/>
    <s v="Text"/>
    <s v="Address"/>
    <s v="City"/>
    <m/>
    <s v="NULL"/>
    <m/>
    <m/>
    <m/>
    <m/>
    <m/>
    <s v="Yes"/>
    <m/>
    <m/>
    <m/>
    <x v="0"/>
    <m/>
    <m/>
    <m/>
    <m/>
    <x v="0"/>
    <m/>
    <m/>
    <m/>
    <m/>
    <m/>
  </r>
  <r>
    <s v="Yes"/>
    <x v="0"/>
    <s v="CRM"/>
    <m/>
    <s v="Y"/>
    <s v="Contact Master / Addresses"/>
    <s v="Country"/>
    <m/>
    <s v="ContactAddress"/>
    <m/>
    <s v="CountryCode"/>
    <m/>
    <m/>
    <s v="Y"/>
    <s v="P029"/>
    <s v="Country"/>
    <s v="Program Address"/>
    <x v="6"/>
    <s v="Country location of Program address. "/>
    <s v="Client (at transition, form, email)"/>
    <s v="List of Countries "/>
    <s v="Address"/>
    <s v="Country"/>
    <m/>
    <s v="NULL"/>
    <m/>
    <m/>
    <m/>
    <m/>
    <m/>
    <m/>
    <m/>
    <m/>
    <m/>
    <x v="0"/>
    <m/>
    <m/>
    <m/>
    <m/>
    <x v="0"/>
    <m/>
    <m/>
    <m/>
    <m/>
    <m/>
  </r>
  <r>
    <s v="Yes"/>
    <x v="0"/>
    <s v="CRM"/>
    <m/>
    <s v="Y"/>
    <s v="Contact Master / Addresses"/>
    <s v="From (mm/dd)"/>
    <m/>
    <s v="ContactAddress"/>
    <s v="Y"/>
    <s v="FromDate"/>
    <s v="datetime"/>
    <m/>
    <s v="Y"/>
    <s v="P030"/>
    <s v="Season From - Day"/>
    <s v="Program Address"/>
    <x v="6"/>
    <s v="Day that defines the beginning date of seasonal applicability of Program Address"/>
    <s v="Client (at transition, form, email)"/>
    <s v="List of Days of the month"/>
    <s v="TBL_EIS_EX_ADDRESS_SUPPLEMENT"/>
    <s v="FROM_DAY"/>
    <m/>
    <s v="NOT NULL"/>
    <m/>
    <m/>
    <m/>
    <m/>
    <m/>
    <s v="Yes"/>
    <m/>
    <m/>
    <m/>
    <x v="0"/>
    <m/>
    <m/>
    <m/>
    <m/>
    <x v="0"/>
    <m/>
    <m/>
    <m/>
    <m/>
    <m/>
  </r>
  <r>
    <s v="Yes"/>
    <x v="0"/>
    <s v="CRM"/>
    <m/>
    <s v="Y"/>
    <s v="Contact Master / Addresses"/>
    <s v="From (mm/dd)"/>
    <m/>
    <s v="ContactAddress"/>
    <s v="Y"/>
    <s v="FromDate"/>
    <s v="datetime"/>
    <m/>
    <s v="Y"/>
    <s v="P031"/>
    <s v="Season From - Month"/>
    <s v="Program Address"/>
    <x v="6"/>
    <s v="Month that defines the beginning date of seasonal applicability of Program Address"/>
    <s v="Client (at transition, form, email)"/>
    <s v="List of all Months"/>
    <s v="Address"/>
    <s v="Validfrommonth"/>
    <m/>
    <s v="NULL"/>
    <m/>
    <m/>
    <m/>
    <m/>
    <m/>
    <s v="Yes"/>
    <m/>
    <m/>
    <m/>
    <x v="0"/>
    <m/>
    <m/>
    <m/>
    <m/>
    <x v="0"/>
    <m/>
    <m/>
    <m/>
    <m/>
    <m/>
  </r>
  <r>
    <s v="Yes"/>
    <x v="0"/>
    <s v="CRM"/>
    <m/>
    <s v="Y"/>
    <s v="Contact Master / Addresses"/>
    <s v="To (mm/dd)"/>
    <m/>
    <s v="ContactAddress"/>
    <s v="Y"/>
    <s v="ToDate"/>
    <s v="datetime"/>
    <m/>
    <s v="Y"/>
    <s v="P032"/>
    <s v="Season Through - Day"/>
    <s v="Program Address"/>
    <x v="6"/>
    <s v="Day that defines the ending date of seasonal applicability of Program Address"/>
    <s v="Client (at transition, form, email)"/>
    <s v="List of Days of the month"/>
    <s v="TBL_EIS_EX_ADDRESS_SUPPLEMENT"/>
    <s v="TO_DAY"/>
    <m/>
    <s v="NOT NULL"/>
    <m/>
    <m/>
    <m/>
    <m/>
    <m/>
    <s v="Yes"/>
    <m/>
    <m/>
    <m/>
    <x v="0"/>
    <m/>
    <m/>
    <m/>
    <m/>
    <x v="0"/>
    <m/>
    <m/>
    <m/>
    <m/>
    <m/>
  </r>
  <r>
    <s v="Yes"/>
    <x v="0"/>
    <s v="CRM"/>
    <m/>
    <s v="Y"/>
    <s v="Contact Master / Addresses"/>
    <s v="To (mm/dd)"/>
    <m/>
    <s v="ContactAddress"/>
    <s v="Y"/>
    <s v="ToDate"/>
    <s v="datetime"/>
    <m/>
    <s v="Y"/>
    <s v="P033"/>
    <s v="Season Through - Month"/>
    <s v="Program Address"/>
    <x v="6"/>
    <s v="Month that defines the ending date of seasonal applicability of Program Address"/>
    <s v="Client (at transition, form, email)"/>
    <s v="List of all Months"/>
    <s v="Address"/>
    <s v="Validthroughmonth"/>
    <m/>
    <s v="NULL"/>
    <m/>
    <m/>
    <m/>
    <m/>
    <m/>
    <s v="Yes"/>
    <m/>
    <m/>
    <m/>
    <x v="0"/>
    <m/>
    <m/>
    <m/>
    <m/>
    <x v="0"/>
    <m/>
    <m/>
    <m/>
    <m/>
    <m/>
  </r>
  <r>
    <s v="Yes"/>
    <x v="0"/>
    <s v="CRM"/>
    <m/>
    <s v="Y"/>
    <s v="Contact Master / Addresses"/>
    <s v="State"/>
    <m/>
    <s v="ContactAddress"/>
    <s v="Y"/>
    <s v="State"/>
    <s v="char(2)"/>
    <m/>
    <s v="Y"/>
    <s v="P034"/>
    <s v="State"/>
    <s v="Program Address"/>
    <x v="6"/>
    <s v="State location of Program address"/>
    <s v="Client (at transition, form, email)"/>
    <s v="List of All US States"/>
    <s v="Address"/>
    <s v="State"/>
    <m/>
    <s v="NULL"/>
    <m/>
    <m/>
    <m/>
    <m/>
    <m/>
    <s v="Yes"/>
    <m/>
    <m/>
    <m/>
    <x v="0"/>
    <m/>
    <m/>
    <m/>
    <m/>
    <x v="0"/>
    <m/>
    <m/>
    <m/>
    <m/>
    <m/>
  </r>
  <r>
    <s v="Yes"/>
    <x v="0"/>
    <s v="CRM"/>
    <m/>
    <s v="Y"/>
    <s v="Contact Master / Addresses"/>
    <s v="Addres Type"/>
    <s v="Choose type of address.  B=Business, H=Home, E=e-mail."/>
    <s v="ContactAddress"/>
    <s v="N"/>
    <s v="AddressType"/>
    <s v="char(8)"/>
    <m/>
    <s v="Y"/>
    <s v="P035"/>
    <s v="Type"/>
    <s v="Program Address"/>
    <x v="6"/>
    <s v="The Address Type that is associated with the displayed address. Options displayed include Legal, Mailing, Payment, Tax, etc."/>
    <s v="Client (at transition, form, email)"/>
    <s v="Legal, Billing, Departmental, Mailing, Payment, Residence, and Tax"/>
    <s v="Address"/>
    <s v="Addresstype"/>
    <m/>
    <s v="NULL"/>
    <m/>
    <m/>
    <m/>
    <m/>
    <m/>
    <s v="Yes"/>
    <m/>
    <m/>
    <m/>
    <x v="0"/>
    <s v="Tranformation required"/>
    <m/>
    <m/>
    <m/>
    <x v="0"/>
    <m/>
    <s v="Legal address is primary business address. Any secondary address should be reviewd. Need to detail mapping logic."/>
    <m/>
    <m/>
    <m/>
  </r>
  <r>
    <s v="Yes"/>
    <x v="0"/>
    <s v="CRM"/>
    <m/>
    <s v="Y"/>
    <s v="Contact Master / Addresses"/>
    <s v="Zip Code"/>
    <m/>
    <s v="ContactAddress"/>
    <s v="Y"/>
    <s v="ZipCode"/>
    <s v="char(10)"/>
    <s v="masked"/>
    <s v="Y"/>
    <s v="P036"/>
    <s v="ZipCode"/>
    <s v="Program Address"/>
    <x v="6"/>
    <s v="The zip code of client address displayed in Program Profile - General page"/>
    <s v="Client (at transition, form, email)"/>
    <s v="numeric"/>
    <s v="Address"/>
    <s v="ZipCode"/>
    <m/>
    <s v="NULL"/>
    <m/>
    <m/>
    <m/>
    <m/>
    <m/>
    <s v="Yes"/>
    <m/>
    <m/>
    <m/>
    <x v="0"/>
    <m/>
    <m/>
    <m/>
    <m/>
    <x v="0"/>
    <m/>
    <m/>
    <m/>
    <m/>
    <m/>
  </r>
  <r>
    <s v="Yes"/>
    <x v="0"/>
    <s v="Other (see Issues column)"/>
    <m/>
    <s v="N"/>
    <m/>
    <m/>
    <m/>
    <s v="N/A"/>
    <m/>
    <s v="N/A"/>
    <m/>
    <m/>
    <s v="N"/>
    <s v="P037"/>
    <s v="Email "/>
    <s v="Program Email"/>
    <x v="6"/>
    <s v="Email address at Program level (maximum 100 characters)"/>
    <s v="Client (at transition, form, email)"/>
    <s v="text"/>
    <s v="TBL_EIS_EX_EMAIL"/>
    <s v="Email_Address"/>
    <m/>
    <m/>
    <m/>
    <m/>
    <m/>
    <m/>
    <m/>
    <s v="Yes"/>
    <m/>
    <m/>
    <m/>
    <x v="4"/>
    <s v="N/A"/>
    <s v="N/A"/>
    <s v="N/A"/>
    <s v="N/A"/>
    <x v="0"/>
    <s v="N/A"/>
    <m/>
    <s v="Need to review list of Obsolete fields with business owner."/>
    <s v="N/A"/>
    <s v="N/A"/>
  </r>
  <r>
    <s v="Yes"/>
    <x v="0"/>
    <s v="Other (see Issues column)"/>
    <m/>
    <s v="N"/>
    <m/>
    <m/>
    <m/>
    <s v="N/A"/>
    <m/>
    <s v="N/A"/>
    <m/>
    <m/>
    <s v="N"/>
    <s v="P038"/>
    <s v="Re-Enter Email "/>
    <s v="Program Email"/>
    <x v="6"/>
    <s v="A field to reenter Program email address entered in the Email field for the purpose of validation. Email address has to be entered, as the copy and paste functionality is disabled."/>
    <s v="Client (at transition, form, email)"/>
    <s v="text"/>
    <s v="TBL_EIS_EX_EMAIL"/>
    <s v="Email_Address"/>
    <m/>
    <m/>
    <m/>
    <m/>
    <m/>
    <m/>
    <m/>
    <s v="Yes"/>
    <m/>
    <m/>
    <m/>
    <x v="4"/>
    <s v="N/A"/>
    <s v="N/A"/>
    <s v="N/A"/>
    <s v="N/A"/>
    <x v="0"/>
    <s v="N/A"/>
    <m/>
    <s v="Need to review list of Obsolete fields with business owner."/>
    <s v="N/A"/>
    <s v="N/A"/>
  </r>
  <r>
    <s v="Yes"/>
    <x v="0"/>
    <s v="Other (see Issues column)"/>
    <m/>
    <s v="N"/>
    <m/>
    <m/>
    <m/>
    <s v="N/A"/>
    <m/>
    <s v="N/A"/>
    <m/>
    <m/>
    <s v="N"/>
    <s v="P039"/>
    <s v="Type"/>
    <s v="Program Email"/>
    <x v="6"/>
    <s v="Specifies an email type when multiple Program email addresses are available. Options are Email, Email2, Email3"/>
    <s v="Client (at transition, form, email)"/>
    <s v="Email, Email 2 and Email 3"/>
    <s v="TBL_EIS_EX_EMAIL"/>
    <s v="Email_Type"/>
    <m/>
    <m/>
    <m/>
    <m/>
    <m/>
    <m/>
    <m/>
    <s v="??"/>
    <m/>
    <m/>
    <m/>
    <x v="4"/>
    <s v="N/A"/>
    <s v="N/A"/>
    <s v="N/A"/>
    <s v="N/A"/>
    <x v="0"/>
    <s v="N/A"/>
    <m/>
    <s v="Need to review list of Obsolete fields with business owner."/>
    <s v="N/A"/>
    <s v="N/A"/>
  </r>
  <r>
    <s v="Yes"/>
    <x v="0"/>
    <s v="CRM"/>
    <s v="DB5.0"/>
    <s v="Y"/>
    <s v="Contact Master / Phone"/>
    <s v="Phone Number"/>
    <m/>
    <s v="ContactPhoneNumbers"/>
    <s v="Yes"/>
    <s v="Phone Number"/>
    <s v="char(25)"/>
    <m/>
    <s v="Y"/>
    <s v="P040"/>
    <s v="Area Code"/>
    <s v="Program Phone"/>
    <x v="6"/>
    <s v="Client phone's area code"/>
    <s v="Client (at transition, form, email)"/>
    <s v="numeric"/>
    <s v="Phone"/>
    <s v="AreaCode"/>
    <m/>
    <s v="NULL"/>
    <m/>
    <m/>
    <m/>
    <m/>
    <m/>
    <s v="Yes"/>
    <m/>
    <m/>
    <m/>
    <x v="0"/>
    <m/>
    <m/>
    <m/>
    <m/>
    <x v="0"/>
    <m/>
    <m/>
    <m/>
    <m/>
    <m/>
  </r>
  <r>
    <s v="Yes"/>
    <x v="0"/>
    <s v="CRM"/>
    <m/>
    <s v="Y"/>
    <s v="Contact Master / Phone"/>
    <s v="International"/>
    <s v="Indicates international phone number"/>
    <s v="ContactPhoneNumbers"/>
    <s v="Y"/>
    <s v="InternationalPhoneInd"/>
    <s v="char(1)"/>
    <m/>
    <s v="Y"/>
    <s v="P041"/>
    <s v="Country / Region"/>
    <s v="Program Phone"/>
    <x v="6"/>
    <s v="Indicates whether the phone number is a US or an international number, by default is populated with &quot;Domestic&quot;"/>
    <s v="Client (at transition, form, email)"/>
    <s v="International and United States"/>
    <s v="TBL_EIS_EX_PHONE_SUPPLEMENT"/>
    <s v="IS_DOMESTIC"/>
    <m/>
    <s v="NOT NULL"/>
    <m/>
    <m/>
    <m/>
    <m/>
    <m/>
    <s v="Yes"/>
    <m/>
    <m/>
    <m/>
    <x v="0"/>
    <s v="Tranformation required"/>
    <m/>
    <m/>
    <m/>
    <x v="0"/>
    <m/>
    <m/>
    <m/>
    <m/>
    <m/>
  </r>
  <r>
    <s v="Yes"/>
    <x v="0"/>
    <s v="CRM"/>
    <m/>
    <s v="Y"/>
    <s v="Contact Master / Phone"/>
    <s v="Phone Number"/>
    <m/>
    <s v="ContactPhoneNumbers"/>
    <m/>
    <s v="Phone Number"/>
    <m/>
    <m/>
    <s v="Y"/>
    <s v="P042"/>
    <s v="Country Code"/>
    <s v="Program Phone"/>
    <x v="6"/>
    <s v="Client phone's country code (if &quot;International&quot; is selected in the Country/Region field )"/>
    <s v="Client (at transition, form, email)"/>
    <s v="numeric"/>
    <s v="Phone"/>
    <s v="CountryCode"/>
    <m/>
    <s v="NULL"/>
    <m/>
    <m/>
    <m/>
    <m/>
    <m/>
    <m/>
    <m/>
    <m/>
    <m/>
    <x v="0"/>
    <m/>
    <m/>
    <m/>
    <m/>
    <x v="0"/>
    <m/>
    <m/>
    <m/>
    <m/>
    <m/>
  </r>
  <r>
    <s v="Yes"/>
    <x v="0"/>
    <s v="Other (see Issues column)"/>
    <m/>
    <s v="N"/>
    <m/>
    <m/>
    <m/>
    <s v="N/A"/>
    <m/>
    <s v="N/A"/>
    <m/>
    <m/>
    <s v="N"/>
    <s v="P043"/>
    <s v="Extension"/>
    <s v="Program Phone"/>
    <x v="6"/>
    <s v="Client phone extension"/>
    <s v="Client (at transition, form, email)"/>
    <s v="numeric"/>
    <s v="Phone"/>
    <s v="Extension"/>
    <m/>
    <m/>
    <m/>
    <m/>
    <m/>
    <m/>
    <m/>
    <m/>
    <m/>
    <m/>
    <m/>
    <x v="4"/>
    <s v="N/A"/>
    <s v="N/A"/>
    <s v="N/A"/>
    <s v="N/A"/>
    <x v="0"/>
    <s v="N/A"/>
    <s v="(5/20) AM - no extension field in InnoTrust phone number."/>
    <s v="Need to review list of Obsolete fields with business owner."/>
    <s v="N/A"/>
    <s v="N/A"/>
  </r>
  <r>
    <s v="Yes"/>
    <x v="0"/>
    <s v="CRM"/>
    <s v="DB5.0"/>
    <s v="Y"/>
    <s v="Contact Master / Phone"/>
    <s v="Phone Number"/>
    <m/>
    <s v="ContactPhoneNumbers"/>
    <s v="Yes"/>
    <s v="Phone Number"/>
    <s v="char(25)"/>
    <m/>
    <s v="Y"/>
    <s v="P044"/>
    <s v="Number"/>
    <s v="Program Phone"/>
    <x v="6"/>
    <s v="Client phone number "/>
    <s v="Client (at transition, form, email)"/>
    <s v="numeric"/>
    <s v="Phone"/>
    <s v="PhoneNumber"/>
    <m/>
    <s v="NULL"/>
    <m/>
    <m/>
    <m/>
    <m/>
    <m/>
    <s v="Yes"/>
    <m/>
    <m/>
    <m/>
    <x v="0"/>
    <m/>
    <m/>
    <m/>
    <m/>
    <x v="0"/>
    <m/>
    <m/>
    <m/>
    <m/>
    <m/>
  </r>
  <r>
    <s v="Yes"/>
    <x v="0"/>
    <s v="CRM"/>
    <m/>
    <s v="Y"/>
    <s v="Contact Master / Phone"/>
    <s v="Phone Number"/>
    <m/>
    <s v="ContactPhoneNumbers"/>
    <m/>
    <s v="Phone Number"/>
    <m/>
    <m/>
    <s v="Y"/>
    <s v="P045"/>
    <s v="Prefix"/>
    <s v="Program Phone"/>
    <x v="6"/>
    <s v="Client phone's prefix (if &quot;International&quot; is selected in the Country/Region field )"/>
    <s v="Client (at transition, form, email)"/>
    <s v="numeric"/>
    <s v="Phone"/>
    <s v="Prefix"/>
    <m/>
    <s v="NULL"/>
    <m/>
    <m/>
    <m/>
    <m/>
    <m/>
    <m/>
    <m/>
    <m/>
    <m/>
    <x v="0"/>
    <m/>
    <m/>
    <m/>
    <m/>
    <x v="0"/>
    <m/>
    <m/>
    <m/>
    <m/>
    <m/>
  </r>
  <r>
    <s v="Yes"/>
    <x v="0"/>
    <s v="CRM"/>
    <m/>
    <s v="N"/>
    <m/>
    <m/>
    <m/>
    <m/>
    <m/>
    <m/>
    <m/>
    <m/>
    <s v="N"/>
    <s v="P046"/>
    <s v="Season From - Day"/>
    <s v="Program Phone"/>
    <x v="6"/>
    <s v="Day that defines the beginning date of seasonal applicability of Client Phone number"/>
    <s v="Client (at transition, form, email)"/>
    <s v="List of Days of the month"/>
    <s v="_x000a_TBL_EIS_EX_PHONE_SUPPLEMENT"/>
    <s v="FROM_DAY"/>
    <m/>
    <s v="NOT NULL"/>
    <m/>
    <m/>
    <m/>
    <m/>
    <m/>
    <s v="Yes"/>
    <m/>
    <m/>
    <m/>
    <x v="6"/>
    <m/>
    <m/>
    <m/>
    <m/>
    <x v="0"/>
    <m/>
    <m/>
    <s v="New field in InnoTrust - and not desirable to create UDF.  Need to determine Transformation  / Default logic."/>
    <m/>
    <m/>
  </r>
  <r>
    <s v="Yes"/>
    <x v="0"/>
    <s v="CRM"/>
    <m/>
    <s v="N"/>
    <m/>
    <m/>
    <m/>
    <m/>
    <m/>
    <m/>
    <m/>
    <m/>
    <s v="N"/>
    <s v="P047"/>
    <s v="Season From - Month"/>
    <s v="Program Phone"/>
    <x v="6"/>
    <s v="Month that defines the beginning date of seasonal applicability of Client Phone number"/>
    <s v="Client (at transition, form, email)"/>
    <s v="List of all Months"/>
    <s v="Phone"/>
    <s v="Validfrommonth"/>
    <m/>
    <s v="NULL"/>
    <m/>
    <m/>
    <m/>
    <m/>
    <m/>
    <s v="Yes"/>
    <m/>
    <m/>
    <m/>
    <x v="6"/>
    <m/>
    <m/>
    <m/>
    <m/>
    <x v="0"/>
    <m/>
    <m/>
    <s v="New field in InnoTrust - and not desirable to create UDF.  Need to determine Transformation  / Default logic."/>
    <m/>
    <m/>
  </r>
  <r>
    <s v="Yes"/>
    <x v="0"/>
    <s v="CRM"/>
    <m/>
    <s v="N"/>
    <m/>
    <m/>
    <m/>
    <m/>
    <m/>
    <m/>
    <m/>
    <m/>
    <s v="N"/>
    <s v="P048"/>
    <s v="Season Through - Day"/>
    <s v="Program Phone"/>
    <x v="6"/>
    <s v="Day that defines the ending date of seasonal applicability of Client Phone number"/>
    <s v="Client (at transition, form, email)"/>
    <s v="List of Days of the month"/>
    <s v="_x000a_TBL_EIS_EX_PHONE_SUPPLEMENT"/>
    <s v="TO_DAY"/>
    <m/>
    <s v="NOT NULL"/>
    <m/>
    <m/>
    <m/>
    <m/>
    <m/>
    <s v="Yes"/>
    <m/>
    <m/>
    <m/>
    <x v="6"/>
    <m/>
    <m/>
    <m/>
    <m/>
    <x v="0"/>
    <m/>
    <m/>
    <s v="New field in InnoTrust - and not desirable to create UDF.  Need to determine Transformation  / Default logic."/>
    <m/>
    <m/>
  </r>
  <r>
    <s v="Yes"/>
    <x v="0"/>
    <s v="CRM"/>
    <m/>
    <s v="N"/>
    <m/>
    <m/>
    <m/>
    <m/>
    <m/>
    <m/>
    <m/>
    <m/>
    <s v="N"/>
    <s v="P049"/>
    <s v="Season Through - Month"/>
    <s v="Program Phone"/>
    <x v="6"/>
    <s v="Month that defines the ending date of seasonal applicability of Client Phone number"/>
    <s v="Client (at transition, form, email)"/>
    <s v="List of all Months"/>
    <s v="Phone"/>
    <s v="Validthroughmonth"/>
    <m/>
    <s v="NULL"/>
    <m/>
    <m/>
    <m/>
    <m/>
    <m/>
    <s v="Yes"/>
    <m/>
    <m/>
    <m/>
    <x v="6"/>
    <m/>
    <m/>
    <m/>
    <m/>
    <x v="0"/>
    <m/>
    <m/>
    <s v="New field in InnoTrust - and not desirable to create UDF.  Need to determine Transformation  / Default logic."/>
    <m/>
    <m/>
  </r>
  <r>
    <s v="Yes"/>
    <x v="0"/>
    <s v="CRM"/>
    <s v="DB5.0"/>
    <s v="Y"/>
    <s v="Contact Master / Phone"/>
    <s v="Phone Type"/>
    <s v="Type of phone number (business, home, cell or fax)"/>
    <s v="ContactPhoneNumbers"/>
    <s v="No"/>
    <s v="Phone Type Code"/>
    <s v="char(8)"/>
    <m/>
    <s v="Y"/>
    <s v="P050"/>
    <s v="Type"/>
    <s v="Program Phone"/>
    <x v="6"/>
    <s v="Type of client phone number associated with the number displayed. Ex: Client, Mobile, Business Fax"/>
    <s v="Client (at transition, form, email)"/>
    <s v="Business, Business 2, Home, Home 2, Mobile, Mobile 2, Business Fax and Home Fax"/>
    <s v="Phone"/>
    <s v="PhoneType"/>
    <m/>
    <s v="NULL"/>
    <m/>
    <m/>
    <m/>
    <m/>
    <m/>
    <s v="Yes"/>
    <m/>
    <m/>
    <m/>
    <x v="0"/>
    <s v="Tranformation required"/>
    <m/>
    <m/>
    <m/>
    <x v="0"/>
    <m/>
    <m/>
    <m/>
    <m/>
    <m/>
  </r>
  <r>
    <s v="Yes"/>
    <x v="0"/>
    <s v="CRM"/>
    <m/>
    <s v="N"/>
    <m/>
    <m/>
    <m/>
    <s v="N/A"/>
    <m/>
    <s v="N/A"/>
    <m/>
    <m/>
    <s v="N"/>
    <s v="P051"/>
    <s v="Status"/>
    <s v="General"/>
    <x v="6"/>
    <s v="Transition will be the default status. When all Mandatory and Required Later fields across all the eight profile tabs are filled in by the user, the status will change to Active. The Program can be made Inactive only by entering the Closed Date - General Page.  "/>
    <s v="System-driven"/>
    <s v="Active_x000a_Inactive_x000a_Transition"/>
    <s v="TBL_EIS_EX_PROGRAM_SUPPLEMENT"/>
    <s v="status_id"/>
    <m/>
    <m/>
    <m/>
    <m/>
    <m/>
    <m/>
    <m/>
    <m/>
    <m/>
    <m/>
    <m/>
    <x v="1"/>
    <m/>
    <m/>
    <m/>
    <m/>
    <x v="0"/>
    <m/>
    <s v="5/8 (RI): think we are getting this in CRM today - want whatever they get today"/>
    <m/>
    <m/>
    <m/>
  </r>
  <r>
    <s v="Yes"/>
    <x v="0"/>
    <s v="CRM"/>
    <m/>
    <s v="Y"/>
    <s v="Account Codes / Alliance Numbers"/>
    <s v="Alliance Number"/>
    <m/>
    <s v="AllianceNumbers_x000a_ContactMaster"/>
    <s v="N"/>
    <s v="AllianceNumber_x000a_ContactID"/>
    <s v="char(15)"/>
    <m/>
    <s v="Y"/>
    <s v="P052"/>
    <s v="Program Brief Name"/>
    <s v="General"/>
    <x v="6"/>
    <s v="The abbreviation (or Program ID) used to identify the Program. In most cases, the Brief Name should correspond to the Advent group code used to group trusts for the Program."/>
    <s v="Assigned by Transitions Mgr, CM, RM"/>
    <s v="TEXT"/>
    <s v="Program"/>
    <s v="Briefname"/>
    <m/>
    <s v="NULL"/>
    <m/>
    <m/>
    <m/>
    <m/>
    <m/>
    <s v="Yes"/>
    <m/>
    <m/>
    <m/>
    <x v="0"/>
    <s v="Direct Mapping"/>
    <s v="Value defined in Code Set Document"/>
    <s v="AllianceNumber=Program Brief Name"/>
    <m/>
    <x v="0"/>
    <m/>
    <s v="5/8 (RI): think we are getting this in CRM today - want whatever they get today_x000a_5/20 (AM): value to be held in Alliance Code entry for Program entity."/>
    <m/>
    <s v="AM to define value for alliance number in Code-Set document. Data value mistmach is not an issue since Excelsior length is greater than Innotrust."/>
    <n v="270"/>
  </r>
  <r>
    <s v="Yes"/>
    <x v="0"/>
    <s v="CRM"/>
    <m/>
    <s v="Y"/>
    <s v="Contact Master / General"/>
    <s v="Contact Name"/>
    <m/>
    <s v="ContactMaster"/>
    <m/>
    <s v="ContactName"/>
    <m/>
    <m/>
    <s v="Y"/>
    <s v="P053"/>
    <s v="Global Contact Name"/>
    <s v="General"/>
    <x v="6"/>
    <s v="Every program must exist as an organization or individual in Global Contacts. The name entered in the Global Contact record is the Global Contact name. The program Name may be different."/>
    <s v="Discussion/decision made by CM, RM and client"/>
    <s v="Read Only"/>
    <s v="TBL_EIS_EX_PARTY_RELATION"/>
    <s v="clientid"/>
    <m/>
    <s v="NULL"/>
    <m/>
    <m/>
    <m/>
    <m/>
    <m/>
    <m/>
    <m/>
    <m/>
    <m/>
    <x v="0"/>
    <m/>
    <m/>
    <m/>
    <m/>
    <x v="0"/>
    <m/>
    <s v="5/8 (RI): think we are getting this in CRM today - want whatever they get today_x000a_5/20 (AM): value to be held in Contact Record entry linked to Alliance record in InnoTrust."/>
    <m/>
    <m/>
    <m/>
  </r>
  <r>
    <s v="Yes"/>
    <x v="0"/>
    <s v="CRM"/>
    <m/>
    <s v="Y"/>
    <s v="Contact Master / General"/>
    <s v="Contact Name"/>
    <s v="Name of Contact"/>
    <s v="ContactMaster"/>
    <s v="Y"/>
    <s v="ContactName"/>
    <s v="varchar(80)"/>
    <m/>
    <s v="Y"/>
    <s v="P054"/>
    <s v="Program Name"/>
    <s v="General"/>
    <x v="6"/>
    <s v="The full name of the program, as it should appear on reports, client correspondence, advice staements, etc."/>
    <s v="Discussion/decision made by CM, RM and client"/>
    <s v="Text"/>
    <s v="Program"/>
    <s v="Fullname"/>
    <m/>
    <s v="NULL"/>
    <m/>
    <m/>
    <m/>
    <m/>
    <m/>
    <s v="Yes"/>
    <m/>
    <m/>
    <m/>
    <x v="0"/>
    <m/>
    <m/>
    <m/>
    <m/>
    <x v="0"/>
    <m/>
    <s v="5/8 (RI): think we are getting this in CRM today - want whatever they get today"/>
    <m/>
    <m/>
    <m/>
  </r>
  <r>
    <s v="Yes"/>
    <x v="0"/>
    <m/>
    <m/>
    <s v="Y"/>
    <s v="Contact Master / Tax Reporting"/>
    <s v="Tax Name Line 1"/>
    <s v="Field can be used if name for tax reporting purposes is different than contact name"/>
    <s v="ContactMaster"/>
    <s v="Yes"/>
    <s v="TaxNameLine1"/>
    <s v="varchar(40)"/>
    <m/>
    <s v="Y"/>
    <s v="P055"/>
    <s v="Tax Name"/>
    <s v="General"/>
    <x v="6"/>
    <s v="The name of the program, as it should appear on tax documents."/>
    <s v="Discussion/decision made by CM, RM and client"/>
    <s v="Text"/>
    <s v="Program"/>
    <s v="TaxName"/>
    <m/>
    <s v="NULL"/>
    <m/>
    <m/>
    <m/>
    <m/>
    <m/>
    <s v="Yes"/>
    <m/>
    <m/>
    <m/>
    <x v="0"/>
    <m/>
    <m/>
    <m/>
    <m/>
    <x v="0"/>
    <m/>
    <s v="5/20 (AM): value to be held in Contact Record entry linked to Alliance record in InnoTrust."/>
    <m/>
    <m/>
    <m/>
  </r>
  <r>
    <s v="Yes"/>
    <x v="0"/>
    <m/>
    <m/>
    <s v="Y"/>
    <s v="Contact Master / General"/>
    <s v="Tax ID"/>
    <m/>
    <s v="ContactMaster"/>
    <m/>
    <s v="SSN"/>
    <m/>
    <m/>
    <s v="Y"/>
    <s v="P056"/>
    <s v="Federal Tax ID"/>
    <s v="General"/>
    <x v="6"/>
    <s v="Defaulted to Client's tax ID. If updated tax ID number is entered, the system checks for duplicate tax ID and displays a message if the tax ID already exists in the system."/>
    <s v="Client, at transition"/>
    <s v="Read Only"/>
    <s v="TBL_EIS_EX_PROGRAM_SUPPLEMENT"/>
    <s v="TAX_ID"/>
    <m/>
    <s v="NULL"/>
    <m/>
    <m/>
    <m/>
    <m/>
    <m/>
    <m/>
    <m/>
    <m/>
    <m/>
    <x v="0"/>
    <m/>
    <m/>
    <m/>
    <m/>
    <x v="0"/>
    <m/>
    <s v="5/20 (AM) - Tax ID value for Program entity within Contact Record."/>
    <m/>
    <m/>
    <m/>
  </r>
  <r>
    <s v="Yes"/>
    <x v="0"/>
    <m/>
    <m/>
    <s v="N"/>
    <m/>
    <m/>
    <m/>
    <s v="N/A"/>
    <m/>
    <s v="N/A"/>
    <m/>
    <m/>
    <s v="N"/>
    <s v="P057"/>
    <s v="Type"/>
    <s v="General"/>
    <x v="6"/>
    <s v="Type of the program"/>
    <s v="Client, at transition"/>
    <s v="ENDOWMENT_x000a_ERISA_x000a_OTHER_x000a_DEFERRED GIFT"/>
    <s v="PROGRAM"/>
    <s v="Programtype"/>
    <m/>
    <m/>
    <m/>
    <m/>
    <m/>
    <m/>
    <m/>
    <s v="Yes"/>
    <m/>
    <m/>
    <m/>
    <x v="3"/>
    <s v="N/A"/>
    <s v="N/A"/>
    <s v="N/A"/>
    <s v="N/A"/>
    <x v="0"/>
    <s v="N/A"/>
    <s v="5/20: Need db analysis to see what's populated along with the accounts (name, type) that live under them. Could be retired, but RI says some teams use it. _x000a_Potential CRM field. Can be added as an UDF at Contact Master"/>
    <m/>
    <s v="5/30_x000a_Data mapping Issues resolution meeting-_x000a__x000a_This  field is not required and there is no functional dependency on this field._x000a__x000a_Should be removed from SalesForce"/>
    <s v="N/A"/>
  </r>
  <r>
    <s v="Yes"/>
    <x v="0"/>
    <s v="CRM"/>
    <m/>
    <s v="N"/>
    <m/>
    <m/>
    <m/>
    <s v="N/A"/>
    <m/>
    <s v="N/A"/>
    <m/>
    <m/>
    <s v="N"/>
    <s v="P058"/>
    <s v="Closed Date"/>
    <s v="General"/>
    <x v="6"/>
    <s v="Denotes when the Program is made inactive. Once the closed date is entered, the system will display a warning message. When user chooses to continue, the status of the program and all the accounts under it will be changed to inactive."/>
    <s v="Client &amp; KCo will work together to determine this date if an engagement is terminated.  "/>
    <s v="dateformat"/>
    <s v="TBL_EIS_EX_PROGRAM_SUPPLEMENT"/>
    <s v="closed_date"/>
    <m/>
    <m/>
    <m/>
    <m/>
    <m/>
    <m/>
    <m/>
    <m/>
    <m/>
    <m/>
    <m/>
    <x v="1"/>
    <m/>
    <m/>
    <m/>
    <m/>
    <x v="0"/>
    <m/>
    <s v="5/8 (RI): getting it in CRM today"/>
    <m/>
    <m/>
    <m/>
  </r>
  <r>
    <s v="Yes"/>
    <x v="0"/>
    <s v="Other (see Issues column)"/>
    <m/>
    <s v="N"/>
    <m/>
    <m/>
    <m/>
    <s v="N/A"/>
    <m/>
    <s v="N/A"/>
    <m/>
    <m/>
    <s v="N"/>
    <s v="P059"/>
    <s v="Client Beneficiary ID "/>
    <s v="General"/>
    <x v="6"/>
    <s v="Denotes if client wants to assign ID numbers for each beneficiary."/>
    <s v="Client communication/IRL"/>
    <s v="Yes_x000a_No"/>
    <s v="TBL_EIS_EX_PROGRAM_SUPPLEMENT"/>
    <s v="Enable_Client_Beneficiary _ID"/>
    <m/>
    <m/>
    <m/>
    <m/>
    <m/>
    <m/>
    <m/>
    <m/>
    <m/>
    <m/>
    <m/>
    <x v="3"/>
    <s v="N/A"/>
    <s v="N/A"/>
    <s v="N/A"/>
    <s v="N/A"/>
    <x v="0"/>
    <s v="N/A"/>
    <s v="CRM field_x000a_5/8 (RI): don't think this is CRM field"/>
    <s v="Need to review list of Obsolete fields with business owner."/>
    <s v="N/A"/>
    <s v="N/A"/>
  </r>
  <r>
    <s v="Yes"/>
    <x v="0"/>
    <m/>
    <m/>
    <s v="N"/>
    <m/>
    <m/>
    <m/>
    <s v="N/A"/>
    <m/>
    <s v="N/A"/>
    <m/>
    <m/>
    <s v="N"/>
    <s v="P060"/>
    <s v="Advent Group ID* "/>
    <s v="General"/>
    <x v="6"/>
    <s v="The Advent group code that corresponds to this program. Should be same as client ID."/>
    <s v="CM/ Transitions Manager"/>
    <s v="Text"/>
    <s v="PROGRAM"/>
    <s v="GroupID"/>
    <m/>
    <m/>
    <m/>
    <m/>
    <m/>
    <m/>
    <m/>
    <s v="Yes"/>
    <m/>
    <m/>
    <m/>
    <x v="3"/>
    <s v="N/A"/>
    <s v="N/A"/>
    <s v="N/A"/>
    <s v="N/A"/>
    <x v="0"/>
    <s v="N/A"/>
    <s v="Need to find out if this field is operationaly used. Looks like this filed is used only for informational purposes. Can be moved to CRM. Should be added on Account Model?"/>
    <s v="Need to review list of Obsolete fields with business owner."/>
    <s v="N/A"/>
    <s v="N/A"/>
  </r>
  <r>
    <s v="Yes"/>
    <x v="0"/>
    <m/>
    <m/>
    <s v="N"/>
    <m/>
    <m/>
    <m/>
    <s v="N/A"/>
    <m/>
    <s v="N/A"/>
    <m/>
    <m/>
    <s v="N"/>
    <s v="P061"/>
    <s v="ABA #"/>
    <s v="Operations"/>
    <x v="6"/>
    <s v="The routing number for electronic deposits, used to facilitate electronic transfers"/>
    <s v="NACHA book or Client IRL"/>
    <s v="Read Only"/>
    <s v="TBL_EIS_EX_PROFILE_OPERATIONS"/>
    <s v="CUSTODIAN _ID"/>
    <m/>
    <m/>
    <m/>
    <m/>
    <m/>
    <m/>
    <m/>
    <s v="Yes"/>
    <m/>
    <m/>
    <m/>
    <x v="4"/>
    <s v="N/A"/>
    <s v="N/A"/>
    <s v="N/A"/>
    <s v="N/A"/>
    <x v="0"/>
    <s v="N/A"/>
    <s v="5/20 (AM): decision on Program field mirrors decision on Client-Level field."/>
    <s v="Need to review list of Obsolete fields with business owner."/>
    <s v="N/A"/>
    <s v="N/A"/>
  </r>
  <r>
    <s v="Yes"/>
    <x v="0"/>
    <m/>
    <m/>
    <s v="N"/>
    <m/>
    <m/>
    <m/>
    <s v="N/A"/>
    <m/>
    <s v="N/A"/>
    <m/>
    <m/>
    <s v="N"/>
    <s v="P062"/>
    <s v="Asset Delivery"/>
    <s v="Operations"/>
    <x v="6"/>
    <s v="The form in which KCO generally receives assets from the client"/>
    <s v="Client IRL"/>
    <s v="In Kind, Proceeds, Various"/>
    <s v="TBL_EIS_EX_PROFILE_OPERATIONS"/>
    <s v="ASSET_DELIVERY_ID"/>
    <m/>
    <m/>
    <m/>
    <m/>
    <m/>
    <m/>
    <m/>
    <m/>
    <m/>
    <m/>
    <m/>
    <x v="4"/>
    <s v="N/A"/>
    <s v="N/A"/>
    <s v="N/A"/>
    <s v="N/A"/>
    <x v="0"/>
    <s v="N/A"/>
    <s v="5/20 (AM): decision on Program field mirrors decision on Client-Level field."/>
    <s v="Need to review list of Obsolete fields with business owner."/>
    <s v="N/A"/>
    <s v="N/A"/>
  </r>
  <r>
    <s v="Yes"/>
    <x v="0"/>
    <m/>
    <m/>
    <s v="N"/>
    <m/>
    <m/>
    <m/>
    <s v="N/A"/>
    <m/>
    <s v="N/A"/>
    <m/>
    <m/>
    <s v="N"/>
    <s v="P063"/>
    <s v="Electronic Statements"/>
    <s v="Operations"/>
    <x v="6"/>
    <s v="Denotes whether client is currently receiving periodical statements via CD.  As of 09/2007, all Schwab clients are being converted to receiving CDs only (no paper).  Working on the same arrangement with IBT.  "/>
    <s v="IRL or Schwab, via this document -- L:\GAD.Dept\07.Schwab\Master Acct List from Keith.xls (Denotes which clients are currently receiving CDs as of 08/2007)"/>
    <s v="Yes and No"/>
    <s v="TBL_EIS_EX_PROFILE_OPERATIONS"/>
    <s v="CD_STATEMENTS_ID"/>
    <m/>
    <m/>
    <m/>
    <m/>
    <m/>
    <m/>
    <s v="Yes"/>
    <s v="No"/>
    <m/>
    <m/>
    <m/>
    <x v="4"/>
    <s v="N/A"/>
    <s v="N/A"/>
    <s v="N/A"/>
    <s v="N/A"/>
    <x v="0"/>
    <s v="N/A"/>
    <s v="5/20 (AM): decision on Program field mirrors decision on Client-Level field."/>
    <s v="Need to review list of Obsolete fields with business owner."/>
    <s v="N/A"/>
    <s v="N/A"/>
  </r>
  <r>
    <s v="Yes"/>
    <x v="0"/>
    <m/>
    <m/>
    <s v="N"/>
    <m/>
    <m/>
    <m/>
    <s v="N/A"/>
    <m/>
    <s v="N/A"/>
    <m/>
    <m/>
    <s v="N"/>
    <s v="P126"/>
    <s v="Electronic Statements - Required Later date"/>
    <s v="Operations"/>
    <x v="6"/>
    <m/>
    <m/>
    <s v="DATE"/>
    <s v="TBL_EIS_EX_REQUIRED_LATER"/>
    <s v="REQUIRED_LATER_DATE_x000a_FIELD_NAME_x000a_ENTITY_TYPE_ID"/>
    <m/>
    <m/>
    <m/>
    <m/>
    <m/>
    <m/>
    <s v="Yes"/>
    <s v="No"/>
    <m/>
    <m/>
    <m/>
    <x v="4"/>
    <s v="N/A"/>
    <s v="N/A"/>
    <s v="N/A"/>
    <s v="N/A"/>
    <x v="0"/>
    <s v="N/A"/>
    <s v="5/20 (AM): Required Later Date fields are all obsolete."/>
    <s v="Need to review list of Obsolete fields with business owner."/>
    <s v="N/A"/>
    <s v="N/A"/>
  </r>
  <r>
    <s v="Yes"/>
    <x v="0"/>
    <m/>
    <m/>
    <s v="N"/>
    <m/>
    <m/>
    <m/>
    <s v="N/A"/>
    <m/>
    <s v="N/A"/>
    <m/>
    <m/>
    <s v="N"/>
    <s v="P064"/>
    <s v="Download ID"/>
    <s v="Operations"/>
    <x v="6"/>
    <s v="Identifies the batch number in which a client's download files are contained. All transitioning clients will be assigned to Download ID 6 (SL Master # 0864-5349). Subsequent changes will be coordinated with Operations."/>
    <s v="Operations"/>
    <s v="Schwab 1_x000a_Schwab 2_x000a_Schwab 3_x000a_Schwab 4_x000a_Schwab 5_x000a_Schwab 6_x000a_Schwab 7_x000a_Schwab 8_x000a_MBT1_x000a_MBT 2"/>
    <s v="PolicyItem"/>
    <s v="DropdownID"/>
    <m/>
    <m/>
    <m/>
    <m/>
    <m/>
    <m/>
    <s v="Yes"/>
    <s v="No"/>
    <m/>
    <m/>
    <m/>
    <x v="4"/>
    <s v="N/A"/>
    <s v="N/A"/>
    <s v="N/A"/>
    <s v="N/A"/>
    <x v="0"/>
    <s v="N/A"/>
    <s v="5/20 (AM): decision on Program field mirrors decision on Client-Level field."/>
    <s v="Need to review list of Obsolete fields with business owner."/>
    <s v="N/A"/>
    <s v="N/A"/>
  </r>
  <r>
    <s v="Yes"/>
    <x v="0"/>
    <m/>
    <m/>
    <s v="N"/>
    <m/>
    <m/>
    <m/>
    <s v="N/A"/>
    <m/>
    <s v="N/A"/>
    <m/>
    <m/>
    <s v="N"/>
    <s v="P127"/>
    <s v="Download ID - Required Later date"/>
    <s v="Operations"/>
    <x v="6"/>
    <m/>
    <m/>
    <s v="DATE"/>
    <s v="TBL_EIS_EX_REQUIRED_LATER"/>
    <s v="REQUIRED_LATER_DATE_x000a_FIELD_NAME_x000a_ENTITY_TYPE_ID"/>
    <m/>
    <m/>
    <m/>
    <m/>
    <m/>
    <m/>
    <s v="Yes"/>
    <s v="No"/>
    <m/>
    <m/>
    <m/>
    <x v="4"/>
    <s v="N/A"/>
    <s v="N/A"/>
    <s v="N/A"/>
    <s v="N/A"/>
    <x v="0"/>
    <s v="N/A"/>
    <s v="5/20 (AM): Required Later Date fields are all obsolete."/>
    <s v="Need to review list of Obsolete fields with business owner."/>
    <s v="N/A"/>
    <s v="N/A"/>
  </r>
  <r>
    <s v="Yes"/>
    <x v="0"/>
    <m/>
    <m/>
    <s v="N"/>
    <m/>
    <m/>
    <m/>
    <s v="N/A"/>
    <m/>
    <s v="N/A"/>
    <m/>
    <m/>
    <s v="N"/>
    <s v="P065"/>
    <s v="E-Confirms Email"/>
    <s v="Operations"/>
    <x v="6"/>
    <s v="The e-mail address provided by Client to use for electronic trade E-confirms."/>
    <s v="Client, Schwab website"/>
    <s v="text"/>
    <s v="PolicyItem"/>
    <s v="LogicalValue"/>
    <m/>
    <m/>
    <m/>
    <m/>
    <m/>
    <m/>
    <m/>
    <m/>
    <m/>
    <m/>
    <m/>
    <x v="4"/>
    <s v="N/A"/>
    <s v="N/A"/>
    <s v="N/A"/>
    <s v="N/A"/>
    <x v="0"/>
    <s v="N/A"/>
    <s v="5/20 (AM): decision on Program field mirrors decision on Client-Level field."/>
    <s v="Need to review list of Obsolete fields with business owner."/>
    <s v="N/A"/>
    <s v="N/A"/>
  </r>
  <r>
    <s v="Yes"/>
    <x v="0"/>
    <m/>
    <m/>
    <s v="N"/>
    <m/>
    <m/>
    <m/>
    <s v="N/A"/>
    <m/>
    <s v="N/A"/>
    <m/>
    <m/>
    <s v="N"/>
    <s v="P066"/>
    <s v="FA Master"/>
    <s v="Operations"/>
    <x v="6"/>
    <s v="The single master Schwab account number that links together all the specific accounts within a client."/>
    <s v="Custodian agreement (if not Schwab), IMA (if Schwab). Determined in transition or inception of new account."/>
    <s v="Text"/>
    <s v="TBL_EIS_EX_PROFILE_OPERATIONS"/>
    <s v="FA_MASTER_ACCOUNT_NO"/>
    <m/>
    <m/>
    <m/>
    <m/>
    <m/>
    <m/>
    <m/>
    <m/>
    <m/>
    <m/>
    <m/>
    <x v="4"/>
    <s v="N/A"/>
    <s v="N/A"/>
    <s v="N/A"/>
    <s v="N/A"/>
    <x v="0"/>
    <s v="N/A"/>
    <s v="5/20 (AM): decision on Program field mirrors decision on Client-Level field."/>
    <s v="Need to review list of Obsolete fields with business owner."/>
    <s v="N/A"/>
    <s v="N/A"/>
  </r>
  <r>
    <s v="Yes"/>
    <x v="0"/>
    <m/>
    <m/>
    <s v="N"/>
    <m/>
    <m/>
    <m/>
    <s v="N/A"/>
    <m/>
    <s v="N/A"/>
    <m/>
    <m/>
    <s v="N"/>
    <s v="P128"/>
    <s v="FA Master - Required Later date"/>
    <s v="Operations"/>
    <x v="6"/>
    <m/>
    <m/>
    <s v="DATE"/>
    <s v="TBL_EIS_EX_REQUIRED_LATER"/>
    <s v="REQUIRED_LATER_DATE_x000a_FIELD_NAME_x000a_ENTITY_TYPE_ID"/>
    <m/>
    <m/>
    <m/>
    <m/>
    <m/>
    <m/>
    <m/>
    <m/>
    <m/>
    <m/>
    <m/>
    <x v="4"/>
    <s v="N/A"/>
    <s v="N/A"/>
    <s v="N/A"/>
    <s v="N/A"/>
    <x v="0"/>
    <s v="N/A"/>
    <s v="5/20 (AM): Required Later Date fields are all obsolete."/>
    <s v="Need to review list of Obsolete fields with business owner."/>
    <s v="N/A"/>
    <s v="N/A"/>
  </r>
  <r>
    <s v="Yes"/>
    <x v="0"/>
    <m/>
    <m/>
    <s v="N"/>
    <m/>
    <m/>
    <m/>
    <s v="N/A"/>
    <m/>
    <s v="N/A"/>
    <m/>
    <m/>
    <s v="N"/>
    <s v="P067"/>
    <s v="Name"/>
    <s v="Operations"/>
    <x v="6"/>
    <s v="Name of custodian. Custodians set up for Client are the only ones available for assignment at the Program and Account levels."/>
    <s v="IMA document"/>
    <s v="text"/>
    <s v="TBL_EIS_EX_PROFILE_OPERATIONS"/>
    <s v="CUSTODIAN _ID"/>
    <m/>
    <m/>
    <m/>
    <m/>
    <m/>
    <m/>
    <m/>
    <s v="Yes"/>
    <m/>
    <m/>
    <m/>
    <x v="4"/>
    <s v="N/A"/>
    <s v="N/A"/>
    <s v="N/A"/>
    <s v="N/A"/>
    <x v="0"/>
    <s v="N/A"/>
    <s v="5/20 (AM): decision on Program field mirrors decision on Client-Level field."/>
    <s v="Need to review list of Obsolete fields with business owner."/>
    <s v="N/A"/>
    <s v="N/A"/>
  </r>
  <r>
    <s v="Yes"/>
    <x v="0"/>
    <m/>
    <m/>
    <s v="N"/>
    <m/>
    <m/>
    <m/>
    <s v="N/A"/>
    <m/>
    <s v="N/A"/>
    <m/>
    <m/>
    <s v="N"/>
    <s v="P068"/>
    <s v="SL Master"/>
    <s v="Operations"/>
    <x v="6"/>
    <s v="The number that identifies the download batch that contains the client's download files at a Custodian (currently, only applies to Schwab). Corresponds to a particular Download ID. All transitioning Clients should be assigned SL Master: 0864-5349 (Download ID 6). Subsequent changes to the SL Master will be coordinated with Operations."/>
    <s v="Operations"/>
    <s v="0817-5856_x000a_0834-0916_x000a_0836-0159_x000a_0844-8294_x000a_0857-0028_x000a_0859-3924_x000a_0864-5349_x000a_0889-9640"/>
    <s v="PolicyItem"/>
    <s v="TextValue"/>
    <m/>
    <m/>
    <m/>
    <m/>
    <m/>
    <m/>
    <s v="Yes"/>
    <s v="No"/>
    <m/>
    <m/>
    <m/>
    <x v="4"/>
    <s v="N/A"/>
    <s v="N/A"/>
    <s v="N/A"/>
    <s v="N/A"/>
    <x v="0"/>
    <s v="N/A"/>
    <s v="5/20 (AM): decision on Program field mirrors decision on Client-Level field."/>
    <s v="Need to review list of Obsolete fields with business owner."/>
    <s v="N/A"/>
    <s v="N/A"/>
  </r>
  <r>
    <s v="Yes"/>
    <x v="0"/>
    <m/>
    <m/>
    <s v="N"/>
    <m/>
    <m/>
    <m/>
    <s v="N/A"/>
    <m/>
    <s v="N/A"/>
    <m/>
    <m/>
    <s v="N"/>
    <s v="P129"/>
    <s v="SL Master - Required Later date"/>
    <s v="Operations"/>
    <x v="6"/>
    <m/>
    <m/>
    <s v="DATE"/>
    <s v="TBL_EIS_EX_REQUIRED_LATER"/>
    <s v="REQUIRED_LATER_DATE_x000a_FIELD_NAME_x000a_ENTITY_TYPE_ID"/>
    <m/>
    <m/>
    <m/>
    <m/>
    <m/>
    <m/>
    <s v="Yes"/>
    <s v="No"/>
    <m/>
    <m/>
    <m/>
    <x v="4"/>
    <s v="N/A"/>
    <s v="N/A"/>
    <s v="N/A"/>
    <s v="N/A"/>
    <x v="0"/>
    <s v="N/A"/>
    <s v="5/20 (AM): Required Later Date fields are all obsolete."/>
    <s v="Need to review list of Obsolete fields with business owner."/>
    <s v="N/A"/>
    <s v="N/A"/>
  </r>
  <r>
    <s v="Yes"/>
    <x v="0"/>
    <m/>
    <m/>
    <s v="N"/>
    <m/>
    <m/>
    <m/>
    <s v="N/A"/>
    <m/>
    <s v="N/A"/>
    <m/>
    <m/>
    <s v="N"/>
    <s v="P069"/>
    <s v="Statement Bundling"/>
    <s v="Operations"/>
    <x v="6"/>
    <s v="Denotes whether or not client receives statement bundling"/>
    <s v="IRL document and client communication"/>
    <s v="Yes and No"/>
    <s v="PolicyItem"/>
    <s v="LogicalValue"/>
    <m/>
    <m/>
    <m/>
    <m/>
    <m/>
    <m/>
    <s v="Yes"/>
    <s v="No"/>
    <m/>
    <m/>
    <m/>
    <x v="4"/>
    <s v="N/A"/>
    <s v="N/A"/>
    <s v="N/A"/>
    <s v="N/A"/>
    <x v="0"/>
    <s v="N/A"/>
    <s v="5/20 (AM): decision on Program field mirrors decision on Client-Level field."/>
    <s v="Need to review list of Obsolete fields with business owner."/>
    <s v="N/A"/>
    <s v="N/A"/>
  </r>
  <r>
    <s v="Yes"/>
    <x v="0"/>
    <m/>
    <m/>
    <s v="N"/>
    <m/>
    <m/>
    <m/>
    <s v="N/A"/>
    <m/>
    <s v="N/A"/>
    <m/>
    <m/>
    <s v="N"/>
    <s v="P130"/>
    <s v="Statement Bundling - Required Later date"/>
    <s v="Operations"/>
    <x v="6"/>
    <m/>
    <m/>
    <s v="DATE"/>
    <s v="TBL_EIS_EX_REQUIRED_LATER"/>
    <s v="REQUIRED_LATER_DATE_x000a_FIELD_NAME_x000a_ENTITY_TYPE_ID"/>
    <m/>
    <m/>
    <m/>
    <m/>
    <m/>
    <m/>
    <s v="Yes"/>
    <s v="No"/>
    <m/>
    <m/>
    <m/>
    <x v="4"/>
    <s v="N/A"/>
    <s v="N/A"/>
    <s v="N/A"/>
    <s v="N/A"/>
    <x v="0"/>
    <s v="N/A"/>
    <s v="5/20 (AM): Required Later Date fields are all obsolete."/>
    <s v="Need to review list of Obsolete fields with business owner."/>
    <s v="N/A"/>
    <s v="N/A"/>
  </r>
  <r>
    <s v="Yes"/>
    <x v="0"/>
    <m/>
    <m/>
    <s v="N"/>
    <m/>
    <m/>
    <m/>
    <s v="N/A"/>
    <m/>
    <s v="N/A"/>
    <m/>
    <m/>
    <s v="N"/>
    <s v="P070"/>
    <s v="ACH Statement Text"/>
    <s v="Payment"/>
    <x v="6"/>
    <s v="The text on the donor's bank statement indicating where the transaction originated from. (Limit of 16 characters)."/>
    <s v="Initially, from IRL document"/>
    <s v="Read Only"/>
    <s v="Client"/>
    <s v="ACHText"/>
    <m/>
    <m/>
    <m/>
    <m/>
    <m/>
    <m/>
    <m/>
    <m/>
    <m/>
    <m/>
    <m/>
    <x v="4"/>
    <s v="N/A"/>
    <s v="N/A"/>
    <s v="N/A"/>
    <s v="N/A"/>
    <x v="0"/>
    <s v="N/A"/>
    <s v="(5/20) AM: data is driven a Client-level."/>
    <s v="Need to review list of Obsolete fields with business owner."/>
    <s v="N/A"/>
    <s v="N/A"/>
  </r>
  <r>
    <s v="Yes"/>
    <x v="0"/>
    <m/>
    <m/>
    <s v="N"/>
    <m/>
    <m/>
    <m/>
    <s v="N/A"/>
    <m/>
    <s v="N/A"/>
    <m/>
    <m/>
    <s v="N"/>
    <s v="P071"/>
    <s v="Address on Payments"/>
    <s v="Payment"/>
    <x v="6"/>
    <s v="Indicates if client address is to be displayed on payment notifications"/>
    <s v="IRL document"/>
    <s v="Yes, No and N/A"/>
    <s v="PolicyItem"/>
    <s v="DropdownID"/>
    <m/>
    <m/>
    <m/>
    <m/>
    <m/>
    <m/>
    <m/>
    <s v="Yes"/>
    <m/>
    <m/>
    <m/>
    <x v="5"/>
    <m/>
    <m/>
    <m/>
    <m/>
    <x v="0"/>
    <m/>
    <s v="(5/20) AM: Mirrors determination of Client-Level field."/>
    <m/>
    <m/>
    <m/>
  </r>
  <r>
    <s v="Yes"/>
    <x v="0"/>
    <m/>
    <m/>
    <s v="N"/>
    <m/>
    <m/>
    <m/>
    <s v="N/A"/>
    <m/>
    <s v="N/A"/>
    <m/>
    <m/>
    <s v="N"/>
    <s v="P072"/>
    <s v="Check Signer"/>
    <s v="Payment"/>
    <x v="6"/>
    <s v="Indicates whether the client or KCO will sign beneficiary and vendor payment checks"/>
    <s v="IRL document"/>
    <s v="Kaspick and Client"/>
    <s v="PolicyItem"/>
    <s v="DropdownID"/>
    <m/>
    <m/>
    <m/>
    <m/>
    <m/>
    <m/>
    <m/>
    <s v="Yes"/>
    <m/>
    <m/>
    <m/>
    <x v="5"/>
    <m/>
    <m/>
    <m/>
    <m/>
    <x v="0"/>
    <m/>
    <s v="(5/20) AM: Mirrors determination of Client-Level field."/>
    <m/>
    <m/>
    <m/>
  </r>
  <r>
    <s v="Yes"/>
    <x v="0"/>
    <m/>
    <m/>
    <s v="N"/>
    <m/>
    <m/>
    <m/>
    <s v="N/A"/>
    <m/>
    <s v="N/A"/>
    <m/>
    <m/>
    <s v="N"/>
    <s v="P073"/>
    <s v="Envelopes"/>
    <s v="Payment"/>
    <x v="6"/>
    <s v="Indicates whether payments are to be mailed in KCO or client envelopes"/>
    <s v="IRL document"/>
    <s v="KCO envelopes and Client Specific"/>
    <s v="PolicyItem"/>
    <s v="DropdownID"/>
    <m/>
    <m/>
    <m/>
    <m/>
    <m/>
    <m/>
    <m/>
    <m/>
    <m/>
    <m/>
    <m/>
    <x v="5"/>
    <m/>
    <m/>
    <m/>
    <m/>
    <x v="0"/>
    <m/>
    <s v="(5/20) AM: Mirrors determination of Client-Level field."/>
    <m/>
    <m/>
    <m/>
  </r>
  <r>
    <s v="Yes"/>
    <x v="0"/>
    <m/>
    <m/>
    <s v="N"/>
    <m/>
    <m/>
    <m/>
    <s v="N/A"/>
    <m/>
    <s v="N/A"/>
    <m/>
    <m/>
    <s v="N"/>
    <s v="P074"/>
    <s v="Logo on Envelopes"/>
    <s v="Payment"/>
    <x v="6"/>
    <s v="Indicates whether envelopes are to display the client logo or not"/>
    <s v="IRL document"/>
    <s v="Yes, No and N/A"/>
    <s v="PolicyItem"/>
    <s v="DropdownID"/>
    <m/>
    <m/>
    <m/>
    <m/>
    <m/>
    <m/>
    <m/>
    <s v="Yes"/>
    <m/>
    <m/>
    <m/>
    <x v="5"/>
    <m/>
    <m/>
    <m/>
    <m/>
    <x v="0"/>
    <m/>
    <s v="(5/20) AM: Mirrors determination of Client-Level field."/>
    <m/>
    <m/>
    <m/>
  </r>
  <r>
    <s v="Yes"/>
    <x v="0"/>
    <m/>
    <m/>
    <s v="N"/>
    <m/>
    <m/>
    <m/>
    <s v="N/A"/>
    <m/>
    <s v="N/A"/>
    <m/>
    <m/>
    <s v="N"/>
    <s v="P075"/>
    <s v="Logo on Payments"/>
    <s v="Payment"/>
    <x v="6"/>
    <s v="Indicates whether payment notifications are to display the client logo or not"/>
    <s v="IRL document"/>
    <s v="Yes, No and N/A"/>
    <s v="PolicyItem"/>
    <s v="DropdownID"/>
    <m/>
    <m/>
    <m/>
    <m/>
    <m/>
    <m/>
    <m/>
    <s v="Yes"/>
    <m/>
    <m/>
    <m/>
    <x v="5"/>
    <m/>
    <m/>
    <m/>
    <m/>
    <x v="0"/>
    <m/>
    <s v="(5/20) AM: Mirrors determination of Client-Level field."/>
    <m/>
    <m/>
    <m/>
  </r>
  <r>
    <s v="Yes"/>
    <x v="0"/>
    <s v="CRM"/>
    <s v="N/A"/>
    <s v="N"/>
    <m/>
    <m/>
    <s v="N/A"/>
    <s v="N/A"/>
    <s v="N/A"/>
    <s v="N/A"/>
    <s v="N/A"/>
    <s v="N/A"/>
    <s v="N"/>
    <s v="P076"/>
    <s v="Maturity Distribution Policy"/>
    <s v="Payment"/>
    <x v="6"/>
    <s v="Indicates the client/program/account policy on how remainder distributions are issued"/>
    <s v="IRL document"/>
    <s v="Wire, Check and Journal"/>
    <s v="PolicyItem"/>
    <s v="DropdownID"/>
    <m/>
    <m/>
    <m/>
    <m/>
    <m/>
    <m/>
    <m/>
    <s v="Yes"/>
    <m/>
    <m/>
    <m/>
    <x v="4"/>
    <s v="N/A"/>
    <s v="N/A"/>
    <s v="N/A"/>
    <s v="N/A"/>
    <x v="0"/>
    <s v="N/A"/>
    <s v="(5/20) AM: data is driven a Client-level."/>
    <s v="Need to review list of Obsolete fields with business owner."/>
    <s v="N/A"/>
    <s v="N/A"/>
  </r>
  <r>
    <s v="Yes"/>
    <x v="0"/>
    <m/>
    <m/>
    <s v="N"/>
    <m/>
    <m/>
    <m/>
    <s v="N/A"/>
    <m/>
    <s v="N/A"/>
    <m/>
    <m/>
    <s v="N"/>
    <s v="P077"/>
    <s v="Net Income Payment Rule"/>
    <s v="Payment"/>
    <x v="6"/>
    <s v="Determines whether or not the client/program/account pays actual income or estimated income. The Client policy can be global, however exceptions can be made at the account level."/>
    <s v="IRL document"/>
    <s v="Actual and Estimated"/>
    <s v="PolicyItem"/>
    <s v="DropdownID"/>
    <m/>
    <m/>
    <m/>
    <m/>
    <m/>
    <s v="Policy Dimension Id = 149"/>
    <s v="Yes"/>
    <s v="No"/>
    <m/>
    <m/>
    <m/>
    <x v="4"/>
    <s v="N/A"/>
    <s v="N/A"/>
    <s v="N/A"/>
    <s v="N/A"/>
    <x v="0"/>
    <s v="N/A"/>
    <s v="(5/20) AM: data is driven a Client-level."/>
    <s v="Need to review list of Obsolete fields with business owner."/>
    <s v="N/A"/>
    <s v="N/A"/>
  </r>
  <r>
    <s v="Yes"/>
    <x v="0"/>
    <m/>
    <m/>
    <s v="N"/>
    <m/>
    <m/>
    <m/>
    <s v="N/A"/>
    <m/>
    <s v="N/A"/>
    <m/>
    <m/>
    <s v="N"/>
    <s v="P131"/>
    <s v="Net Income Payment Rule - Required Later Date"/>
    <s v="Payment"/>
    <x v="6"/>
    <m/>
    <m/>
    <s v="DATE"/>
    <s v="TBL_EIS_EX_REQUIRED_LATER"/>
    <s v="REQUIRED_LATER_DATE_x000a_FIELD_NAME_x000a_ENTITY_TYPE_ID"/>
    <m/>
    <m/>
    <m/>
    <m/>
    <m/>
    <m/>
    <s v="Yes"/>
    <s v="No"/>
    <m/>
    <m/>
    <m/>
    <x v="4"/>
    <s v="N/A"/>
    <s v="N/A"/>
    <s v="N/A"/>
    <s v="N/A"/>
    <x v="0"/>
    <s v="N/A"/>
    <s v="(5/20) AM: Required Later Date field."/>
    <s v="Need to review list of Obsolete fields with business owner."/>
    <s v="N/A"/>
    <s v="N/A"/>
  </r>
  <r>
    <s v="Yes"/>
    <x v="0"/>
    <m/>
    <m/>
    <s v="N"/>
    <m/>
    <m/>
    <m/>
    <s v="N/A"/>
    <m/>
    <s v="N/A"/>
    <m/>
    <m/>
    <s v="N"/>
    <s v="P078"/>
    <s v="Tax Payment Mail Instruction"/>
    <s v="Payment"/>
    <x v="6"/>
    <s v="Specifies if client wants KCO to mail estimated and actual tax payments directly to tax agencies"/>
    <s v="IRL document"/>
    <s v="Yes, No and N/A"/>
    <s v="PolicyItem"/>
    <s v="DropdownID"/>
    <m/>
    <m/>
    <m/>
    <m/>
    <m/>
    <m/>
    <m/>
    <m/>
    <m/>
    <m/>
    <m/>
    <x v="5"/>
    <m/>
    <m/>
    <m/>
    <m/>
    <x v="0"/>
    <m/>
    <s v="(5/20) AM: Mirrors determination of Client-Level field."/>
    <m/>
    <m/>
    <m/>
  </r>
  <r>
    <s v="Yes"/>
    <x v="0"/>
    <m/>
    <m/>
    <s v="N"/>
    <m/>
    <m/>
    <m/>
    <s v="N/A"/>
    <m/>
    <s v="N/A"/>
    <m/>
    <m/>
    <s v="N"/>
    <s v="P079"/>
    <s v="Account Transfer Date"/>
    <s v="Tax"/>
    <x v="6"/>
    <s v="Date when account(s) transfer to KCO. For transitioning clients, the date is set at the client level and cascades to the accounts. Any accounts that transfer after the client transition would have a different date. The account level field (along with First Tax Year) is a flag for IRiS. The exact date to use is determined by Transitions team."/>
    <s v="Transitions Team"/>
    <s v="date"/>
    <s v="PolicyItem"/>
    <s v="DateValue"/>
    <m/>
    <m/>
    <m/>
    <m/>
    <m/>
    <m/>
    <m/>
    <m/>
    <m/>
    <m/>
    <m/>
    <x v="1"/>
    <m/>
    <m/>
    <m/>
    <m/>
    <x v="0"/>
    <m/>
    <s v="(5/20) AM - Mirrors determination at Client-Level field."/>
    <m/>
    <m/>
    <m/>
  </r>
  <r>
    <s v="Yes"/>
    <x v="0"/>
    <m/>
    <m/>
    <s v="N"/>
    <m/>
    <m/>
    <m/>
    <s v="N/A"/>
    <m/>
    <s v="N/A"/>
    <m/>
    <m/>
    <s v="N"/>
    <s v="P080"/>
    <s v="Address Change Date"/>
    <s v="Tax"/>
    <x v="6"/>
    <s v="Date that the Client/Program/Account Address changed.  If a value is entered on this field, it will trigger the Address change Date box to be checked on the Client/Program/Account 5227 tax returns."/>
    <s v="Client communication"/>
    <s v="Date"/>
    <s v="PolicyItem"/>
    <s v="DateValue"/>
    <m/>
    <m/>
    <m/>
    <m/>
    <m/>
    <m/>
    <m/>
    <m/>
    <m/>
    <m/>
    <m/>
    <x v="4"/>
    <s v="N/A"/>
    <s v="N/A"/>
    <s v="N/A"/>
    <s v="N/A"/>
    <x v="0"/>
    <s v="N/A"/>
    <s v="(5/20) AM - Mirrors determination at Client-Level field."/>
    <s v="Need to review list of Obsolete fields with business owner."/>
    <s v="N/A"/>
    <s v="N/A"/>
  </r>
  <r>
    <s v="Yes"/>
    <x v="0"/>
    <m/>
    <m/>
    <s v="N"/>
    <m/>
    <m/>
    <m/>
    <s v="N/A"/>
    <m/>
    <s v="N/A"/>
    <m/>
    <m/>
    <s v="N"/>
    <s v="P081"/>
    <s v="Facsimile Signer"/>
    <s v="Tax"/>
    <x v="6"/>
    <s v="The employee who signs the Client's tax returns and whose facsimile signature the Tax Team will use."/>
    <s v="Client communication"/>
    <s v="List of Client Employee"/>
    <s v="TBL_EIS_EX_PROFILE_TAX"/>
    <s v="FASCIMILE_SIGNER_EMPLOYEEID"/>
    <m/>
    <m/>
    <m/>
    <m/>
    <m/>
    <m/>
    <m/>
    <m/>
    <m/>
    <m/>
    <m/>
    <x v="1"/>
    <m/>
    <m/>
    <m/>
    <m/>
    <x v="0"/>
    <m/>
    <s v="(5/20) AM - Mirrors determination at Client-Level field."/>
    <m/>
    <m/>
    <m/>
  </r>
  <r>
    <s v="Yes"/>
    <x v="0"/>
    <m/>
    <m/>
    <s v="N"/>
    <m/>
    <m/>
    <m/>
    <s v="N/A"/>
    <m/>
    <s v="N/A"/>
    <m/>
    <m/>
    <s v="N"/>
    <s v="P082"/>
    <s v="Tax Return Extension Date"/>
    <s v="Tax"/>
    <x v="6"/>
    <s v="Tax filing due date"/>
    <s v="Tax Team or Client"/>
    <s v="Date"/>
    <s v="PolicyItem"/>
    <s v="DateValue"/>
    <m/>
    <m/>
    <m/>
    <m/>
    <m/>
    <m/>
    <m/>
    <m/>
    <m/>
    <m/>
    <m/>
    <x v="1"/>
    <m/>
    <m/>
    <m/>
    <m/>
    <x v="0"/>
    <m/>
    <s v="(5/20) AM - Mirrors determination at Client-Level field."/>
    <m/>
    <m/>
    <m/>
  </r>
  <r>
    <s v="Yes"/>
    <x v="0"/>
    <m/>
    <m/>
    <s v="N"/>
    <m/>
    <m/>
    <m/>
    <s v="N/A"/>
    <m/>
    <s v="N/A"/>
    <m/>
    <m/>
    <s v="N"/>
    <s v="P083"/>
    <s v="Trustee Change Date"/>
    <s v="Tax"/>
    <x v="6"/>
    <s v="Specifies the date that the Trustee changed.  If a value is entered on this field, it will trigger the Trustee change box to be checked on the Client/Program/Account 5227 tax returns."/>
    <s v="Client communication"/>
    <s v="Date"/>
    <s v="PolicyItem"/>
    <s v="DateValue"/>
    <m/>
    <m/>
    <m/>
    <m/>
    <m/>
    <m/>
    <m/>
    <m/>
    <m/>
    <m/>
    <m/>
    <x v="4"/>
    <s v="N/A"/>
    <s v="N/A"/>
    <s v="N/A"/>
    <s v="N/A"/>
    <x v="0"/>
    <s v="N/A"/>
    <s v="(5/20) AM - Mirrors determination at Client-Level field."/>
    <s v="Need to review list of Obsolete fields with business owner."/>
    <s v="N/A"/>
    <s v="N/A"/>
  </r>
  <r>
    <s v="Yes"/>
    <x v="0"/>
    <m/>
    <m/>
    <s v="N"/>
    <m/>
    <m/>
    <m/>
    <s v="N/A"/>
    <m/>
    <s v="N/A"/>
    <m/>
    <m/>
    <s v="N"/>
    <s v="P084"/>
    <s v="1099 R media"/>
    <s v="Tax/Filing Instructions"/>
    <x v="6"/>
    <s v="The client' s preferences on delivery of 1099R information. Can be specified differently for programs or accounts."/>
    <s v="Report Matrix or Client"/>
    <s v="Client and Beneficiary"/>
    <s v="PolicyItem"/>
    <s v="1099R Media"/>
    <m/>
    <m/>
    <m/>
    <m/>
    <m/>
    <m/>
    <m/>
    <m/>
    <m/>
    <m/>
    <m/>
    <x v="1"/>
    <m/>
    <m/>
    <m/>
    <m/>
    <x v="0"/>
    <m/>
    <s v="(5/20) AM - Mirrors determination at Client-Level field."/>
    <m/>
    <m/>
    <m/>
  </r>
  <r>
    <s v="Yes"/>
    <x v="0"/>
    <m/>
    <m/>
    <s v="N"/>
    <m/>
    <m/>
    <m/>
    <s v="N/A"/>
    <m/>
    <s v="N/A"/>
    <m/>
    <m/>
    <s v="N"/>
    <s v="P085"/>
    <s v="1098/9 Client Recipient"/>
    <s v="Tax/Mailing Instructions"/>
    <x v="6"/>
    <s v="Specifies the name of the client employee who will receive all 1098/9s."/>
    <s v="Report Matrix or Client"/>
    <s v="Text"/>
    <s v="PolicyItem"/>
    <s v="1098/9 Mailing Rule"/>
    <m/>
    <m/>
    <m/>
    <m/>
    <m/>
    <m/>
    <m/>
    <m/>
    <m/>
    <m/>
    <m/>
    <x v="1"/>
    <m/>
    <m/>
    <m/>
    <m/>
    <x v="0"/>
    <m/>
    <s v="(5/20) AM - Mirrors determination at Client-Level field."/>
    <m/>
    <m/>
    <m/>
  </r>
  <r>
    <s v="Yes"/>
    <x v="0"/>
    <m/>
    <m/>
    <s v="N"/>
    <m/>
    <m/>
    <m/>
    <s v="N/A"/>
    <m/>
    <s v="N/A"/>
    <m/>
    <m/>
    <s v="N"/>
    <s v="P086"/>
    <s v="1099R Client Recipient"/>
    <s v="Tax/Mailing Instructions"/>
    <x v="6"/>
    <s v="Specifies the name of the client employee who will receive all 1099Rs."/>
    <s v="Report Matrix or Client"/>
    <s v="Text"/>
    <s v="PolicyItem"/>
    <s v="1099R Mailing rule"/>
    <m/>
    <m/>
    <m/>
    <m/>
    <m/>
    <m/>
    <m/>
    <m/>
    <m/>
    <m/>
    <m/>
    <x v="1"/>
    <m/>
    <m/>
    <m/>
    <m/>
    <x v="0"/>
    <m/>
    <s v="(5/20) AM - Mirrors determination at Client-Level field."/>
    <m/>
    <m/>
    <m/>
  </r>
  <r>
    <s v="Yes"/>
    <x v="0"/>
    <m/>
    <m/>
    <s v="N"/>
    <m/>
    <m/>
    <m/>
    <s v="N/A"/>
    <m/>
    <s v="N/A"/>
    <m/>
    <m/>
    <s v="N"/>
    <s v="P087"/>
    <s v="Beneficiary Tax Forms (K-1) Client Recipient"/>
    <s v="Tax/Mailing Instructions"/>
    <x v="6"/>
    <s v="Denotes the client employee who receives the Client copies of the K-1."/>
    <s v="Report Matrix or Client"/>
    <s v="Text"/>
    <s v="TBL_EIS_EX_PROFILE_TAX"/>
    <s v="BENEFICIARY_TAX_FORM_ID"/>
    <m/>
    <m/>
    <m/>
    <m/>
    <m/>
    <m/>
    <m/>
    <s v="Yes"/>
    <m/>
    <m/>
    <m/>
    <x v="1"/>
    <m/>
    <m/>
    <m/>
    <m/>
    <x v="0"/>
    <m/>
    <s v="(5/20) AM - Mirrors determination at Client-Level field."/>
    <m/>
    <m/>
    <m/>
  </r>
  <r>
    <s v="Yes"/>
    <x v="0"/>
    <m/>
    <m/>
    <s v="N"/>
    <m/>
    <m/>
    <m/>
    <s v="N/A"/>
    <m/>
    <s v="N/A"/>
    <m/>
    <m/>
    <s v="N"/>
    <s v="P088"/>
    <s v="K-1 Priority"/>
    <s v="Tax/Mailing Instructions"/>
    <x v="6"/>
    <s v="Set this field to &quot;Yes&quot; at the Client level if all the Client's K-1s are on priority. Otherwise, the individual priorities should be set at the program or account level."/>
    <s v="Client communication"/>
    <s v="No, Yes"/>
    <s v="PolicyItem"/>
    <s v="High Priority"/>
    <m/>
    <m/>
    <m/>
    <m/>
    <m/>
    <m/>
    <m/>
    <m/>
    <m/>
    <m/>
    <m/>
    <x v="1"/>
    <m/>
    <m/>
    <m/>
    <m/>
    <x v="0"/>
    <m/>
    <s v="(5/20) AM - Mirrors determination at Client-Level field."/>
    <m/>
    <m/>
    <m/>
  </r>
  <r>
    <s v="Yes"/>
    <x v="0"/>
    <m/>
    <m/>
    <s v="N"/>
    <m/>
    <m/>
    <m/>
    <s v="N/A"/>
    <m/>
    <s v="N/A"/>
    <m/>
    <m/>
    <s v="N"/>
    <s v="P089"/>
    <s v="Mail on or Before - Month"/>
    <s v="Tax/Mailing Instructions"/>
    <x v="6"/>
    <s v="Date by which K-1 must be mailed. This field must be entered when the K-1 Priority field is set to &quot;Yes&quot;."/>
    <s v="Client communication"/>
    <s v="date - month"/>
    <m/>
    <m/>
    <m/>
    <m/>
    <m/>
    <m/>
    <m/>
    <m/>
    <m/>
    <m/>
    <m/>
    <m/>
    <m/>
    <x v="1"/>
    <m/>
    <m/>
    <m/>
    <m/>
    <x v="0"/>
    <m/>
    <s v="(5/20) AM - Mirrors determination at Client-Level field."/>
    <m/>
    <m/>
    <m/>
  </r>
  <r>
    <s v="Yes"/>
    <x v="0"/>
    <m/>
    <m/>
    <s v="N"/>
    <m/>
    <m/>
    <m/>
    <s v="N/A"/>
    <m/>
    <s v="N/A"/>
    <m/>
    <m/>
    <s v="N"/>
    <s v="P134"/>
    <s v="Mail on or Before - Day"/>
    <s v="Tax/Mailing Instructions"/>
    <x v="6"/>
    <m/>
    <m/>
    <s v="date - day"/>
    <m/>
    <m/>
    <m/>
    <m/>
    <m/>
    <m/>
    <m/>
    <m/>
    <m/>
    <m/>
    <m/>
    <m/>
    <m/>
    <x v="1"/>
    <m/>
    <m/>
    <m/>
    <m/>
    <x v="0"/>
    <m/>
    <s v="(5/20) AM - Mirrors determination at Client-Level field."/>
    <m/>
    <m/>
    <m/>
  </r>
  <r>
    <s v="Yes"/>
    <x v="0"/>
    <m/>
    <m/>
    <s v="N"/>
    <m/>
    <m/>
    <m/>
    <s v="N/A"/>
    <m/>
    <s v="N/A"/>
    <m/>
    <m/>
    <s v="N"/>
    <s v="P090"/>
    <s v="Tax Returns Client Recipient"/>
    <s v="Tax/Mailing Instructions"/>
    <x v="6"/>
    <s v="Specifies which employee at the client will receive the tax returns."/>
    <s v="Report Matrix or Client"/>
    <s v="Text"/>
    <m/>
    <m/>
    <m/>
    <m/>
    <m/>
    <m/>
    <m/>
    <m/>
    <m/>
    <s v="Yes"/>
    <m/>
    <m/>
    <m/>
    <x v="1"/>
    <m/>
    <m/>
    <m/>
    <m/>
    <x v="0"/>
    <m/>
    <s v="(5/20) AM - Mirrors determination at Client-Level field."/>
    <m/>
    <m/>
    <m/>
  </r>
  <r>
    <s v="Yes"/>
    <x v="0"/>
    <m/>
    <m/>
    <s v="N"/>
    <m/>
    <m/>
    <m/>
    <s v="N/A"/>
    <m/>
    <s v="N/A"/>
    <m/>
    <m/>
    <s v="N"/>
    <s v="P091"/>
    <s v="1098 for Real Estate"/>
    <s v="Other/Tax"/>
    <x v="6"/>
    <s v="Determines who is responsible for sending the 1098 forms for real estate accounts."/>
    <m/>
    <s v="Kaspick_x000a_Client"/>
    <s v="PolicyItem"/>
    <s v="1098 for Real Estate"/>
    <m/>
    <m/>
    <m/>
    <m/>
    <m/>
    <m/>
    <m/>
    <m/>
    <m/>
    <m/>
    <m/>
    <x v="3"/>
    <s v="N/A"/>
    <s v="N/A"/>
    <s v="N/A"/>
    <s v="N/A"/>
    <x v="0"/>
    <s v="N/A"/>
    <s v="5/20 (AM): Program Field reviewed."/>
    <s v="Need to review list of Obsolete fields with business owner."/>
    <s v="N/A"/>
    <s v="N/A"/>
  </r>
  <r>
    <s v="Yes"/>
    <x v="0"/>
    <m/>
    <m/>
    <s v="N"/>
    <m/>
    <m/>
    <m/>
    <s v="N/A"/>
    <m/>
    <s v="N/A"/>
    <m/>
    <m/>
    <s v="N"/>
    <s v="P092"/>
    <s v="Acct Backbuild"/>
    <s v="Other/Reporting"/>
    <x v="6"/>
    <s v="Indicates whether beneficiary payments are back-built in the initial year under Kco Management"/>
    <m/>
    <s v="Yes_x000a_No"/>
    <s v="PolicyItem"/>
    <s v="Acct Backbuild"/>
    <m/>
    <m/>
    <m/>
    <m/>
    <m/>
    <m/>
    <m/>
    <m/>
    <m/>
    <m/>
    <m/>
    <x v="3"/>
    <s v="N/A"/>
    <s v="N/A"/>
    <s v="N/A"/>
    <s v="N/A"/>
    <x v="0"/>
    <s v="N/A"/>
    <s v="5/20 (AM): Program Field reviewed."/>
    <s v="Need to review list of Obsolete fields with business owner."/>
    <s v="N/A"/>
    <s v="N/A"/>
  </r>
  <r>
    <s v="Yes"/>
    <x v="0"/>
    <m/>
    <m/>
    <s v="N"/>
    <m/>
    <m/>
    <m/>
    <s v="N/A"/>
    <m/>
    <s v="N/A"/>
    <m/>
    <m/>
    <s v="N"/>
    <s v="P093"/>
    <s v="Check/ACH mail rule"/>
    <s v="Other/Payment"/>
    <x v="6"/>
    <s v="Where the beneficiary and vendor checks are sent."/>
    <m/>
    <s v="Beneficiary_x000a_Client"/>
    <s v="PolicyItem"/>
    <s v="Check/ACH mail rule"/>
    <m/>
    <m/>
    <m/>
    <m/>
    <m/>
    <m/>
    <m/>
    <m/>
    <m/>
    <m/>
    <m/>
    <x v="3"/>
    <s v="N/A"/>
    <s v="N/A"/>
    <s v="N/A"/>
    <s v="N/A"/>
    <x v="0"/>
    <s v="N/A"/>
    <s v="5/20 (AM): Program Field reviewed."/>
    <s v="Need to review list of Obsolete fields with business owner."/>
    <s v="N/A"/>
    <s v="N/A"/>
  </r>
  <r>
    <s v="Yes"/>
    <x v="0"/>
    <m/>
    <m/>
    <s v="N"/>
    <m/>
    <m/>
    <m/>
    <s v="N/A"/>
    <m/>
    <s v="N/A"/>
    <m/>
    <m/>
    <s v="N"/>
    <s v="P094"/>
    <s v="Date of Final Fund"/>
    <s v="Other/Administration"/>
    <x v="6"/>
    <s v="This denotes the date of final funding for a testamentary trust. This date signifies the final year of testamentary calculations."/>
    <m/>
    <s v="date"/>
    <s v="Policyitem"/>
    <s v="Date of final fund."/>
    <m/>
    <m/>
    <m/>
    <m/>
    <m/>
    <m/>
    <m/>
    <m/>
    <m/>
    <m/>
    <m/>
    <x v="3"/>
    <s v="N/A"/>
    <s v="N/A"/>
    <s v="N/A"/>
    <s v="N/A"/>
    <x v="0"/>
    <s v="N/A"/>
    <s v="5/20 (AM): Program Field reviewed."/>
    <s v="Need to review list of Obsolete fields with business owner."/>
    <s v="N/A"/>
    <s v="N/A"/>
  </r>
  <r>
    <s v="Yes"/>
    <x v="0"/>
    <m/>
    <m/>
    <s v="N"/>
    <m/>
    <m/>
    <m/>
    <s v="N/A"/>
    <m/>
    <s v="N/A"/>
    <m/>
    <m/>
    <s v="N"/>
    <s v="P095"/>
    <s v="Date of trnsfr TTEE"/>
    <s v="Other/Reporting"/>
    <x v="6"/>
    <s v="Indicates the date an account transferred trusteeship of an existing account to KCo. Only applicable for the date in which assets were received at Kco"/>
    <m/>
    <s v="Date"/>
    <s v="PolicyItem"/>
    <s v="Date of trnsfr TTEE"/>
    <m/>
    <m/>
    <m/>
    <m/>
    <m/>
    <m/>
    <m/>
    <m/>
    <m/>
    <m/>
    <m/>
    <x v="3"/>
    <s v="N/A"/>
    <s v="N/A"/>
    <s v="N/A"/>
    <s v="N/A"/>
    <x v="0"/>
    <s v="N/A"/>
    <s v="5/20 (AM): Program Field reviewed."/>
    <s v="Need to review list of Obsolete fields with business owner."/>
    <s v="N/A"/>
    <s v="N/A"/>
  </r>
  <r>
    <s v="Yes"/>
    <x v="0"/>
    <m/>
    <m/>
    <s v="N"/>
    <m/>
    <m/>
    <m/>
    <s v="N/A"/>
    <m/>
    <s v="N/A"/>
    <m/>
    <m/>
    <s v="N"/>
    <s v="P096"/>
    <s v="FASB Restrictions"/>
    <s v="Other/Reporting"/>
    <x v="6"/>
    <s v="Indicates whether or not FASB restrictions are tracked in GiftWrap for the contracts of this PIF/GAP"/>
    <m/>
    <s v="Yes_x000a_No"/>
    <s v="PolicyItem"/>
    <s v="FASB Restrictions"/>
    <m/>
    <m/>
    <m/>
    <m/>
    <m/>
    <m/>
    <m/>
    <m/>
    <m/>
    <m/>
    <m/>
    <x v="3"/>
    <s v="N/A"/>
    <s v="N/A"/>
    <s v="N/A"/>
    <s v="N/A"/>
    <x v="0"/>
    <s v="N/A"/>
    <s v="5/20 (AM): Program Field reviewed."/>
    <s v="Need to review list of Obsolete fields with business owner."/>
    <s v="N/A"/>
    <s v="N/A"/>
  </r>
  <r>
    <s v="Yes"/>
    <x v="0"/>
    <m/>
    <m/>
    <s v="N"/>
    <m/>
    <m/>
    <m/>
    <s v="N/A"/>
    <m/>
    <s v="N/A"/>
    <m/>
    <m/>
    <s v="N"/>
    <s v="P097"/>
    <s v="Comments"/>
    <s v="Other/General"/>
    <x v="6"/>
    <s v="Free-form comments or miscellaneous data pertinent to the trust."/>
    <s v="Ivan Manual"/>
    <s v="Text"/>
    <s v="Program"/>
    <s v="comments"/>
    <m/>
    <m/>
    <m/>
    <m/>
    <m/>
    <m/>
    <m/>
    <m/>
    <m/>
    <m/>
    <m/>
    <x v="3"/>
    <s v="N/A"/>
    <s v="N/A"/>
    <s v="N/A"/>
    <s v="N/A"/>
    <x v="0"/>
    <s v="N/A"/>
    <s v="5/20 (AM): Program Field reviewed."/>
    <s v="Need to review list of Obsolete fields with business owner."/>
    <s v="N/A"/>
    <s v="N/A"/>
  </r>
  <r>
    <s v="Yes"/>
    <x v="0"/>
    <m/>
    <m/>
    <s v="N"/>
    <m/>
    <m/>
    <m/>
    <s v="N/A"/>
    <m/>
    <s v="N/A"/>
    <m/>
    <m/>
    <s v="N"/>
    <s v="P098"/>
    <s v="Payment Memo"/>
    <s v="Other/Payment"/>
    <x v="6"/>
    <s v="A short note written as a reminder on the payment stub or notification."/>
    <m/>
    <s v="text"/>
    <s v="PolicyItem"/>
    <s v="Payment memo"/>
    <m/>
    <m/>
    <m/>
    <m/>
    <m/>
    <m/>
    <m/>
    <m/>
    <m/>
    <m/>
    <m/>
    <x v="3"/>
    <s v="N/A"/>
    <s v="N/A"/>
    <s v="N/A"/>
    <s v="N/A"/>
    <x v="0"/>
    <s v="N/A"/>
    <s v="5/20 (AM): Program Field reviewed."/>
    <s v="Need to review list of Obsolete fields with business owner."/>
    <s v="N/A"/>
    <s v="N/A"/>
  </r>
  <r>
    <s v="Yes"/>
    <x v="0"/>
    <m/>
    <m/>
    <s v="N"/>
    <m/>
    <m/>
    <m/>
    <s v="N/A"/>
    <m/>
    <s v="N/A"/>
    <m/>
    <m/>
    <s v="N"/>
    <s v="P099"/>
    <s v="PIF/GAP Contract FMV"/>
    <s v="Other/Reporting"/>
    <x v="6"/>
    <s v="Indicates whether or not PIF/GAP contract market values are tracked in GiftWrap."/>
    <m/>
    <s v="Yes_x000a_No"/>
    <s v="PolicyItem"/>
    <s v="PIF/GAP Contract FMV"/>
    <m/>
    <m/>
    <m/>
    <m/>
    <m/>
    <m/>
    <m/>
    <m/>
    <m/>
    <m/>
    <m/>
    <x v="3"/>
    <s v="N/A"/>
    <s v="N/A"/>
    <s v="N/A"/>
    <s v="N/A"/>
    <x v="0"/>
    <s v="N/A"/>
    <s v="5/20 (AM): Program Field reviewed."/>
    <s v="Need to review list of Obsolete fields with business owner."/>
    <s v="N/A"/>
    <s v="N/A"/>
  </r>
  <r>
    <s v="Yes"/>
    <x v="0"/>
    <m/>
    <m/>
    <s v="N"/>
    <m/>
    <m/>
    <m/>
    <s v="N/A"/>
    <m/>
    <s v="N/A"/>
    <m/>
    <m/>
    <s v="N"/>
    <s v="P100"/>
    <s v="Real Estate Comments"/>
    <s v="Other/Accounting"/>
    <x v="6"/>
    <s v="Comments or additional information pertaining to the Real Estate field."/>
    <s v="NL"/>
    <s v="Text"/>
    <s v="PolicyItem"/>
    <s v="Real Estate Comments"/>
    <m/>
    <m/>
    <m/>
    <m/>
    <m/>
    <m/>
    <m/>
    <m/>
    <m/>
    <m/>
    <m/>
    <x v="3"/>
    <s v="N/A"/>
    <s v="N/A"/>
    <s v="N/A"/>
    <s v="N/A"/>
    <x v="0"/>
    <s v="N/A"/>
    <s v="5/20 (AM): Program Field reviewed."/>
    <s v="Need to review list of Obsolete fields with business owner."/>
    <s v="N/A"/>
    <s v="N/A"/>
  </r>
  <r>
    <s v="Yes"/>
    <x v="0"/>
    <m/>
    <m/>
    <s v="N"/>
    <m/>
    <m/>
    <m/>
    <s v="N/A"/>
    <m/>
    <s v="N/A"/>
    <m/>
    <m/>
    <s v="N"/>
    <s v="P101"/>
    <s v="Requires MA 2G Form"/>
    <s v="Other/Tax"/>
    <x v="6"/>
    <s v="Massachusetts trustee of a pooled income fund (IRC Sec, 642(c)(5)), charitable remainder annuity trust or a charitable remainder unitrust (IRC Sec, 664(d)), who makes payment to a Massachusetts beneficiary of taxable income is required to deduct and withhold tax on that income at the applicable rates."/>
    <s v="NL"/>
    <s v="No, Yes"/>
    <s v="PolicyItem"/>
    <s v="Requires MA 2G Form"/>
    <m/>
    <m/>
    <m/>
    <m/>
    <m/>
    <m/>
    <m/>
    <m/>
    <m/>
    <m/>
    <m/>
    <x v="3"/>
    <s v="N/A"/>
    <s v="N/A"/>
    <s v="N/A"/>
    <s v="N/A"/>
    <x v="0"/>
    <s v="N/A"/>
    <s v="5/20 (AM): Program Field reviewed."/>
    <s v="Need to review list of Obsolete fields with business owner."/>
    <s v="N/A"/>
    <s v="N/A"/>
  </r>
  <r>
    <s v="Yes"/>
    <x v="0"/>
    <m/>
    <m/>
    <s v="N"/>
    <m/>
    <m/>
    <m/>
    <s v="N/A"/>
    <m/>
    <s v="N/A"/>
    <m/>
    <m/>
    <s v="N"/>
    <s v="P102"/>
    <s v="Splitcheck mail rule"/>
    <s v="Other/Payment"/>
    <x v="6"/>
    <s v="Client preference on where splitchecks are mailed."/>
    <m/>
    <s v="Institution_x000a_Client"/>
    <s v="PolicyItem"/>
    <s v="Splitcheck mail rule"/>
    <m/>
    <m/>
    <m/>
    <m/>
    <m/>
    <m/>
    <m/>
    <m/>
    <m/>
    <m/>
    <m/>
    <x v="3"/>
    <s v="N/A"/>
    <s v="N/A"/>
    <s v="N/A"/>
    <s v="N/A"/>
    <x v="0"/>
    <s v="N/A"/>
    <s v="5/20 (AM): Program Field reviewed."/>
    <s v="Need to review list of Obsolete fields with business owner."/>
    <s v="N/A"/>
    <s v="N/A"/>
  </r>
  <r>
    <s v="Yes"/>
    <x v="0"/>
    <m/>
    <m/>
    <s v="N"/>
    <m/>
    <m/>
    <m/>
    <s v="N/A"/>
    <m/>
    <s v="N/A"/>
    <m/>
    <m/>
    <s v="N"/>
    <s v="P103"/>
    <s v="UPIA Adoption Date"/>
    <s v="Other/Administration"/>
    <x v="6"/>
    <s v="Denotes the date of the UPIA adoption within this client's state."/>
    <m/>
    <s v="Date"/>
    <s v="Policyitem"/>
    <s v="UPIA adoption date"/>
    <m/>
    <m/>
    <m/>
    <m/>
    <m/>
    <m/>
    <m/>
    <m/>
    <m/>
    <m/>
    <m/>
    <x v="3"/>
    <s v="N/A"/>
    <s v="N/A"/>
    <s v="N/A"/>
    <s v="N/A"/>
    <x v="0"/>
    <s v="N/A"/>
    <s v="5/20 (AM): Program Field reviewed."/>
    <s v="Need to review list of Obsolete fields with business owner."/>
    <s v="N/A"/>
    <s v="N/A"/>
  </r>
  <r>
    <s v="Yes"/>
    <x v="0"/>
    <m/>
    <m/>
    <s v="N"/>
    <m/>
    <m/>
    <m/>
    <s v="N/A"/>
    <m/>
    <s v="N/A"/>
    <m/>
    <m/>
    <s v="N"/>
    <s v="P104"/>
    <s v="Legal Doc Folder Path"/>
    <m/>
    <x v="6"/>
    <m/>
    <m/>
    <m/>
    <s v="TBL_EIS_EX_CLIENT_SUPPLEMENT"/>
    <s v="LEGAL_DOC_FOLDER_PATH"/>
    <m/>
    <m/>
    <m/>
    <m/>
    <m/>
    <m/>
    <m/>
    <m/>
    <m/>
    <m/>
    <m/>
    <x v="3"/>
    <s v="N/A"/>
    <s v="N/A"/>
    <s v="N/A"/>
    <s v="N/A"/>
    <x v="0"/>
    <s v="N/A"/>
    <m/>
    <s v="Need to review list of Obsolete fields with business owner."/>
    <s v="N/A"/>
    <s v="N/A"/>
  </r>
  <r>
    <s v="Yes"/>
    <x v="0"/>
    <m/>
    <m/>
    <s v="N"/>
    <m/>
    <m/>
    <m/>
    <s v="N/A"/>
    <m/>
    <s v="N/A"/>
    <m/>
    <m/>
    <s v="N"/>
    <s v="P105"/>
    <s v="TA Start Date"/>
    <s v="Administration/Administration"/>
    <x v="6"/>
    <s v="trading start date"/>
    <s v="Client IRL &amp; Reporting"/>
    <s v="Date"/>
    <s v="PolicyItem"/>
    <s v="Start dt for trading"/>
    <m/>
    <m/>
    <m/>
    <m/>
    <m/>
    <m/>
    <m/>
    <m/>
    <m/>
    <m/>
    <m/>
    <x v="4"/>
    <s v="N/A"/>
    <s v="N/A"/>
    <s v="N/A"/>
    <s v="N/A"/>
    <x v="0"/>
    <s v="N/A"/>
    <s v="5/20 (AM) - Linked to determination as to how this field is resolved at a client-level."/>
    <s v="Need to review list of Obsolete fields with business owner."/>
    <s v="N/A"/>
    <s v="N/A"/>
  </r>
  <r>
    <s v="Yes"/>
    <x v="0"/>
    <m/>
    <m/>
    <s v="N"/>
    <m/>
    <m/>
    <m/>
    <s v="N/A"/>
    <m/>
    <s v="N/A"/>
    <m/>
    <m/>
    <s v="N"/>
    <s v="P135"/>
    <s v="TA Start Date  - Required Later Date"/>
    <s v="Administration/Administration"/>
    <x v="6"/>
    <m/>
    <m/>
    <m/>
    <m/>
    <m/>
    <m/>
    <m/>
    <m/>
    <m/>
    <m/>
    <m/>
    <m/>
    <m/>
    <m/>
    <m/>
    <m/>
    <x v="4"/>
    <s v="N/A"/>
    <s v="N/A"/>
    <s v="N/A"/>
    <s v="N/A"/>
    <x v="0"/>
    <s v="N/A"/>
    <s v="5/20 (AM) - Required Later Date fields are obsolete."/>
    <s v="Need to review list of Obsolete fields with business owner."/>
    <s v="N/A"/>
    <s v="N/A"/>
  </r>
  <r>
    <s v="Yes"/>
    <x v="0"/>
    <m/>
    <m/>
    <s v="N"/>
    <m/>
    <m/>
    <m/>
    <s v="N/A"/>
    <m/>
    <s v="N/A"/>
    <m/>
    <m/>
    <s v="N"/>
    <s v="P106"/>
    <s v="KCO Services"/>
    <s v="Administration/Administration"/>
    <x v="6"/>
    <s v="KCO services"/>
    <s v="Client IRL &amp; Reporting"/>
    <s v="TA/TM_x000a_TA_x000a_IM_x000a_Consulting_x000a_IM Consulting/TA_x000a_TA Consulting/IM"/>
    <s v="PolicyItem"/>
    <s v="KCOServices"/>
    <m/>
    <m/>
    <m/>
    <m/>
    <m/>
    <m/>
    <m/>
    <m/>
    <m/>
    <m/>
    <m/>
    <x v="4"/>
    <s v="N/A"/>
    <s v="N/A"/>
    <s v="N/A"/>
    <s v="N/A"/>
    <x v="0"/>
    <s v="N/A"/>
    <s v="5/20 (AM) - Required Later Date fields are obsolete."/>
    <s v="Need to review list of Obsolete fields with business owner."/>
    <s v="N/A"/>
    <s v="N/A"/>
  </r>
  <r>
    <s v="Yes"/>
    <x v="0"/>
    <m/>
    <m/>
    <s v="N"/>
    <m/>
    <m/>
    <m/>
    <s v="N/A"/>
    <m/>
    <s v="N/A"/>
    <m/>
    <m/>
    <s v="N"/>
    <s v="P107"/>
    <s v="Fee Allowed"/>
    <s v="Administration/Administration"/>
    <x v="6"/>
    <s v="enter yes or no for fee allowed"/>
    <s v="Client IRL &amp; Reporting"/>
    <s v="yes_x000a_No"/>
    <s v="PolicyItem"/>
    <s v="FeeAllowed"/>
    <m/>
    <m/>
    <m/>
    <m/>
    <m/>
    <m/>
    <m/>
    <m/>
    <m/>
    <m/>
    <m/>
    <x v="4"/>
    <s v="N/A"/>
    <s v="N/A"/>
    <s v="N/A"/>
    <s v="N/A"/>
    <x v="0"/>
    <s v="N/A"/>
    <s v="5/20 (AM) - Required Later Date fields are obsolete."/>
    <s v="Need to review list of Obsolete fields with business owner."/>
    <s v="N/A"/>
    <s v="N/A"/>
  </r>
  <r>
    <s v="Yes"/>
    <x v="0"/>
    <m/>
    <m/>
    <s v="N"/>
    <m/>
    <m/>
    <m/>
    <s v="N/A"/>
    <m/>
    <s v="N/A"/>
    <m/>
    <m/>
    <s v="N"/>
    <s v="P108"/>
    <s v="Transition Date "/>
    <s v="Other/Administration"/>
    <x v="6"/>
    <s v="Retired"/>
    <m/>
    <s v="date"/>
    <s v="Policyitem"/>
    <s v="Transition Date"/>
    <m/>
    <m/>
    <m/>
    <m/>
    <m/>
    <m/>
    <m/>
    <m/>
    <m/>
    <m/>
    <m/>
    <x v="6"/>
    <m/>
    <m/>
    <m/>
    <m/>
    <x v="0"/>
    <m/>
    <m/>
    <m/>
    <m/>
    <m/>
  </r>
  <r>
    <s v="Yes"/>
    <x v="0"/>
    <s v="CRM"/>
    <m/>
    <s v="N"/>
    <m/>
    <m/>
    <m/>
    <s v="N/A"/>
    <m/>
    <s v="N/A"/>
    <m/>
    <m/>
    <s v="N"/>
    <s v="P109"/>
    <s v="Annual Form Standard"/>
    <s v="PFA"/>
    <x v="6"/>
    <s v="Retired in Client. Autopopulated field based on the state selected from the State field. Denotes the state's rule about how the annual form's due date is defined: as based on the fiscal year, calender year, or a fixed date."/>
    <s v="System- generated, based on DOI data maintained by PFAs in System Adminstration module, under CGA States section."/>
    <s v="Read only and displayed as per CGA State selected"/>
    <s v="TBL_EIS_EX_PROFILE_PFA"/>
    <s v="CGA_SETUP_ID "/>
    <m/>
    <m/>
    <m/>
    <m/>
    <m/>
    <m/>
    <m/>
    <m/>
    <m/>
    <m/>
    <m/>
    <x v="6"/>
    <s v="N/A"/>
    <s v="N/A"/>
    <s v="N/A"/>
    <s v="N/A"/>
    <x v="0"/>
    <s v="N/A"/>
    <s v="5/20: some Program/PFA fields are loaded to Salesforce today (state, state type, filing status, reserve type, state website, Excelsior PFA ID). Rhonda and Donald interested in maintaining them in SF and retiring in Exc. For 10/31, leave in Exc until final solution is laid out."/>
    <s v="N/A"/>
    <s v="Disable from Excelsior beginning 10/31"/>
    <s v="N/A"/>
  </r>
  <r>
    <s v="Yes"/>
    <x v="0"/>
    <s v="CRM"/>
    <m/>
    <s v="N"/>
    <m/>
    <m/>
    <m/>
    <s v="N/A"/>
    <m/>
    <s v="N/A"/>
    <m/>
    <m/>
    <s v="N"/>
    <s v="P110"/>
    <s v="Annual Reporting Form Rule"/>
    <s v="PFA"/>
    <x v="6"/>
    <s v="Retired in Client. Autopopulated field based on the state selected from the State field. Denotes the state's rule for defining the due date of the annual form: number of days after fiscal year, number of days after calender year, or fixed date. "/>
    <s v="System- generated, based on DOI data maintained by PFAs in System Adminstration module, under CGA States section."/>
    <s v="Read only and displayed as per CGA State selected"/>
    <s v="TBL_EIS_EX_PROFILE_PFA"/>
    <s v="CGA_SETUP_ID "/>
    <m/>
    <m/>
    <m/>
    <m/>
    <m/>
    <m/>
    <m/>
    <m/>
    <m/>
    <m/>
    <m/>
    <x v="6"/>
    <s v="N/A"/>
    <s v="N/A"/>
    <s v="N/A"/>
    <s v="N/A"/>
    <x v="0"/>
    <s v="N/A"/>
    <s v="CRM Field"/>
    <s v="N/A"/>
    <s v="Disable from Excelsior beginning 10/31"/>
    <s v="N/A"/>
  </r>
  <r>
    <s v="Yes"/>
    <x v="0"/>
    <s v="CRM"/>
    <m/>
    <s v="N"/>
    <m/>
    <m/>
    <m/>
    <s v="N/A"/>
    <m/>
    <s v="N/A"/>
    <m/>
    <m/>
    <s v="N"/>
    <s v="P111"/>
    <s v="CGA State"/>
    <s v="PFA"/>
    <x v="6"/>
    <s v="Retired in Client. Denotes the CGA state under which the Client has or intends to register, file, apply, etc."/>
    <s v="Client communication, directly or via CM"/>
    <s v="List of US States"/>
    <s v="TBL_EIS_EX_PROFILE_PFA"/>
    <s v="CGA_SETUP_ID "/>
    <m/>
    <m/>
    <m/>
    <m/>
    <m/>
    <m/>
    <m/>
    <s v="Yes"/>
    <m/>
    <m/>
    <m/>
    <x v="6"/>
    <s v="N/A"/>
    <s v="N/A"/>
    <s v="N/A"/>
    <s v="N/A"/>
    <x v="0"/>
    <s v="N/A"/>
    <s v="5/20: some Program/PFA fields are loaded to Salesforce today (state, state type, filing status, reserve type, state website, Excelsior PFA ID). Rhonda and Donald interested in maintaining them in SF and retiring in Exc. For 10/31, leave in Exc until final solution is laid out."/>
    <s v="N/A"/>
    <s v="Disable from Excelsior beginning 10/31"/>
    <s v="N/A"/>
  </r>
  <r>
    <s v="Yes"/>
    <x v="0"/>
    <s v="CRM"/>
    <m/>
    <s v="N"/>
    <m/>
    <m/>
    <m/>
    <s v="N/A"/>
    <m/>
    <s v="N/A"/>
    <m/>
    <m/>
    <s v="N"/>
    <s v="P112"/>
    <s v="Filing Status"/>
    <s v="PFA"/>
    <x v="6"/>
    <s v="Retired in Client. Defines a client's status in the registration process. "/>
    <s v="Client communication, directly or via CM"/>
    <s v="Values from CGA set Up table"/>
    <s v="TBL_EIS_EX_PROFILE_PFA"/>
    <s v="FILING_STATUS_TYPE_ID"/>
    <m/>
    <m/>
    <m/>
    <m/>
    <m/>
    <m/>
    <m/>
    <s v="Yes"/>
    <m/>
    <m/>
    <m/>
    <x v="6"/>
    <s v="N/A"/>
    <s v="N/A"/>
    <s v="N/A"/>
    <s v="N/A"/>
    <x v="0"/>
    <s v="N/A"/>
    <s v="5/20: some Program/PFA fields are loaded to Salesforce today (state, state type, filing status, reserve type, state website, Excelsior PFA ID). Rhonda and Donald interested in maintaining them in SF and retiring in Exc. For 10/31, leave in Exc until final solution is laid out."/>
    <s v="N/A"/>
    <s v="Disable from Excelsior beginning 10/31"/>
    <s v="N/A"/>
  </r>
  <r>
    <s v="Yes"/>
    <x v="0"/>
    <s v="CRM"/>
    <m/>
    <s v="N"/>
    <m/>
    <m/>
    <m/>
    <s v="N/A"/>
    <m/>
    <s v="N/A"/>
    <m/>
    <m/>
    <s v="N"/>
    <s v="P113"/>
    <s v="Form Due"/>
    <s v="PFA"/>
    <x v="6"/>
    <s v="Retired in Client. Denotes the calendar date when the annual Form is due. This field should be populated based on the rule as defined in the Annual Reporting Form Rule field._x000a_"/>
    <s v="PFA entered, based on logic in Annual Form Standard and Annual Reporting Form Rule fields."/>
    <s v="Dateformat"/>
    <s v="TBL_EIS_EX_PROFILE_PFA"/>
    <s v="FORM_DUE_DATE"/>
    <m/>
    <m/>
    <m/>
    <m/>
    <m/>
    <m/>
    <m/>
    <m/>
    <m/>
    <m/>
    <m/>
    <x v="6"/>
    <s v="N/A"/>
    <s v="N/A"/>
    <s v="N/A"/>
    <s v="N/A"/>
    <x v="0"/>
    <s v="N/A"/>
    <s v="CRM Field"/>
    <s v="N/A"/>
    <s v="Disable from Excelsior beginning 10/31"/>
    <s v="N/A"/>
  </r>
  <r>
    <s v="Yes"/>
    <x v="0"/>
    <s v="CRM"/>
    <m/>
    <s v="N"/>
    <m/>
    <m/>
    <m/>
    <s v="N/A"/>
    <m/>
    <s v="N/A"/>
    <m/>
    <m/>
    <s v="N"/>
    <s v="P125"/>
    <s v="Form Due - Required later Date"/>
    <s v="PFA"/>
    <x v="6"/>
    <m/>
    <m/>
    <s v="DATE"/>
    <s v="TBL_EIS_EX_REQUIRED_LATER"/>
    <s v="REQUIRED_LATER_DATE_x000a_FIELD_NAME_x000a_ENTITY_TYPE_ID"/>
    <m/>
    <m/>
    <m/>
    <m/>
    <m/>
    <m/>
    <m/>
    <m/>
    <m/>
    <m/>
    <m/>
    <x v="6"/>
    <s v="N/A"/>
    <s v="N/A"/>
    <s v="N/A"/>
    <s v="N/A"/>
    <x v="0"/>
    <s v="N/A"/>
    <s v="CRM Field"/>
    <s v="N/A"/>
    <s v="Disable from Excelsior beginning 10/31"/>
    <s v="N/A"/>
  </r>
  <r>
    <s v="Yes"/>
    <x v="0"/>
    <s v="CRM"/>
    <m/>
    <s v="N"/>
    <m/>
    <m/>
    <m/>
    <s v="N/A"/>
    <m/>
    <s v="N/A"/>
    <m/>
    <m/>
    <s v="N"/>
    <s v="P114"/>
    <s v="Reserve Type"/>
    <s v="PFA"/>
    <x v="6"/>
    <s v="Retired in Client. Autopopulated field based on the state selected in the CGA State field. Defines the state's regulation around reserves as follows: Exempt: None, Non-Segregated Reserve, or Segregated Reserve."/>
    <s v="System- generated, based on DOI data maintained by PFAs in System Adminstration module, under CGA States section."/>
    <s v="Read only and displayed as per CGA State selected"/>
    <s v="TBL_EIS_EX_PROFILE_PFA"/>
    <s v="CGA_SETUP_ID "/>
    <m/>
    <m/>
    <m/>
    <m/>
    <m/>
    <m/>
    <m/>
    <m/>
    <m/>
    <m/>
    <m/>
    <x v="6"/>
    <s v="N/A"/>
    <s v="N/A"/>
    <s v="N/A"/>
    <s v="N/A"/>
    <x v="0"/>
    <s v="N/A"/>
    <s v="CRM Field"/>
    <s v="N/A"/>
    <s v="Disable from Excelsior beginning 10/31"/>
    <s v="N/A"/>
  </r>
  <r>
    <s v="Yes"/>
    <x v="0"/>
    <s v="CRM"/>
    <m/>
    <s v="N"/>
    <m/>
    <m/>
    <m/>
    <s v="N/A"/>
    <m/>
    <s v="N/A"/>
    <m/>
    <m/>
    <s v="N"/>
    <s v="P115"/>
    <s v="Submit Financial Statement"/>
    <s v="PFA"/>
    <x v="6"/>
    <s v="Retired in Client. Autopopulated field based on the state selected in the State field. Defines whether a state requires submission of the client's financial statements. "/>
    <s v="System- generated, based on DOI data maintained by PFAs in System Adminstration module, under CGA States section."/>
    <s v="Read only and displayed as per CGA State selected"/>
    <s v="TBL_EIS_EX_PROFILE_PFA"/>
    <s v="CGA_SETUP_ID "/>
    <m/>
    <m/>
    <m/>
    <m/>
    <m/>
    <m/>
    <m/>
    <m/>
    <m/>
    <m/>
    <m/>
    <x v="6"/>
    <s v="N/A"/>
    <s v="N/A"/>
    <s v="N/A"/>
    <s v="N/A"/>
    <x v="0"/>
    <s v="N/A"/>
    <s v="CRM Field"/>
    <s v="N/A"/>
    <s v="Disable from Excelsior beginning 10/31"/>
    <s v="N/A"/>
  </r>
  <r>
    <s v="Yes"/>
    <x v="0"/>
    <s v="CRM"/>
    <m/>
    <s v="N"/>
    <m/>
    <m/>
    <m/>
    <s v="N/A"/>
    <m/>
    <s v="N/A"/>
    <m/>
    <m/>
    <s v="N"/>
    <s v="P116"/>
    <s v="Type"/>
    <s v="PFA"/>
    <x v="6"/>
    <s v="Retired in Client. Autopopulated field based on option selected in the CGA State field. Defines the degree of regulation as follows: Exempt: No Notification, Exempt: Notification Only, Regulated, or Silent."/>
    <s v="System- generated, based on DOI data maintained by PFAs in System Adminstration module, under CGA States section."/>
    <s v="Read only and displayed as per CGA State selected"/>
    <s v="TBL_EIS_EX_PROFILE_PFA"/>
    <s v="CGA_SETUP_ID "/>
    <m/>
    <m/>
    <m/>
    <m/>
    <m/>
    <m/>
    <m/>
    <m/>
    <m/>
    <m/>
    <m/>
    <x v="6"/>
    <s v="N/A"/>
    <s v="N/A"/>
    <s v="N/A"/>
    <s v="N/A"/>
    <x v="0"/>
    <s v="N/A"/>
    <s v="5/20: some Program/PFA fields are loaded to Salesforce today (state, state type, filing status, reserve type, state website, Excelsior PFA ID). Rhonda and Donald interested in maintaining them in SF and retiring in Exc. For 10/31, leave in Exc until final solution is laid out."/>
    <s v="N/A"/>
    <s v="Disable from Excelsior beginning 10/31"/>
    <s v="N/A"/>
  </r>
  <r>
    <s v="Yes"/>
    <x v="0"/>
    <s v="CRM"/>
    <m/>
    <s v="N"/>
    <m/>
    <m/>
    <m/>
    <s v="N/A"/>
    <m/>
    <s v="N/A"/>
    <m/>
    <m/>
    <s v="N"/>
    <s v="P117"/>
    <s v="Website Link"/>
    <s v="PFA"/>
    <x v="6"/>
    <s v="Retired in Client. Autopopulated field based on the state selected in the CGA State field. Links to the Website related to the selected state CGA rules. The website will open in a new window."/>
    <s v="System- generated, based on DOI data maintained by PFAs in System Adminstration module, under CGA States section."/>
    <s v="Read only and displayed as per CGA State selected"/>
    <s v="TBL_EIS_EX_PROFILE_PFA"/>
    <s v="CGA_SETUP_ID "/>
    <m/>
    <m/>
    <m/>
    <m/>
    <m/>
    <m/>
    <m/>
    <m/>
    <m/>
    <m/>
    <m/>
    <x v="6"/>
    <s v="N/A"/>
    <s v="N/A"/>
    <s v="N/A"/>
    <s v="N/A"/>
    <x v="0"/>
    <s v="N/A"/>
    <s v="5/20: some Program/PFA fields are loaded to Salesforce today (state, state type, filing status, reserve type, state website, Excelsior PFA ID). Rhonda and Donald interested in maintaining them in SF and retiring in Exc. For 10/31, leave in Exc until final solution is laid out."/>
    <s v="N/A"/>
    <s v="Disable from Excelsior beginning 10/31"/>
    <s v="N/A"/>
  </r>
  <r>
    <s v="Yes"/>
    <x v="0"/>
    <s v="CRM"/>
    <m/>
    <s v="N"/>
    <m/>
    <m/>
    <m/>
    <s v="N/A"/>
    <m/>
    <s v="N/A"/>
    <m/>
    <m/>
    <s v="N"/>
    <s v="P118"/>
    <s v="Annual Financial Statement Rule"/>
    <s v="PFA"/>
    <x v="6"/>
    <m/>
    <m/>
    <s v="Read only and displayed as per CGA State selected"/>
    <s v="TBL_EIS_EX_PROFILE_PFA"/>
    <s v="CGA_SETUP_ID "/>
    <m/>
    <m/>
    <m/>
    <m/>
    <m/>
    <m/>
    <m/>
    <m/>
    <m/>
    <m/>
    <m/>
    <x v="6"/>
    <s v="N/A"/>
    <s v="N/A"/>
    <s v="N/A"/>
    <s v="N/A"/>
    <x v="0"/>
    <s v="N/A"/>
    <s v="CRM Field"/>
    <s v="N/A"/>
    <s v="Disable from Excelsior beginning 10/31"/>
    <s v="N/A"/>
  </r>
  <r>
    <s v="Yes"/>
    <x v="0"/>
    <m/>
    <m/>
    <s v="N"/>
    <m/>
    <m/>
    <m/>
    <s v="N/A"/>
    <m/>
    <s v="N/A"/>
    <m/>
    <m/>
    <s v="N"/>
    <s v="P119"/>
    <s v="MN State Id"/>
    <s v="Tax"/>
    <x v="6"/>
    <s v="Denotes the state ID number unique for a Program, that appears on the MN state return for an account."/>
    <s v="Client communication"/>
    <s v="Client's previous tax filings"/>
    <s v="PolicyItem"/>
    <s v="MN State ID"/>
    <m/>
    <m/>
    <m/>
    <m/>
    <m/>
    <m/>
    <m/>
    <m/>
    <m/>
    <m/>
    <m/>
    <x v="1"/>
    <s v="N/A"/>
    <s v="N/A"/>
    <s v="N/A"/>
    <s v="N/A"/>
    <x v="0"/>
    <s v="N/A"/>
    <s v="(5/20) AM - Mirrors determination at Client-Level field."/>
    <s v="Need to review list of Obsolete fields with business owner."/>
    <s v="N/A"/>
    <s v="N/A"/>
  </r>
  <r>
    <s v="Yes"/>
    <x v="0"/>
    <m/>
    <m/>
    <s v="N"/>
    <m/>
    <m/>
    <m/>
    <s v="N/A"/>
    <m/>
    <s v="N/A"/>
    <m/>
    <m/>
    <s v="N"/>
    <s v="P120"/>
    <s v="First Business Day - Month"/>
    <s v="Administration/ Valuations"/>
    <x v="6"/>
    <m/>
    <m/>
    <s v="Displayed if the Option is Other in the First Business Day field "/>
    <s v="PolicyItem"/>
    <m/>
    <m/>
    <m/>
    <m/>
    <m/>
    <m/>
    <m/>
    <m/>
    <m/>
    <m/>
    <m/>
    <m/>
    <x v="4"/>
    <s v="N/A"/>
    <s v="N/A"/>
    <s v="N/A"/>
    <s v="N/A"/>
    <x v="0"/>
    <s v="N/A"/>
    <s v="5/20 (AM) - Established as part of Account Model for clients."/>
    <s v="Need to review list of Obsolete fields with business owner."/>
    <s v="N/A"/>
    <s v="N/A"/>
  </r>
  <r>
    <s v="Yes"/>
    <x v="0"/>
    <m/>
    <m/>
    <s v="N"/>
    <m/>
    <m/>
    <m/>
    <s v="N/A"/>
    <m/>
    <s v="N/A"/>
    <m/>
    <m/>
    <s v="N"/>
    <s v="P121"/>
    <s v="First Business Day - Day"/>
    <s v="Administration/ Valuations"/>
    <x v="6"/>
    <m/>
    <m/>
    <s v="Displayed if the Option is Other in the First Business Day field "/>
    <s v="PolicyItem"/>
    <m/>
    <m/>
    <m/>
    <m/>
    <m/>
    <m/>
    <m/>
    <m/>
    <m/>
    <m/>
    <m/>
    <m/>
    <x v="4"/>
    <s v="N/A"/>
    <s v="N/A"/>
    <s v="N/A"/>
    <s v="N/A"/>
    <x v="0"/>
    <s v="N/A"/>
    <s v="5/20 (AM) - Established as part of Account Model for clients."/>
    <s v="Need to review list of Obsolete fields with business owner."/>
    <s v="N/A"/>
    <s v="N/A"/>
  </r>
  <r>
    <s v="-"/>
    <x v="3"/>
    <s v="-"/>
    <s v="-"/>
    <s v="-"/>
    <m/>
    <m/>
    <s v="-"/>
    <s v="-"/>
    <s v="-"/>
    <s v="-"/>
    <s v="-"/>
    <s v="-"/>
    <s v="-"/>
    <s v="-"/>
    <s v="-"/>
    <s v="-"/>
    <x v="4"/>
    <s v="-"/>
    <s v="-"/>
    <s v="-"/>
    <s v="-"/>
    <s v="-"/>
    <s v="-"/>
    <m/>
    <s v="-"/>
    <s v="-"/>
    <s v="-"/>
    <s v="-"/>
    <s v="-"/>
    <s v="-"/>
    <s v="-"/>
    <s v="-"/>
    <s v="-"/>
    <x v="8"/>
    <s v="-"/>
    <s v="-"/>
    <s v="-"/>
    <s v="-"/>
    <x v="3"/>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J3:L9" firstHeaderRow="1" firstDataRow="2" firstDataCol="1"/>
  <pivotFields count="45">
    <pivotField showAll="0"/>
    <pivotField showAll="0"/>
    <pivotField showAll="0"/>
    <pivotField showAll="0"/>
    <pivotField showAll="0"/>
    <pivotField showAll="0" defaultSubtotal="0"/>
    <pivotField showAll="0" defaultSubtotal="0"/>
    <pivotField showAll="0"/>
    <pivotField showAll="0" defaultSubtotal="0"/>
    <pivotField showAll="0"/>
    <pivotField showAll="0" defaultSubtotal="0"/>
    <pivotField showAll="0"/>
    <pivotField showAll="0"/>
    <pivotField showAll="0"/>
    <pivotField showAll="0"/>
    <pivotField showAll="0"/>
    <pivotField showAll="0"/>
    <pivotField axis="axisRow" showAll="0">
      <items count="12">
        <item h="1" x="4"/>
        <item x="0"/>
        <item x="1"/>
        <item x="5"/>
        <item x="7"/>
        <item x="6"/>
        <item h="1" m="1" x="8"/>
        <item h="1" m="1" x="10"/>
        <item h="1" x="3"/>
        <item h="1" x="2"/>
        <item h="1" m="1" x="9"/>
        <item t="default"/>
      </items>
    </pivotField>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h="1" x="3"/>
        <item h="1" m="1" x="5"/>
        <item h="1" x="0"/>
        <item x="1"/>
        <item h="1" m="1" x="4"/>
        <item h="1" x="2"/>
        <item t="default"/>
      </items>
    </pivotField>
    <pivotField showAll="0"/>
    <pivotField showAll="0"/>
    <pivotField showAll="0"/>
    <pivotField showAll="0"/>
    <pivotField showAll="0"/>
  </pivotFields>
  <rowFields count="1">
    <field x="17"/>
  </rowFields>
  <rowItems count="5">
    <i>
      <x v="1"/>
    </i>
    <i>
      <x v="2"/>
    </i>
    <i>
      <x v="3"/>
    </i>
    <i>
      <x v="4"/>
    </i>
    <i t="grand">
      <x/>
    </i>
  </rowItems>
  <colFields count="1">
    <field x="39"/>
  </colFields>
  <colItems count="2">
    <i>
      <x v="3"/>
    </i>
    <i t="grand">
      <x/>
    </i>
  </colItems>
  <dataFields count="1">
    <dataField name="Count of Create UDF" fld="39" subtotal="count" baseField="0" baseItem="0"/>
  </dataFields>
  <formats count="14">
    <format dxfId="28">
      <pivotArea type="origin" dataOnly="0" labelOnly="1" outline="0" fieldPosition="0"/>
    </format>
    <format dxfId="27">
      <pivotArea field="17" type="button" dataOnly="0" labelOnly="1" outline="0" axis="axisRow" fieldPosition="0"/>
    </format>
    <format dxfId="26">
      <pivotArea field="39" type="button" dataOnly="0" labelOnly="1" outline="0" axis="axisCol" fieldPosition="0"/>
    </format>
    <format dxfId="25">
      <pivotArea type="topRight" dataOnly="0" labelOnly="1" outline="0" fieldPosition="0"/>
    </format>
    <format dxfId="24">
      <pivotArea dataOnly="0" labelOnly="1" fieldPosition="0">
        <references count="1">
          <reference field="39" count="0"/>
        </references>
      </pivotArea>
    </format>
    <format dxfId="23">
      <pivotArea dataOnly="0" labelOnly="1" grandCol="1" outline="0" fieldPosition="0"/>
    </format>
    <format dxfId="22">
      <pivotArea type="all" dataOnly="0" outline="0" fieldPosition="0"/>
    </format>
    <format dxfId="21">
      <pivotArea type="all" dataOnly="0" outline="0" fieldPosition="0"/>
    </format>
    <format dxfId="20">
      <pivotArea type="origin" dataOnly="0" labelOnly="1" outline="0" fieldPosition="0"/>
    </format>
    <format dxfId="19">
      <pivotArea field="39" type="button" dataOnly="0" labelOnly="1" outline="0" axis="axisCol" fieldPosition="0"/>
    </format>
    <format dxfId="18">
      <pivotArea type="topRight" dataOnly="0" labelOnly="1" outline="0" fieldPosition="0"/>
    </format>
    <format dxfId="17">
      <pivotArea type="origin" dataOnly="0" labelOnly="1" outline="0" fieldPosition="0"/>
    </format>
    <format dxfId="16">
      <pivotArea field="39" type="button" dataOnly="0" labelOnly="1" outline="0" axis="axisCol" fieldPosition="0"/>
    </format>
    <format dxfId="15">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D2:G9" firstHeaderRow="1" firstDataRow="2" firstDataCol="1"/>
  <pivotFields count="45">
    <pivotField showAll="0"/>
    <pivotField axis="axisCol" dataField="1" showAll="0">
      <items count="6">
        <item h="1" x="3"/>
        <item x="2"/>
        <item x="0"/>
        <item h="1" m="1" x="4"/>
        <item h="1" x="1"/>
        <item t="default"/>
      </items>
    </pivotField>
    <pivotField showAll="0"/>
    <pivotField showAll="0"/>
    <pivotField showAll="0"/>
    <pivotField showAll="0" defaultSubtotal="0"/>
    <pivotField showAll="0" defaultSubtotal="0"/>
    <pivotField showAll="0"/>
    <pivotField showAll="0" defaultSubtotal="0"/>
    <pivotField showAll="0"/>
    <pivotField showAll="0" defaultSubtotal="0"/>
    <pivotField showAll="0"/>
    <pivotField showAll="0"/>
    <pivotField showAll="0"/>
    <pivotField showAll="0"/>
    <pivotField showAll="0"/>
    <pivotField showAll="0"/>
    <pivotField axis="axisRow" showAll="0">
      <items count="12">
        <item h="1" x="4"/>
        <item x="0"/>
        <item x="1"/>
        <item x="5"/>
        <item x="7"/>
        <item x="6"/>
        <item h="1" m="1" x="8"/>
        <item h="1" m="1" x="10"/>
        <item h="1" x="3"/>
        <item h="1" x="2"/>
        <item h="1" m="1" x="9"/>
        <item t="default"/>
      </items>
    </pivotField>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6">
    <i>
      <x v="1"/>
    </i>
    <i>
      <x v="2"/>
    </i>
    <i>
      <x v="3"/>
    </i>
    <i>
      <x v="4"/>
    </i>
    <i>
      <x v="5"/>
    </i>
    <i t="grand">
      <x/>
    </i>
  </rowItems>
  <colFields count="1">
    <field x="1"/>
  </colFields>
  <colItems count="3">
    <i>
      <x v="1"/>
    </i>
    <i>
      <x v="2"/>
    </i>
    <i t="grand">
      <x/>
    </i>
  </colItems>
  <dataFields count="1">
    <dataField name="Count of Issue Status" fld="1" subtotal="count" baseField="0" baseItem="0"/>
  </dataFields>
  <formats count="22">
    <format dxfId="50">
      <pivotArea type="origin" dataOnly="0" labelOnly="1" outline="0" fieldPosition="0"/>
    </format>
    <format dxfId="49">
      <pivotArea field="17" type="button" dataOnly="0" labelOnly="1" outline="0" axis="axisRow" fieldPosition="0"/>
    </format>
    <format dxfId="48">
      <pivotArea field="1" type="button" dataOnly="0" labelOnly="1" outline="0" axis="axisCol" fieldPosition="0"/>
    </format>
    <format dxfId="47">
      <pivotArea type="topRight" dataOnly="0" labelOnly="1" outline="0" fieldPosition="0"/>
    </format>
    <format dxfId="46">
      <pivotArea dataOnly="0" labelOnly="1" fieldPosition="0">
        <references count="1">
          <reference field="1" count="0"/>
        </references>
      </pivotArea>
    </format>
    <format dxfId="45">
      <pivotArea dataOnly="0" labelOnly="1" grandCol="1" outline="0" fieldPosition="0"/>
    </format>
    <format dxfId="44">
      <pivotArea type="all" dataOnly="0" outline="0" fieldPosition="0"/>
    </format>
    <format dxfId="43">
      <pivotArea grandCol="1" outline="0" collapsedLevelsAreSubtotals="1" fieldPosition="0"/>
    </format>
    <format dxfId="42">
      <pivotArea type="topRight" dataOnly="0" labelOnly="1" outline="0" offset="B1" fieldPosition="0"/>
    </format>
    <format dxfId="41">
      <pivotArea dataOnly="0" labelOnly="1" grandCol="1" outline="0" fieldPosition="0"/>
    </format>
    <format dxfId="40">
      <pivotArea type="origin" dataOnly="0" labelOnly="1" outline="0" fieldPosition="0"/>
    </format>
    <format dxfId="39">
      <pivotArea field="17" type="button" dataOnly="0" labelOnly="1" outline="0" axis="axisRow" fieldPosition="0"/>
    </format>
    <format dxfId="38">
      <pivotArea field="1" type="button" dataOnly="0" labelOnly="1" outline="0" axis="axisCol" fieldPosition="0"/>
    </format>
    <format dxfId="37">
      <pivotArea type="topRight" dataOnly="0" labelOnly="1" outline="0" fieldPosition="0"/>
    </format>
    <format dxfId="36">
      <pivotArea dataOnly="0" labelOnly="1" fieldPosition="0">
        <references count="1">
          <reference field="1" count="0"/>
        </references>
      </pivotArea>
    </format>
    <format dxfId="35">
      <pivotArea dataOnly="0" labelOnly="1" grandCol="1" outline="0" fieldPosition="0"/>
    </format>
    <format dxfId="34">
      <pivotArea type="origin" dataOnly="0" labelOnly="1" outline="0" fieldPosition="0"/>
    </format>
    <format dxfId="33">
      <pivotArea field="17" type="button" dataOnly="0" labelOnly="1" outline="0" axis="axisRow" fieldPosition="0"/>
    </format>
    <format dxfId="32">
      <pivotArea field="1" type="button" dataOnly="0" labelOnly="1" outline="0" axis="axisCol" fieldPosition="0"/>
    </format>
    <format dxfId="31">
      <pivotArea type="topRight" dataOnly="0" labelOnly="1" outline="0" fieldPosition="0"/>
    </format>
    <format dxfId="30">
      <pivotArea dataOnly="0" labelOnly="1" fieldPosition="0">
        <references count="1">
          <reference field="1" count="0"/>
        </references>
      </pivotArea>
    </format>
    <format dxfId="2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45">
    <pivotField showAll="0"/>
    <pivotField showAll="0"/>
    <pivotField showAll="0"/>
    <pivotField showAll="0"/>
    <pivotField showAll="0"/>
    <pivotField showAll="0" defaultSubtotal="0"/>
    <pivotField showAll="0" defaultSubtotal="0"/>
    <pivotField showAll="0"/>
    <pivotField showAll="0" defaultSubtotal="0"/>
    <pivotField showAll="0"/>
    <pivotField showAll="0" defaultSubtotal="0"/>
    <pivotField showAll="0"/>
    <pivotField showAll="0"/>
    <pivotField showAll="0"/>
    <pivotField dataField="1" showAll="0"/>
    <pivotField showAll="0"/>
    <pivotField showAll="0"/>
    <pivotField axis="axisRow" showAll="0">
      <items count="12">
        <item h="1" x="4"/>
        <item x="0"/>
        <item x="1"/>
        <item x="5"/>
        <item x="7"/>
        <item x="6"/>
        <item m="1" x="8"/>
        <item m="1" x="10"/>
        <item h="1" x="3"/>
        <item h="1" x="2"/>
        <item m="1" x="9"/>
        <item t="default"/>
      </items>
    </pivotField>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6">
    <i>
      <x v="1"/>
    </i>
    <i>
      <x v="2"/>
    </i>
    <i>
      <x v="3"/>
    </i>
    <i>
      <x v="4"/>
    </i>
    <i>
      <x v="5"/>
    </i>
    <i t="grand">
      <x/>
    </i>
  </rowItems>
  <colItems count="1">
    <i/>
  </colItems>
  <dataFields count="1">
    <dataField name="Count of Field ID" fld="14" subtotal="count" baseField="0" baseItem="0"/>
  </dataFields>
  <formats count="8">
    <format dxfId="58">
      <pivotArea field="17" type="button" dataOnly="0" labelOnly="1" outline="0" axis="axisRow" fieldPosition="0"/>
    </format>
    <format dxfId="57">
      <pivotArea type="all" dataOnly="0" outline="0" fieldPosition="0"/>
    </format>
    <format dxfId="56">
      <pivotArea outline="0" collapsedLevelsAreSubtotals="1" fieldPosition="0"/>
    </format>
    <format dxfId="55">
      <pivotArea dataOnly="0" labelOnly="1" outline="0" axis="axisValues" fieldPosition="0"/>
    </format>
    <format dxfId="54">
      <pivotArea field="17" type="button" dataOnly="0" labelOnly="1" outline="0" axis="axisRow" fieldPosition="0"/>
    </format>
    <format dxfId="53">
      <pivotArea dataOnly="0" labelOnly="1" outline="0" axis="axisValues" fieldPosition="0"/>
    </format>
    <format dxfId="52">
      <pivotArea field="17" type="button" dataOnly="0" labelOnly="1" outline="0" axis="axisRow" fieldPosition="0"/>
    </format>
    <format dxfId="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5:K22" firstHeaderRow="1" firstDataRow="2" firstDataCol="1"/>
  <pivotFields count="45">
    <pivotField showAll="0"/>
    <pivotField showAll="0"/>
    <pivotField showAll="0"/>
    <pivotField showAll="0"/>
    <pivotField showAll="0"/>
    <pivotField showAll="0" defaultSubtotal="0"/>
    <pivotField showAll="0" defaultSubtotal="0"/>
    <pivotField showAll="0"/>
    <pivotField showAll="0" defaultSubtotal="0"/>
    <pivotField showAll="0"/>
    <pivotField showAll="0" defaultSubtotal="0"/>
    <pivotField showAll="0"/>
    <pivotField showAll="0"/>
    <pivotField showAll="0"/>
    <pivotField dataField="1" showAll="0"/>
    <pivotField showAll="0"/>
    <pivotField showAll="0"/>
    <pivotField axis="axisRow" showAll="0">
      <items count="12">
        <item h="1" x="4"/>
        <item x="0"/>
        <item x="1"/>
        <item x="5"/>
        <item x="7"/>
        <item x="6"/>
        <item m="1" x="8"/>
        <item h="1" m="1" x="10"/>
        <item h="1" x="3"/>
        <item h="1" x="2"/>
        <item h="1" m="1" x="9"/>
        <item t="default"/>
      </items>
    </pivotField>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axis="axisCol" showAll="0">
      <items count="12">
        <item x="8"/>
        <item m="1" x="10"/>
        <item x="0"/>
        <item x="5"/>
        <item x="3"/>
        <item x="4"/>
        <item x="7"/>
        <item x="1"/>
        <item x="9"/>
        <item x="6"/>
        <item x="2"/>
        <item t="default"/>
      </items>
    </pivotField>
    <pivotField showAll="0"/>
    <pivotField showAll="0"/>
    <pivotField showAll="0"/>
    <pivotField showAll="0"/>
    <pivotField showAll="0">
      <items count="7">
        <item h="1" x="3"/>
        <item h="1" m="1" x="5"/>
        <item h="1" x="0"/>
        <item x="1"/>
        <item h="1" m="1" x="4"/>
        <item h="1" x="2"/>
        <item t="default"/>
      </items>
    </pivotField>
    <pivotField showAll="0"/>
    <pivotField showAll="0"/>
    <pivotField showAll="0"/>
    <pivotField showAll="0"/>
    <pivotField showAll="0"/>
  </pivotFields>
  <rowFields count="1">
    <field x="17"/>
  </rowFields>
  <rowItems count="6">
    <i>
      <x v="1"/>
    </i>
    <i>
      <x v="2"/>
    </i>
    <i>
      <x v="3"/>
    </i>
    <i>
      <x v="4"/>
    </i>
    <i>
      <x v="5"/>
    </i>
    <i t="grand">
      <x/>
    </i>
  </rowItems>
  <colFields count="1">
    <field x="34"/>
  </colFields>
  <colItems count="10">
    <i>
      <x v="2"/>
    </i>
    <i>
      <x v="3"/>
    </i>
    <i>
      <x v="4"/>
    </i>
    <i>
      <x v="5"/>
    </i>
    <i>
      <x v="6"/>
    </i>
    <i>
      <x v="7"/>
    </i>
    <i>
      <x v="8"/>
    </i>
    <i>
      <x v="9"/>
    </i>
    <i>
      <x v="10"/>
    </i>
    <i t="grand">
      <x/>
    </i>
  </colItems>
  <dataFields count="1">
    <dataField name="Count of Field ID" fld="14" subtotal="count" baseField="0" baseItem="0"/>
  </dataFields>
  <formats count="19">
    <format dxfId="77">
      <pivotArea type="origin" dataOnly="0" labelOnly="1" outline="0" fieldPosition="0"/>
    </format>
    <format dxfId="76">
      <pivotArea field="39" type="button" dataOnly="0" labelOnly="1" outline="0"/>
    </format>
    <format dxfId="75">
      <pivotArea type="topRight" dataOnly="0" labelOnly="1" outline="0" fieldPosition="0"/>
    </format>
    <format dxfId="74">
      <pivotArea type="all" dataOnly="0" outline="0" fieldPosition="0"/>
    </format>
    <format dxfId="73">
      <pivotArea type="all" dataOnly="0" outline="0" fieldPosition="0"/>
    </format>
    <format dxfId="72">
      <pivotArea field="17" type="button" dataOnly="0" labelOnly="1" outline="0" axis="axisRow" fieldPosition="0"/>
    </format>
    <format dxfId="71">
      <pivotArea dataOnly="0" labelOnly="1" fieldPosition="0">
        <references count="1">
          <reference field="34" count="8">
            <x v="1"/>
            <x v="2"/>
            <x v="3"/>
            <x v="4"/>
            <x v="5"/>
            <x v="6"/>
            <x v="7"/>
            <x v="8"/>
          </reference>
        </references>
      </pivotArea>
    </format>
    <format dxfId="70">
      <pivotArea dataOnly="0" labelOnly="1" grandCol="1" outline="0" fieldPosition="0"/>
    </format>
    <format dxfId="69">
      <pivotArea dataOnly="0" labelOnly="1" fieldPosition="0">
        <references count="1">
          <reference field="34" count="7">
            <x v="1"/>
            <x v="2"/>
            <x v="3"/>
            <x v="4"/>
            <x v="5"/>
            <x v="6"/>
            <x v="7"/>
          </reference>
        </references>
      </pivotArea>
    </format>
    <format dxfId="68">
      <pivotArea outline="0" collapsedLevelsAreSubtotals="1" fieldPosition="0">
        <references count="1">
          <reference field="34" count="1" selected="0">
            <x v="1"/>
          </reference>
        </references>
      </pivotArea>
    </format>
    <format dxfId="67">
      <pivotArea field="34" type="button" dataOnly="0" labelOnly="1" outline="0" axis="axisCol" fieldPosition="0"/>
    </format>
    <format dxfId="66">
      <pivotArea dataOnly="0" labelOnly="1" fieldPosition="0">
        <references count="1">
          <reference field="34" count="1">
            <x v="1"/>
          </reference>
        </references>
      </pivotArea>
    </format>
    <format dxfId="65">
      <pivotArea dataOnly="0" labelOnly="1" fieldPosition="0">
        <references count="1">
          <reference field="34" count="1">
            <x v="10"/>
          </reference>
        </references>
      </pivotArea>
    </format>
    <format dxfId="64">
      <pivotArea field="17" type="button" dataOnly="0" labelOnly="1" outline="0" axis="axisRow" fieldPosition="0"/>
    </format>
    <format dxfId="63">
      <pivotArea dataOnly="0" labelOnly="1" fieldPosition="0">
        <references count="1">
          <reference field="34" count="9">
            <x v="2"/>
            <x v="3"/>
            <x v="4"/>
            <x v="5"/>
            <x v="6"/>
            <x v="7"/>
            <x v="8"/>
            <x v="9"/>
            <x v="10"/>
          </reference>
        </references>
      </pivotArea>
    </format>
    <format dxfId="62">
      <pivotArea dataOnly="0" labelOnly="1" grandCol="1" outline="0" fieldPosition="0"/>
    </format>
    <format dxfId="61">
      <pivotArea field="17" type="button" dataOnly="0" labelOnly="1" outline="0" axis="axisRow" fieldPosition="0"/>
    </format>
    <format dxfId="60">
      <pivotArea dataOnly="0" labelOnly="1" fieldPosition="0">
        <references count="1">
          <reference field="34" count="9">
            <x v="2"/>
            <x v="3"/>
            <x v="4"/>
            <x v="5"/>
            <x v="6"/>
            <x v="7"/>
            <x v="8"/>
            <x v="9"/>
            <x v="10"/>
          </reference>
        </references>
      </pivotArea>
    </format>
    <format dxfId="5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B2:K41" totalsRowShown="0" headerRowDxfId="14" dataDxfId="12" headerRowBorderDxfId="13" tableBorderDxfId="11" totalsRowBorderDxfId="10">
  <autoFilter ref="B2:K41"/>
  <tableColumns count="10">
    <tableColumn id="1" name="Issue #" dataDxfId="9"/>
    <tableColumn id="2" name="Name" dataDxfId="8"/>
    <tableColumn id="3" name="Description" dataDxfId="7"/>
    <tableColumn id="4" name="Stakeholders" dataDxfId="6"/>
    <tableColumn id="5" name="Seviority" dataDxfId="5"/>
    <tableColumn id="6" name="Potential Policy change?" dataDxfId="4"/>
    <tableColumn id="7" name="Potentail Impact on Integration?" dataDxfId="3"/>
    <tableColumn id="8" name="Potential Impact on EDW?" dataDxfId="2"/>
    <tableColumn id="9" name="Due Date" dataDxfId="1"/>
    <tableColumn id="10" name="PMC Issue #"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
  <sheetViews>
    <sheetView topLeftCell="C46" workbookViewId="0">
      <selection activeCell="C67" sqref="C67"/>
    </sheetView>
  </sheetViews>
  <sheetFormatPr defaultRowHeight="15" x14ac:dyDescent="0.25"/>
  <cols>
    <col min="1" max="1" width="9.7109375" bestFit="1" customWidth="1"/>
    <col min="2" max="2" width="14.42578125" bestFit="1" customWidth="1"/>
    <col min="3" max="3" width="124.42578125" customWidth="1"/>
  </cols>
  <sheetData>
    <row r="1" spans="1:4" x14ac:dyDescent="0.3">
      <c r="A1" t="s">
        <v>6131</v>
      </c>
    </row>
    <row r="2" spans="1:4" s="532" customFormat="1" x14ac:dyDescent="0.25">
      <c r="A2" s="532" t="s">
        <v>142</v>
      </c>
      <c r="B2" s="532" t="s">
        <v>3152</v>
      </c>
      <c r="C2" s="532" t="s">
        <v>6553</v>
      </c>
      <c r="D2" s="532" t="s">
        <v>6554</v>
      </c>
    </row>
    <row r="3" spans="1:4" s="441" customFormat="1" x14ac:dyDescent="0.25">
      <c r="A3" s="440"/>
    </row>
    <row r="4" spans="1:4" x14ac:dyDescent="0.25">
      <c r="A4" s="293">
        <v>41403</v>
      </c>
      <c r="B4" s="532" t="s">
        <v>6401</v>
      </c>
      <c r="C4" t="s">
        <v>5367</v>
      </c>
    </row>
    <row r="5" spans="1:4" x14ac:dyDescent="0.25">
      <c r="A5" s="293">
        <v>41403</v>
      </c>
      <c r="B5" s="532" t="s">
        <v>6401</v>
      </c>
      <c r="C5" t="s">
        <v>5368</v>
      </c>
    </row>
    <row r="6" spans="1:4" x14ac:dyDescent="0.25">
      <c r="A6" s="293">
        <v>41403</v>
      </c>
      <c r="B6" s="532" t="s">
        <v>6401</v>
      </c>
      <c r="C6" t="s">
        <v>5369</v>
      </c>
    </row>
    <row r="7" spans="1:4" x14ac:dyDescent="0.25">
      <c r="A7" s="293">
        <v>41403</v>
      </c>
      <c r="B7" s="532" t="s">
        <v>6401</v>
      </c>
      <c r="C7" t="s">
        <v>5370</v>
      </c>
    </row>
    <row r="8" spans="1:4" x14ac:dyDescent="0.25">
      <c r="A8" s="293">
        <v>41403</v>
      </c>
      <c r="B8" s="532" t="s">
        <v>6401</v>
      </c>
      <c r="C8" t="s">
        <v>5371</v>
      </c>
    </row>
    <row r="9" spans="1:4" x14ac:dyDescent="0.25">
      <c r="A9" s="293">
        <v>41403</v>
      </c>
      <c r="B9" s="532" t="s">
        <v>6401</v>
      </c>
      <c r="C9" t="s">
        <v>5372</v>
      </c>
    </row>
    <row r="10" spans="1:4" x14ac:dyDescent="0.25">
      <c r="A10" s="293">
        <v>41411</v>
      </c>
      <c r="B10" s="532" t="s">
        <v>6401</v>
      </c>
      <c r="C10" t="s">
        <v>5418</v>
      </c>
    </row>
    <row r="11" spans="1:4" x14ac:dyDescent="0.25">
      <c r="A11" s="293">
        <v>41416</v>
      </c>
      <c r="B11" s="532" t="s">
        <v>6400</v>
      </c>
      <c r="C11" t="s">
        <v>5472</v>
      </c>
    </row>
    <row r="12" spans="1:4" x14ac:dyDescent="0.25">
      <c r="A12" s="293">
        <v>41416</v>
      </c>
      <c r="B12" s="532" t="s">
        <v>6400</v>
      </c>
      <c r="C12" t="s">
        <v>5473</v>
      </c>
    </row>
    <row r="13" spans="1:4" x14ac:dyDescent="0.25">
      <c r="A13" s="293">
        <v>41416</v>
      </c>
      <c r="B13" s="532" t="s">
        <v>6400</v>
      </c>
      <c r="C13" t="s">
        <v>5474</v>
      </c>
    </row>
    <row r="14" spans="1:4" x14ac:dyDescent="0.25">
      <c r="A14" s="293">
        <v>41416</v>
      </c>
      <c r="B14" s="532" t="s">
        <v>6400</v>
      </c>
      <c r="C14" t="s">
        <v>5475</v>
      </c>
    </row>
    <row r="15" spans="1:4" x14ac:dyDescent="0.25">
      <c r="A15" s="293">
        <v>41438</v>
      </c>
      <c r="B15" s="532" t="s">
        <v>6400</v>
      </c>
      <c r="C15" t="s">
        <v>5694</v>
      </c>
    </row>
    <row r="16" spans="1:4" x14ac:dyDescent="0.25">
      <c r="A16" s="293">
        <v>41439</v>
      </c>
      <c r="B16" s="532" t="s">
        <v>6400</v>
      </c>
      <c r="C16" t="s">
        <v>5720</v>
      </c>
    </row>
    <row r="17" spans="1:3" s="441" customFormat="1" x14ac:dyDescent="0.25">
      <c r="A17" s="440" t="s">
        <v>5727</v>
      </c>
    </row>
    <row r="18" spans="1:3" x14ac:dyDescent="0.25">
      <c r="A18" s="293">
        <v>41442</v>
      </c>
      <c r="B18" s="532" t="s">
        <v>6401</v>
      </c>
      <c r="C18" t="s">
        <v>5728</v>
      </c>
    </row>
    <row r="19" spans="1:3" x14ac:dyDescent="0.25">
      <c r="A19" s="293">
        <v>41442</v>
      </c>
      <c r="B19" s="532" t="s">
        <v>6401</v>
      </c>
      <c r="C19" t="s">
        <v>5730</v>
      </c>
    </row>
    <row r="20" spans="1:3" x14ac:dyDescent="0.25">
      <c r="A20" s="293">
        <v>41442</v>
      </c>
      <c r="B20" s="532" t="s">
        <v>6400</v>
      </c>
      <c r="C20" t="s">
        <v>5732</v>
      </c>
    </row>
    <row r="21" spans="1:3" s="441" customFormat="1" x14ac:dyDescent="0.25">
      <c r="A21" s="440" t="s">
        <v>5808</v>
      </c>
    </row>
    <row r="22" spans="1:3" x14ac:dyDescent="0.25">
      <c r="A22" s="293">
        <v>41443</v>
      </c>
      <c r="B22" s="532" t="s">
        <v>6401</v>
      </c>
      <c r="C22" t="s">
        <v>5737</v>
      </c>
    </row>
    <row r="23" spans="1:3" x14ac:dyDescent="0.25">
      <c r="A23" s="293">
        <v>41444</v>
      </c>
      <c r="B23" s="532" t="s">
        <v>6401</v>
      </c>
      <c r="C23" t="s">
        <v>5767</v>
      </c>
    </row>
    <row r="24" spans="1:3" x14ac:dyDescent="0.25">
      <c r="A24" s="293">
        <v>41444</v>
      </c>
      <c r="B24" s="532" t="s">
        <v>6401</v>
      </c>
      <c r="C24" t="s">
        <v>5766</v>
      </c>
    </row>
    <row r="25" spans="1:3" x14ac:dyDescent="0.25">
      <c r="A25" s="293">
        <v>41446</v>
      </c>
      <c r="B25" s="532" t="s">
        <v>6400</v>
      </c>
      <c r="C25" t="s">
        <v>5779</v>
      </c>
    </row>
    <row r="26" spans="1:3" x14ac:dyDescent="0.25">
      <c r="A26" s="293">
        <v>41446</v>
      </c>
      <c r="B26" s="532" t="s">
        <v>6400</v>
      </c>
      <c r="C26" t="s">
        <v>5780</v>
      </c>
    </row>
    <row r="27" spans="1:3" x14ac:dyDescent="0.25">
      <c r="A27" s="293">
        <v>41446</v>
      </c>
      <c r="B27" s="532" t="s">
        <v>6400</v>
      </c>
      <c r="C27" t="s">
        <v>5783</v>
      </c>
    </row>
    <row r="28" spans="1:3" x14ac:dyDescent="0.25">
      <c r="A28" s="293">
        <v>41450</v>
      </c>
      <c r="B28" s="532" t="s">
        <v>6400</v>
      </c>
      <c r="C28" t="s">
        <v>5809</v>
      </c>
    </row>
    <row r="29" spans="1:3" s="441" customFormat="1" x14ac:dyDescent="0.25">
      <c r="A29" s="440" t="s">
        <v>5909</v>
      </c>
    </row>
    <row r="30" spans="1:3" x14ac:dyDescent="0.25">
      <c r="A30" s="293">
        <v>41457</v>
      </c>
      <c r="B30" s="532" t="s">
        <v>6400</v>
      </c>
      <c r="C30" t="s">
        <v>5913</v>
      </c>
    </row>
    <row r="31" spans="1:3" x14ac:dyDescent="0.25">
      <c r="A31" s="293">
        <v>41457</v>
      </c>
      <c r="B31" s="532" t="s">
        <v>6400</v>
      </c>
      <c r="C31" t="s">
        <v>5914</v>
      </c>
    </row>
    <row r="32" spans="1:3" ht="14.45" x14ac:dyDescent="0.3">
      <c r="A32" s="293">
        <v>41466</v>
      </c>
      <c r="B32" s="532" t="s">
        <v>6400</v>
      </c>
      <c r="C32" t="s">
        <v>5925</v>
      </c>
    </row>
    <row r="33" spans="1:3" ht="14.45" x14ac:dyDescent="0.3">
      <c r="A33" s="293">
        <v>41466</v>
      </c>
      <c r="B33" s="532" t="s">
        <v>6400</v>
      </c>
      <c r="C33" t="s">
        <v>5926</v>
      </c>
    </row>
    <row r="34" spans="1:3" ht="14.45" x14ac:dyDescent="0.3">
      <c r="A34" s="293">
        <v>41465</v>
      </c>
      <c r="B34" t="s">
        <v>6401</v>
      </c>
      <c r="C34" t="s">
        <v>5972</v>
      </c>
    </row>
    <row r="35" spans="1:3" ht="14.45" x14ac:dyDescent="0.3">
      <c r="A35" s="293">
        <v>41470</v>
      </c>
      <c r="B35" s="532" t="s">
        <v>6401</v>
      </c>
      <c r="C35" t="s">
        <v>5966</v>
      </c>
    </row>
    <row r="36" spans="1:3" ht="14.45" x14ac:dyDescent="0.3">
      <c r="A36" s="293">
        <v>41471</v>
      </c>
      <c r="B36" s="532" t="s">
        <v>6400</v>
      </c>
      <c r="C36" t="s">
        <v>5974</v>
      </c>
    </row>
    <row r="37" spans="1:3" ht="14.45" x14ac:dyDescent="0.3">
      <c r="A37" s="293">
        <v>41472</v>
      </c>
      <c r="B37" s="532" t="s">
        <v>6400</v>
      </c>
      <c r="C37" s="468" t="s">
        <v>5991</v>
      </c>
    </row>
    <row r="38" spans="1:3" ht="14.45" x14ac:dyDescent="0.3">
      <c r="A38" s="293">
        <v>41472</v>
      </c>
      <c r="B38" s="532" t="s">
        <v>6400</v>
      </c>
      <c r="C38" t="s">
        <v>5992</v>
      </c>
    </row>
    <row r="39" spans="1:3" ht="14.45" x14ac:dyDescent="0.3">
      <c r="A39" s="293">
        <v>41472</v>
      </c>
      <c r="B39" s="532" t="s">
        <v>6400</v>
      </c>
      <c r="C39" s="485" t="s">
        <v>5993</v>
      </c>
    </row>
    <row r="40" spans="1:3" ht="14.45" x14ac:dyDescent="0.3">
      <c r="A40" s="293">
        <v>41472</v>
      </c>
      <c r="B40" s="532" t="s">
        <v>6400</v>
      </c>
      <c r="C40" s="485" t="s">
        <v>5997</v>
      </c>
    </row>
    <row r="41" spans="1:3" s="441" customFormat="1" ht="14.45" x14ac:dyDescent="0.3">
      <c r="A41" s="440" t="s">
        <v>6001</v>
      </c>
    </row>
    <row r="42" spans="1:3" ht="14.45" x14ac:dyDescent="0.3">
      <c r="A42" s="293">
        <v>41477</v>
      </c>
      <c r="B42" s="532" t="s">
        <v>6400</v>
      </c>
      <c r="C42" t="s">
        <v>6012</v>
      </c>
    </row>
    <row r="43" spans="1:3" ht="14.45" x14ac:dyDescent="0.3">
      <c r="A43" s="293">
        <v>41480</v>
      </c>
      <c r="B43" s="532" t="s">
        <v>6400</v>
      </c>
      <c r="C43" s="485" t="s">
        <v>6014</v>
      </c>
    </row>
    <row r="44" spans="1:3" ht="14.45" x14ac:dyDescent="0.3">
      <c r="A44" s="293">
        <v>41481</v>
      </c>
      <c r="B44" s="532" t="s">
        <v>6400</v>
      </c>
      <c r="C44" t="s">
        <v>6096</v>
      </c>
    </row>
    <row r="45" spans="1:3" ht="14.45" x14ac:dyDescent="0.3">
      <c r="A45" s="293">
        <v>41481</v>
      </c>
      <c r="B45" s="532" t="s">
        <v>6401</v>
      </c>
      <c r="C45" t="s">
        <v>6019</v>
      </c>
    </row>
    <row r="46" spans="1:3" ht="14.45" x14ac:dyDescent="0.3">
      <c r="A46" s="293">
        <v>41481</v>
      </c>
      <c r="B46" s="532" t="s">
        <v>6400</v>
      </c>
      <c r="C46" t="s">
        <v>6021</v>
      </c>
    </row>
    <row r="47" spans="1:3" s="441" customFormat="1" x14ac:dyDescent="0.25">
      <c r="A47" s="440" t="s">
        <v>6086</v>
      </c>
    </row>
    <row r="48" spans="1:3" x14ac:dyDescent="0.25">
      <c r="A48" s="293">
        <v>41484</v>
      </c>
      <c r="B48" s="532" t="s">
        <v>6400</v>
      </c>
      <c r="C48" t="s">
        <v>6087</v>
      </c>
    </row>
    <row r="49" spans="1:4" x14ac:dyDescent="0.25">
      <c r="A49" s="293">
        <v>41486</v>
      </c>
      <c r="B49" s="532" t="s">
        <v>6400</v>
      </c>
      <c r="C49" s="485" t="s">
        <v>6090</v>
      </c>
    </row>
    <row r="50" spans="1:4" x14ac:dyDescent="0.25">
      <c r="A50" s="293">
        <v>41487</v>
      </c>
      <c r="B50" s="532" t="s">
        <v>6400</v>
      </c>
      <c r="C50" t="s">
        <v>6097</v>
      </c>
    </row>
    <row r="51" spans="1:4" s="519" customFormat="1" x14ac:dyDescent="0.25">
      <c r="A51" s="293">
        <v>41490</v>
      </c>
      <c r="B51" s="532" t="s">
        <v>6400</v>
      </c>
      <c r="C51" s="519" t="s">
        <v>6130</v>
      </c>
    </row>
    <row r="52" spans="1:4" x14ac:dyDescent="0.25">
      <c r="A52" s="293">
        <v>41490</v>
      </c>
      <c r="B52" s="532" t="s">
        <v>6400</v>
      </c>
      <c r="C52" t="s">
        <v>6108</v>
      </c>
    </row>
    <row r="53" spans="1:4" s="441" customFormat="1" x14ac:dyDescent="0.25">
      <c r="A53" s="440" t="s">
        <v>6113</v>
      </c>
    </row>
    <row r="54" spans="1:4" x14ac:dyDescent="0.25">
      <c r="A54" s="293">
        <v>41493</v>
      </c>
      <c r="B54" t="s">
        <v>6400</v>
      </c>
      <c r="C54" t="s">
        <v>6402</v>
      </c>
      <c r="D54" s="532" t="s">
        <v>6555</v>
      </c>
    </row>
    <row r="55" spans="1:4" s="532" customFormat="1" x14ac:dyDescent="0.25">
      <c r="A55" s="293">
        <v>41495</v>
      </c>
      <c r="B55" s="532" t="s">
        <v>6400</v>
      </c>
      <c r="C55" s="532" t="s">
        <v>6420</v>
      </c>
      <c r="D55" s="532" t="s">
        <v>6555</v>
      </c>
    </row>
    <row r="56" spans="1:4" s="532" customFormat="1" x14ac:dyDescent="0.25">
      <c r="A56" s="293">
        <v>41498</v>
      </c>
      <c r="B56" s="532" t="s">
        <v>6400</v>
      </c>
      <c r="C56" t="s">
        <v>6418</v>
      </c>
      <c r="D56" s="532" t="s">
        <v>6555</v>
      </c>
    </row>
    <row r="57" spans="1:4" s="441" customFormat="1" x14ac:dyDescent="0.25">
      <c r="A57" s="440" t="s">
        <v>6419</v>
      </c>
    </row>
    <row r="58" spans="1:4" x14ac:dyDescent="0.25">
      <c r="A58" s="293">
        <v>41498</v>
      </c>
      <c r="B58" s="532" t="s">
        <v>6400</v>
      </c>
      <c r="C58" t="s">
        <v>6431</v>
      </c>
      <c r="D58" t="s">
        <v>6555</v>
      </c>
    </row>
    <row r="59" spans="1:4" x14ac:dyDescent="0.25">
      <c r="A59" s="293">
        <v>41507</v>
      </c>
      <c r="B59" s="532" t="s">
        <v>6400</v>
      </c>
      <c r="C59" t="s">
        <v>6433</v>
      </c>
      <c r="D59" s="532" t="s">
        <v>6555</v>
      </c>
    </row>
    <row r="60" spans="1:4" x14ac:dyDescent="0.25">
      <c r="A60" s="293">
        <v>41509</v>
      </c>
      <c r="B60" s="532" t="s">
        <v>6400</v>
      </c>
      <c r="C60" t="s">
        <v>6550</v>
      </c>
      <c r="D60" s="532" t="s">
        <v>6555</v>
      </c>
    </row>
    <row r="61" spans="1:4" x14ac:dyDescent="0.25">
      <c r="A61" s="293">
        <v>41509</v>
      </c>
      <c r="B61" s="532" t="s">
        <v>6400</v>
      </c>
      <c r="C61" t="s">
        <v>6551</v>
      </c>
      <c r="D61" s="532" t="s">
        <v>6555</v>
      </c>
    </row>
    <row r="62" spans="1:4" s="441" customFormat="1" x14ac:dyDescent="0.25">
      <c r="A62" s="440" t="s">
        <v>6552</v>
      </c>
    </row>
    <row r="63" spans="1:4" x14ac:dyDescent="0.25">
      <c r="A63" s="293"/>
    </row>
    <row r="64" spans="1:4" s="441" customFormat="1" x14ac:dyDescent="0.25">
      <c r="A64" s="440" t="s">
        <v>6593</v>
      </c>
    </row>
    <row r="65" spans="1:3" x14ac:dyDescent="0.25">
      <c r="A65" s="293">
        <v>41597</v>
      </c>
      <c r="B65" s="293" t="s">
        <v>6594</v>
      </c>
      <c r="C65" t="s">
        <v>6595</v>
      </c>
    </row>
    <row r="66" spans="1:3" x14ac:dyDescent="0.25">
      <c r="A66" s="293">
        <v>41597</v>
      </c>
      <c r="B66" s="293" t="s">
        <v>6594</v>
      </c>
      <c r="C66" t="s">
        <v>6596</v>
      </c>
    </row>
    <row r="67" spans="1:3" x14ac:dyDescent="0.25">
      <c r="A67" s="293"/>
    </row>
    <row r="68" spans="1:3" x14ac:dyDescent="0.25">
      <c r="A68" s="293"/>
    </row>
    <row r="69" spans="1:3" x14ac:dyDescent="0.25">
      <c r="A69" s="293"/>
    </row>
    <row r="70" spans="1:3" x14ac:dyDescent="0.25">
      <c r="A70" s="293"/>
    </row>
    <row r="71" spans="1:3" x14ac:dyDescent="0.25">
      <c r="A71" s="293"/>
    </row>
    <row r="72" spans="1:3" x14ac:dyDescent="0.25">
      <c r="A72" s="293"/>
    </row>
    <row r="73" spans="1:3" x14ac:dyDescent="0.25">
      <c r="A73" s="293"/>
    </row>
    <row r="74" spans="1:3" x14ac:dyDescent="0.25">
      <c r="A74" s="293"/>
    </row>
    <row r="75" spans="1:3" x14ac:dyDescent="0.25">
      <c r="A75" s="293"/>
    </row>
    <row r="76" spans="1:3" x14ac:dyDescent="0.25">
      <c r="A76" s="293"/>
    </row>
    <row r="77" spans="1:3" x14ac:dyDescent="0.25">
      <c r="A77" s="293"/>
    </row>
    <row r="78" spans="1:3" x14ac:dyDescent="0.25">
      <c r="A78" s="293"/>
    </row>
    <row r="79" spans="1:3" x14ac:dyDescent="0.25">
      <c r="A79" s="293"/>
    </row>
    <row r="80" spans="1:3" x14ac:dyDescent="0.25">
      <c r="A80" s="293"/>
    </row>
    <row r="81" spans="1:1" x14ac:dyDescent="0.25">
      <c r="A81" s="293"/>
    </row>
    <row r="82" spans="1:1" x14ac:dyDescent="0.25">
      <c r="A82" s="293"/>
    </row>
    <row r="83" spans="1:1" x14ac:dyDescent="0.25">
      <c r="A83" s="293"/>
    </row>
    <row r="84" spans="1:1" x14ac:dyDescent="0.25">
      <c r="A84" s="293"/>
    </row>
    <row r="85" spans="1:1" x14ac:dyDescent="0.25">
      <c r="A85" s="293"/>
    </row>
    <row r="86" spans="1:1" x14ac:dyDescent="0.25">
      <c r="A86" s="293"/>
    </row>
    <row r="87" spans="1:1" x14ac:dyDescent="0.25">
      <c r="A87" s="293"/>
    </row>
    <row r="88" spans="1:1" x14ac:dyDescent="0.25">
      <c r="A88" s="293"/>
    </row>
    <row r="89" spans="1:1" x14ac:dyDescent="0.25">
      <c r="A89" s="293"/>
    </row>
    <row r="90" spans="1:1" x14ac:dyDescent="0.25">
      <c r="A90" s="293"/>
    </row>
    <row r="91" spans="1:1" x14ac:dyDescent="0.25">
      <c r="A91" s="293"/>
    </row>
    <row r="92" spans="1:1" x14ac:dyDescent="0.25">
      <c r="A92" s="293"/>
    </row>
    <row r="93" spans="1:1" x14ac:dyDescent="0.25">
      <c r="A93" s="293"/>
    </row>
    <row r="94" spans="1:1" x14ac:dyDescent="0.25">
      <c r="A94" s="293"/>
    </row>
    <row r="95" spans="1:1" x14ac:dyDescent="0.25">
      <c r="A95" s="293"/>
    </row>
    <row r="96" spans="1:1" x14ac:dyDescent="0.25">
      <c r="A96" s="293"/>
    </row>
    <row r="97" spans="1:1" x14ac:dyDescent="0.25">
      <c r="A97" s="293"/>
    </row>
    <row r="98" spans="1:1" x14ac:dyDescent="0.25">
      <c r="A98" s="293"/>
    </row>
    <row r="99" spans="1:1" x14ac:dyDescent="0.25">
      <c r="A99" s="293"/>
    </row>
    <row r="100" spans="1:1" x14ac:dyDescent="0.25">
      <c r="A100" s="293"/>
    </row>
    <row r="101" spans="1:1" x14ac:dyDescent="0.25">
      <c r="A101" s="293"/>
    </row>
    <row r="102" spans="1:1" x14ac:dyDescent="0.25">
      <c r="A102" s="293"/>
    </row>
    <row r="103" spans="1:1" x14ac:dyDescent="0.25">
      <c r="A103" s="293"/>
    </row>
    <row r="104" spans="1:1" x14ac:dyDescent="0.25">
      <c r="A104" s="293"/>
    </row>
    <row r="105" spans="1:1" x14ac:dyDescent="0.25">
      <c r="A105" s="293"/>
    </row>
    <row r="106" spans="1:1" x14ac:dyDescent="0.25">
      <c r="A106" s="293"/>
    </row>
    <row r="107" spans="1:1" x14ac:dyDescent="0.25">
      <c r="A107" s="293"/>
    </row>
    <row r="108" spans="1:1" x14ac:dyDescent="0.25">
      <c r="A108" s="293"/>
    </row>
    <row r="109" spans="1:1" x14ac:dyDescent="0.25">
      <c r="A109" s="293"/>
    </row>
    <row r="110" spans="1:1" x14ac:dyDescent="0.25">
      <c r="A110" s="293"/>
    </row>
    <row r="111" spans="1:1" x14ac:dyDescent="0.25">
      <c r="A111" s="293"/>
    </row>
    <row r="112" spans="1:1" x14ac:dyDescent="0.25">
      <c r="A112" s="293"/>
    </row>
    <row r="113" spans="1:1" x14ac:dyDescent="0.25">
      <c r="A113" s="293"/>
    </row>
    <row r="114" spans="1:1" x14ac:dyDescent="0.25">
      <c r="A114" s="293"/>
    </row>
    <row r="115" spans="1:1" x14ac:dyDescent="0.25">
      <c r="A115" s="293"/>
    </row>
    <row r="116" spans="1:1" x14ac:dyDescent="0.25">
      <c r="A116" s="293"/>
    </row>
    <row r="117" spans="1:1" x14ac:dyDescent="0.25">
      <c r="A117" s="293"/>
    </row>
    <row r="118" spans="1:1" x14ac:dyDescent="0.25">
      <c r="A118" s="293"/>
    </row>
    <row r="119" spans="1:1" x14ac:dyDescent="0.25">
      <c r="A119" s="293"/>
    </row>
    <row r="120" spans="1:1" x14ac:dyDescent="0.25">
      <c r="A120" s="293"/>
    </row>
    <row r="121" spans="1:1" x14ac:dyDescent="0.25">
      <c r="A121" s="293"/>
    </row>
    <row r="122" spans="1:1" x14ac:dyDescent="0.25">
      <c r="A122" s="293"/>
    </row>
    <row r="123" spans="1:1" x14ac:dyDescent="0.25">
      <c r="A123" s="293"/>
    </row>
    <row r="124" spans="1:1" x14ac:dyDescent="0.25">
      <c r="A124" s="293"/>
    </row>
    <row r="125" spans="1:1" x14ac:dyDescent="0.25">
      <c r="A125" s="293"/>
    </row>
    <row r="126" spans="1:1" x14ac:dyDescent="0.25">
      <c r="A126" s="293"/>
    </row>
    <row r="127" spans="1:1" x14ac:dyDescent="0.25">
      <c r="A127" s="293"/>
    </row>
    <row r="128" spans="1:1" x14ac:dyDescent="0.25">
      <c r="A128" s="293"/>
    </row>
    <row r="129" spans="1:1" x14ac:dyDescent="0.25">
      <c r="A129" s="293"/>
    </row>
    <row r="130" spans="1:1" x14ac:dyDescent="0.25">
      <c r="A130" s="293"/>
    </row>
    <row r="131" spans="1:1" x14ac:dyDescent="0.25">
      <c r="A131" s="293"/>
    </row>
    <row r="132" spans="1:1" x14ac:dyDescent="0.25">
      <c r="A132" s="293"/>
    </row>
    <row r="133" spans="1:1" x14ac:dyDescent="0.25">
      <c r="A133" s="293"/>
    </row>
    <row r="134" spans="1:1" x14ac:dyDescent="0.25">
      <c r="A134" s="293"/>
    </row>
    <row r="135" spans="1:1" x14ac:dyDescent="0.25">
      <c r="A135" s="293"/>
    </row>
    <row r="136" spans="1:1" x14ac:dyDescent="0.25">
      <c r="A136" s="293"/>
    </row>
    <row r="137" spans="1:1" x14ac:dyDescent="0.25">
      <c r="A137" s="293"/>
    </row>
    <row r="138" spans="1:1" x14ac:dyDescent="0.25">
      <c r="A138" s="293"/>
    </row>
    <row r="139" spans="1:1" x14ac:dyDescent="0.25">
      <c r="A139" s="293"/>
    </row>
    <row r="140" spans="1:1" x14ac:dyDescent="0.25">
      <c r="A140" s="293"/>
    </row>
    <row r="141" spans="1:1" x14ac:dyDescent="0.25">
      <c r="A141" s="293"/>
    </row>
    <row r="142" spans="1:1" x14ac:dyDescent="0.25">
      <c r="A142" s="293"/>
    </row>
    <row r="143" spans="1:1" x14ac:dyDescent="0.25">
      <c r="A143" s="293"/>
    </row>
    <row r="144" spans="1:1" x14ac:dyDescent="0.25">
      <c r="A144" s="293"/>
    </row>
    <row r="145" spans="1:1" x14ac:dyDescent="0.25">
      <c r="A145" s="293"/>
    </row>
    <row r="146" spans="1:1" x14ac:dyDescent="0.25">
      <c r="A146" s="293"/>
    </row>
    <row r="147" spans="1:1" x14ac:dyDescent="0.25">
      <c r="A147" s="293"/>
    </row>
    <row r="148" spans="1:1" x14ac:dyDescent="0.25">
      <c r="A148" s="293"/>
    </row>
    <row r="149" spans="1:1" x14ac:dyDescent="0.25">
      <c r="A149" s="293"/>
    </row>
    <row r="150" spans="1:1" x14ac:dyDescent="0.25">
      <c r="A150" s="293"/>
    </row>
    <row r="151" spans="1:1" x14ac:dyDescent="0.25">
      <c r="A151" s="293"/>
    </row>
    <row r="152" spans="1:1" x14ac:dyDescent="0.25">
      <c r="A152" s="293"/>
    </row>
    <row r="153" spans="1:1" x14ac:dyDescent="0.25">
      <c r="A153" s="293"/>
    </row>
    <row r="154" spans="1:1" x14ac:dyDescent="0.25">
      <c r="A154" s="293"/>
    </row>
    <row r="155" spans="1:1" x14ac:dyDescent="0.25">
      <c r="A155" s="293"/>
    </row>
    <row r="156" spans="1:1" x14ac:dyDescent="0.25">
      <c r="A156" s="293"/>
    </row>
    <row r="157" spans="1:1" x14ac:dyDescent="0.25">
      <c r="A157" s="293"/>
    </row>
    <row r="158" spans="1:1" x14ac:dyDescent="0.25">
      <c r="A158" s="293"/>
    </row>
    <row r="159" spans="1:1" x14ac:dyDescent="0.25">
      <c r="A159" s="293"/>
    </row>
    <row r="160" spans="1:1" x14ac:dyDescent="0.25">
      <c r="A160" s="293"/>
    </row>
    <row r="161" spans="1:1" x14ac:dyDescent="0.25">
      <c r="A161" s="293"/>
    </row>
    <row r="162" spans="1:1" x14ac:dyDescent="0.25">
      <c r="A162" s="293"/>
    </row>
    <row r="163" spans="1:1" x14ac:dyDescent="0.25">
      <c r="A163" s="293"/>
    </row>
    <row r="164" spans="1:1" x14ac:dyDescent="0.25">
      <c r="A164" s="293"/>
    </row>
    <row r="165" spans="1:1" x14ac:dyDescent="0.25">
      <c r="A165" s="293"/>
    </row>
    <row r="166" spans="1:1" x14ac:dyDescent="0.25">
      <c r="A166" s="293"/>
    </row>
    <row r="167" spans="1:1" x14ac:dyDescent="0.25">
      <c r="A167" s="293"/>
    </row>
    <row r="168" spans="1:1" x14ac:dyDescent="0.25">
      <c r="A168" s="293"/>
    </row>
    <row r="169" spans="1:1" x14ac:dyDescent="0.25">
      <c r="A169" s="293"/>
    </row>
    <row r="170" spans="1:1" x14ac:dyDescent="0.25">
      <c r="A170" s="293"/>
    </row>
    <row r="171" spans="1:1" x14ac:dyDescent="0.25">
      <c r="A171" s="293"/>
    </row>
    <row r="172" spans="1:1" x14ac:dyDescent="0.25">
      <c r="A172" s="293"/>
    </row>
    <row r="173" spans="1:1" x14ac:dyDescent="0.25">
      <c r="A173" s="293"/>
    </row>
    <row r="174" spans="1:1" x14ac:dyDescent="0.25">
      <c r="A174" s="293"/>
    </row>
    <row r="175" spans="1:1" x14ac:dyDescent="0.25">
      <c r="A175" s="293"/>
    </row>
    <row r="176" spans="1:1" x14ac:dyDescent="0.25">
      <c r="A176" s="293"/>
    </row>
    <row r="177" spans="1:1" x14ac:dyDescent="0.25">
      <c r="A177" s="293"/>
    </row>
    <row r="178" spans="1:1" x14ac:dyDescent="0.25">
      <c r="A178" s="293"/>
    </row>
    <row r="179" spans="1:1" x14ac:dyDescent="0.25">
      <c r="A179" s="293"/>
    </row>
    <row r="180" spans="1:1" x14ac:dyDescent="0.25">
      <c r="A180" s="293"/>
    </row>
    <row r="181" spans="1:1" x14ac:dyDescent="0.25">
      <c r="A181" s="293"/>
    </row>
    <row r="182" spans="1:1" x14ac:dyDescent="0.25">
      <c r="A182" s="293"/>
    </row>
    <row r="183" spans="1:1" x14ac:dyDescent="0.25">
      <c r="A183" s="293"/>
    </row>
    <row r="184" spans="1:1" x14ac:dyDescent="0.25">
      <c r="A184" s="293"/>
    </row>
    <row r="185" spans="1:1" x14ac:dyDescent="0.25">
      <c r="A185" s="293"/>
    </row>
    <row r="186" spans="1:1" x14ac:dyDescent="0.25">
      <c r="A186" s="293"/>
    </row>
    <row r="187" spans="1:1" x14ac:dyDescent="0.25">
      <c r="A187" s="293"/>
    </row>
    <row r="188" spans="1:1" x14ac:dyDescent="0.25">
      <c r="A188" s="293"/>
    </row>
    <row r="189" spans="1:1" x14ac:dyDescent="0.25">
      <c r="A189" s="293"/>
    </row>
    <row r="190" spans="1:1" x14ac:dyDescent="0.25">
      <c r="A190" s="293"/>
    </row>
    <row r="191" spans="1:1" x14ac:dyDescent="0.25">
      <c r="A191" s="293"/>
    </row>
    <row r="192" spans="1:1" x14ac:dyDescent="0.25">
      <c r="A192" s="293"/>
    </row>
    <row r="193" spans="1:1" x14ac:dyDescent="0.25">
      <c r="A193" s="293"/>
    </row>
    <row r="194" spans="1:1" x14ac:dyDescent="0.25">
      <c r="A194" s="293"/>
    </row>
    <row r="195" spans="1:1" x14ac:dyDescent="0.25">
      <c r="A195" s="293"/>
    </row>
    <row r="196" spans="1:1" x14ac:dyDescent="0.25">
      <c r="A196" s="293"/>
    </row>
    <row r="197" spans="1:1" x14ac:dyDescent="0.25">
      <c r="A197" s="293"/>
    </row>
    <row r="198" spans="1:1" x14ac:dyDescent="0.25">
      <c r="A198" s="293"/>
    </row>
    <row r="199" spans="1:1" x14ac:dyDescent="0.25">
      <c r="A199" s="293"/>
    </row>
    <row r="200" spans="1:1" x14ac:dyDescent="0.25">
      <c r="A200" s="293"/>
    </row>
    <row r="201" spans="1:1" x14ac:dyDescent="0.25">
      <c r="A201" s="293"/>
    </row>
    <row r="202" spans="1:1" x14ac:dyDescent="0.25">
      <c r="A202" s="293"/>
    </row>
    <row r="203" spans="1:1" x14ac:dyDescent="0.25">
      <c r="A203" s="293"/>
    </row>
    <row r="204" spans="1:1" x14ac:dyDescent="0.25">
      <c r="A204" s="293"/>
    </row>
    <row r="205" spans="1:1" x14ac:dyDescent="0.25">
      <c r="A205" s="293"/>
    </row>
    <row r="206" spans="1:1" x14ac:dyDescent="0.25">
      <c r="A206" s="293"/>
    </row>
    <row r="207" spans="1:1" x14ac:dyDescent="0.25">
      <c r="A207" s="293"/>
    </row>
    <row r="208" spans="1:1" x14ac:dyDescent="0.25">
      <c r="A208" s="293"/>
    </row>
    <row r="209" spans="1:1" x14ac:dyDescent="0.25">
      <c r="A209" s="293"/>
    </row>
    <row r="210" spans="1:1" x14ac:dyDescent="0.25">
      <c r="A210" s="293"/>
    </row>
    <row r="211" spans="1:1" x14ac:dyDescent="0.25">
      <c r="A211" s="293"/>
    </row>
    <row r="212" spans="1:1" x14ac:dyDescent="0.25">
      <c r="A212" s="293"/>
    </row>
    <row r="213" spans="1:1" x14ac:dyDescent="0.25">
      <c r="A213" s="293"/>
    </row>
    <row r="214" spans="1:1" x14ac:dyDescent="0.25">
      <c r="A214" s="293"/>
    </row>
    <row r="215" spans="1:1" x14ac:dyDescent="0.25">
      <c r="A215" s="293"/>
    </row>
    <row r="216" spans="1:1" x14ac:dyDescent="0.25">
      <c r="A216" s="293"/>
    </row>
    <row r="217" spans="1:1" x14ac:dyDescent="0.25">
      <c r="A217" s="293"/>
    </row>
    <row r="218" spans="1:1" x14ac:dyDescent="0.25">
      <c r="A218" s="293"/>
    </row>
    <row r="219" spans="1:1" x14ac:dyDescent="0.25">
      <c r="A219" s="293"/>
    </row>
    <row r="220" spans="1:1" x14ac:dyDescent="0.25">
      <c r="A220" s="293"/>
    </row>
    <row r="221" spans="1:1" x14ac:dyDescent="0.25">
      <c r="A221" s="293"/>
    </row>
    <row r="222" spans="1:1" x14ac:dyDescent="0.25">
      <c r="A222" s="293"/>
    </row>
    <row r="223" spans="1:1" x14ac:dyDescent="0.25">
      <c r="A223" s="293"/>
    </row>
    <row r="224" spans="1:1" x14ac:dyDescent="0.25">
      <c r="A224" s="293"/>
    </row>
    <row r="225" spans="1:1" x14ac:dyDescent="0.25">
      <c r="A225" s="293"/>
    </row>
    <row r="226" spans="1:1" x14ac:dyDescent="0.25">
      <c r="A226" s="293"/>
    </row>
    <row r="227" spans="1:1" x14ac:dyDescent="0.25">
      <c r="A227" s="293"/>
    </row>
    <row r="228" spans="1:1" x14ac:dyDescent="0.25">
      <c r="A228" s="293"/>
    </row>
    <row r="229" spans="1:1" x14ac:dyDescent="0.25">
      <c r="A229" s="293"/>
    </row>
    <row r="230" spans="1:1" x14ac:dyDescent="0.25">
      <c r="A230" s="293"/>
    </row>
    <row r="231" spans="1:1" x14ac:dyDescent="0.25">
      <c r="A231" s="293"/>
    </row>
    <row r="232" spans="1:1" x14ac:dyDescent="0.25">
      <c r="A232" s="293"/>
    </row>
    <row r="233" spans="1:1" x14ac:dyDescent="0.25">
      <c r="A233" s="293"/>
    </row>
    <row r="234" spans="1:1" x14ac:dyDescent="0.25">
      <c r="A234" s="293"/>
    </row>
    <row r="235" spans="1:1" x14ac:dyDescent="0.25">
      <c r="A235" s="293"/>
    </row>
    <row r="236" spans="1:1" x14ac:dyDescent="0.25">
      <c r="A236" s="293"/>
    </row>
    <row r="237" spans="1:1" x14ac:dyDescent="0.25">
      <c r="A237" s="293"/>
    </row>
    <row r="238" spans="1:1" x14ac:dyDescent="0.25">
      <c r="A238" s="293"/>
    </row>
    <row r="239" spans="1:1" x14ac:dyDescent="0.25">
      <c r="A239" s="293"/>
    </row>
    <row r="240" spans="1:1" x14ac:dyDescent="0.25">
      <c r="A240" s="293"/>
    </row>
    <row r="241" spans="1:1" x14ac:dyDescent="0.25">
      <c r="A241" s="293"/>
    </row>
    <row r="242" spans="1:1" x14ac:dyDescent="0.25">
      <c r="A242" s="293"/>
    </row>
    <row r="243" spans="1:1" x14ac:dyDescent="0.25">
      <c r="A243" s="293"/>
    </row>
    <row r="244" spans="1:1" x14ac:dyDescent="0.25">
      <c r="A244" s="293"/>
    </row>
    <row r="245" spans="1:1" x14ac:dyDescent="0.25">
      <c r="A245" s="293"/>
    </row>
    <row r="246" spans="1:1" x14ac:dyDescent="0.25">
      <c r="A246" s="293"/>
    </row>
    <row r="247" spans="1:1" x14ac:dyDescent="0.25">
      <c r="A247" s="293"/>
    </row>
    <row r="248" spans="1:1" x14ac:dyDescent="0.25">
      <c r="A248" s="293"/>
    </row>
    <row r="249" spans="1:1" x14ac:dyDescent="0.25">
      <c r="A249" s="293"/>
    </row>
    <row r="250" spans="1:1" x14ac:dyDescent="0.25">
      <c r="A250" s="293"/>
    </row>
    <row r="251" spans="1:1" x14ac:dyDescent="0.25">
      <c r="A251" s="293"/>
    </row>
    <row r="252" spans="1:1" x14ac:dyDescent="0.25">
      <c r="A252" s="293"/>
    </row>
    <row r="253" spans="1:1" x14ac:dyDescent="0.25">
      <c r="A253" s="293"/>
    </row>
    <row r="254" spans="1:1" x14ac:dyDescent="0.25">
      <c r="A254" s="293"/>
    </row>
    <row r="255" spans="1:1" x14ac:dyDescent="0.25">
      <c r="A255" s="293"/>
    </row>
    <row r="256" spans="1:1" x14ac:dyDescent="0.25">
      <c r="A256" s="293"/>
    </row>
    <row r="257" spans="1:1" x14ac:dyDescent="0.25">
      <c r="A257" s="293"/>
    </row>
    <row r="258" spans="1:1" x14ac:dyDescent="0.25">
      <c r="A258" s="293"/>
    </row>
    <row r="259" spans="1:1" x14ac:dyDescent="0.25">
      <c r="A259" s="293"/>
    </row>
    <row r="260" spans="1:1" x14ac:dyDescent="0.25">
      <c r="A260" s="293"/>
    </row>
    <row r="261" spans="1:1" x14ac:dyDescent="0.25">
      <c r="A261" s="293"/>
    </row>
    <row r="262" spans="1:1" x14ac:dyDescent="0.25">
      <c r="A262" s="293"/>
    </row>
    <row r="263" spans="1:1" x14ac:dyDescent="0.25">
      <c r="A263" s="293"/>
    </row>
    <row r="264" spans="1:1" x14ac:dyDescent="0.25">
      <c r="A264" s="293"/>
    </row>
    <row r="265" spans="1:1" x14ac:dyDescent="0.25">
      <c r="A265" s="293"/>
    </row>
    <row r="266" spans="1:1" x14ac:dyDescent="0.25">
      <c r="A266" s="293"/>
    </row>
    <row r="267" spans="1:1" x14ac:dyDescent="0.25">
      <c r="A267" s="293"/>
    </row>
    <row r="268" spans="1:1" x14ac:dyDescent="0.25">
      <c r="A268" s="293"/>
    </row>
    <row r="269" spans="1:1" x14ac:dyDescent="0.25">
      <c r="A269" s="293"/>
    </row>
    <row r="270" spans="1:1" x14ac:dyDescent="0.25">
      <c r="A270" s="293"/>
    </row>
    <row r="271" spans="1:1" x14ac:dyDescent="0.25">
      <c r="A271" s="293"/>
    </row>
    <row r="272" spans="1:1" x14ac:dyDescent="0.25">
      <c r="A272" s="293"/>
    </row>
    <row r="273" spans="1:1" x14ac:dyDescent="0.25">
      <c r="A273" s="293"/>
    </row>
    <row r="274" spans="1:1" x14ac:dyDescent="0.25">
      <c r="A274" s="293"/>
    </row>
    <row r="275" spans="1:1" x14ac:dyDescent="0.25">
      <c r="A275" s="293"/>
    </row>
    <row r="276" spans="1:1" x14ac:dyDescent="0.25">
      <c r="A276" s="293"/>
    </row>
    <row r="277" spans="1:1" x14ac:dyDescent="0.25">
      <c r="A277" s="293"/>
    </row>
    <row r="278" spans="1:1" x14ac:dyDescent="0.25">
      <c r="A278" s="293"/>
    </row>
    <row r="279" spans="1:1" x14ac:dyDescent="0.25">
      <c r="A279" s="293"/>
    </row>
    <row r="280" spans="1:1" x14ac:dyDescent="0.25">
      <c r="A280" s="293"/>
    </row>
    <row r="281" spans="1:1" x14ac:dyDescent="0.25">
      <c r="A281" s="293"/>
    </row>
    <row r="282" spans="1:1" x14ac:dyDescent="0.25">
      <c r="A282" s="293"/>
    </row>
    <row r="283" spans="1:1" x14ac:dyDescent="0.25">
      <c r="A283" s="293"/>
    </row>
    <row r="284" spans="1:1" x14ac:dyDescent="0.25">
      <c r="A284" s="293"/>
    </row>
    <row r="285" spans="1:1" x14ac:dyDescent="0.25">
      <c r="A285" s="293"/>
    </row>
    <row r="286" spans="1:1" x14ac:dyDescent="0.25">
      <c r="A286" s="293"/>
    </row>
    <row r="287" spans="1:1" x14ac:dyDescent="0.25">
      <c r="A287" s="293"/>
    </row>
    <row r="288" spans="1:1" x14ac:dyDescent="0.25">
      <c r="A288" s="293"/>
    </row>
    <row r="289" spans="1:1" x14ac:dyDescent="0.25">
      <c r="A289" s="293"/>
    </row>
    <row r="290" spans="1:1" x14ac:dyDescent="0.25">
      <c r="A290" s="293"/>
    </row>
    <row r="291" spans="1:1" x14ac:dyDescent="0.25">
      <c r="A291" s="293"/>
    </row>
    <row r="292" spans="1:1" x14ac:dyDescent="0.25">
      <c r="A292" s="293"/>
    </row>
    <row r="293" spans="1:1" x14ac:dyDescent="0.25">
      <c r="A293" s="293"/>
    </row>
    <row r="294" spans="1:1" x14ac:dyDescent="0.25">
      <c r="A294" s="293"/>
    </row>
    <row r="295" spans="1:1" x14ac:dyDescent="0.25">
      <c r="A295" s="293"/>
    </row>
    <row r="296" spans="1:1" x14ac:dyDescent="0.25">
      <c r="A296" s="293"/>
    </row>
    <row r="297" spans="1:1" x14ac:dyDescent="0.25">
      <c r="A297" s="293"/>
    </row>
    <row r="298" spans="1:1" x14ac:dyDescent="0.25">
      <c r="A298" s="293"/>
    </row>
    <row r="299" spans="1:1" x14ac:dyDescent="0.25">
      <c r="A299" s="293"/>
    </row>
    <row r="300" spans="1:1" x14ac:dyDescent="0.25">
      <c r="A300" s="293"/>
    </row>
    <row r="301" spans="1:1" x14ac:dyDescent="0.25">
      <c r="A301" s="293"/>
    </row>
    <row r="302" spans="1:1" x14ac:dyDescent="0.25">
      <c r="A302" s="293"/>
    </row>
    <row r="303" spans="1:1" x14ac:dyDescent="0.25">
      <c r="A303" s="293"/>
    </row>
    <row r="304" spans="1:1" x14ac:dyDescent="0.25">
      <c r="A304" s="293"/>
    </row>
    <row r="305" spans="1:1" x14ac:dyDescent="0.25">
      <c r="A305" s="293"/>
    </row>
    <row r="306" spans="1:1" x14ac:dyDescent="0.25">
      <c r="A306" s="293"/>
    </row>
    <row r="307" spans="1:1" x14ac:dyDescent="0.25">
      <c r="A307" s="293"/>
    </row>
    <row r="308" spans="1:1" x14ac:dyDescent="0.25">
      <c r="A308" s="293"/>
    </row>
    <row r="309" spans="1:1" x14ac:dyDescent="0.25">
      <c r="A309" s="293"/>
    </row>
    <row r="310" spans="1:1" x14ac:dyDescent="0.25">
      <c r="A310" s="293"/>
    </row>
    <row r="311" spans="1:1" x14ac:dyDescent="0.25">
      <c r="A311" s="293"/>
    </row>
    <row r="312" spans="1:1" x14ac:dyDescent="0.25">
      <c r="A312" s="293"/>
    </row>
    <row r="313" spans="1:1" x14ac:dyDescent="0.25">
      <c r="A313" s="293"/>
    </row>
    <row r="314" spans="1:1" x14ac:dyDescent="0.25">
      <c r="A314" s="293"/>
    </row>
    <row r="315" spans="1:1" x14ac:dyDescent="0.25">
      <c r="A315" s="293"/>
    </row>
    <row r="316" spans="1:1" x14ac:dyDescent="0.25">
      <c r="A316" s="293"/>
    </row>
    <row r="317" spans="1:1" x14ac:dyDescent="0.25">
      <c r="A317" s="293"/>
    </row>
    <row r="318" spans="1:1" x14ac:dyDescent="0.25">
      <c r="A318" s="293"/>
    </row>
    <row r="319" spans="1:1" x14ac:dyDescent="0.25">
      <c r="A319" s="293"/>
    </row>
    <row r="320" spans="1:1" x14ac:dyDescent="0.25">
      <c r="A320" s="293"/>
    </row>
    <row r="321" spans="1:1" x14ac:dyDescent="0.25">
      <c r="A321" s="293"/>
    </row>
    <row r="322" spans="1:1" x14ac:dyDescent="0.25">
      <c r="A322" s="293"/>
    </row>
    <row r="323" spans="1:1" x14ac:dyDescent="0.25">
      <c r="A323" s="293"/>
    </row>
    <row r="324" spans="1:1" x14ac:dyDescent="0.25">
      <c r="A324" s="293"/>
    </row>
    <row r="325" spans="1:1" x14ac:dyDescent="0.25">
      <c r="A325" s="293"/>
    </row>
    <row r="326" spans="1:1" x14ac:dyDescent="0.25">
      <c r="A326" s="293"/>
    </row>
    <row r="327" spans="1:1" x14ac:dyDescent="0.25">
      <c r="A327" s="29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4"/>
  <sheetViews>
    <sheetView topLeftCell="A4" workbookViewId="0">
      <selection activeCell="B1" sqref="B1"/>
    </sheetView>
  </sheetViews>
  <sheetFormatPr defaultRowHeight="15" x14ac:dyDescent="0.25"/>
  <cols>
    <col min="1" max="1" width="13.140625" customWidth="1"/>
    <col min="2" max="2" width="10.7109375" style="317" customWidth="1"/>
    <col min="3" max="3" width="8.140625" customWidth="1"/>
    <col min="4" max="4" width="11.85546875" customWidth="1"/>
    <col min="5" max="5" width="10.140625" customWidth="1"/>
    <col min="6" max="6" width="5" customWidth="1"/>
    <col min="7" max="7" width="10.42578125" customWidth="1"/>
    <col min="8" max="8" width="9.140625" customWidth="1"/>
    <col min="9" max="9" width="10.140625" customWidth="1"/>
    <col min="10" max="10" width="13.140625" customWidth="1"/>
    <col min="11" max="11" width="8" customWidth="1"/>
    <col min="12" max="12" width="6.42578125" customWidth="1"/>
    <col min="13" max="13" width="3.7109375" customWidth="1"/>
    <col min="14" max="14" width="4.7109375" customWidth="1"/>
    <col min="15" max="15" width="13.140625" customWidth="1"/>
    <col min="16" max="16" width="16.42578125" customWidth="1"/>
    <col min="17" max="17" width="18.85546875" bestFit="1" customWidth="1"/>
    <col min="18" max="18" width="17.85546875" customWidth="1"/>
    <col min="19" max="19" width="9.140625" customWidth="1"/>
    <col min="20" max="21" width="10.140625" customWidth="1"/>
    <col min="22" max="22" width="19.28515625" bestFit="1" customWidth="1"/>
    <col min="23" max="23" width="7.28515625" customWidth="1"/>
    <col min="24" max="24" width="11.28515625" customWidth="1"/>
    <col min="25" max="25" width="18.85546875" bestFit="1" customWidth="1"/>
    <col min="26" max="26" width="18.28515625" bestFit="1" customWidth="1"/>
    <col min="27" max="27" width="25.5703125" bestFit="1" customWidth="1"/>
    <col min="28" max="28" width="24.85546875" bestFit="1" customWidth="1"/>
    <col min="29" max="29" width="23.7109375" bestFit="1" customWidth="1"/>
    <col min="30" max="30" width="23.140625" bestFit="1" customWidth="1"/>
  </cols>
  <sheetData>
    <row r="2" spans="1:17" s="206" customFormat="1" ht="30" x14ac:dyDescent="0.25">
      <c r="D2" s="585" t="s">
        <v>5448</v>
      </c>
      <c r="E2" s="585" t="s">
        <v>5447</v>
      </c>
      <c r="F2" s="204"/>
      <c r="G2" s="204"/>
      <c r="H2" s="586"/>
      <c r="J2" s="207"/>
      <c r="K2" s="207"/>
      <c r="L2" s="207"/>
      <c r="M2" s="207"/>
      <c r="N2" s="207"/>
      <c r="O2" s="207"/>
      <c r="P2" s="207"/>
      <c r="Q2" s="207"/>
    </row>
    <row r="3" spans="1:17" s="206" customFormat="1" ht="60" x14ac:dyDescent="0.25">
      <c r="A3" s="585" t="s">
        <v>5443</v>
      </c>
      <c r="B3" s="204" t="s">
        <v>5445</v>
      </c>
      <c r="D3" s="585" t="s">
        <v>5443</v>
      </c>
      <c r="E3" s="204" t="s">
        <v>4626</v>
      </c>
      <c r="F3" s="204" t="s">
        <v>4625</v>
      </c>
      <c r="G3" s="204" t="s">
        <v>5444</v>
      </c>
      <c r="H3" s="586" t="s">
        <v>5449</v>
      </c>
      <c r="J3" s="585" t="s">
        <v>5446</v>
      </c>
      <c r="K3" s="585" t="s">
        <v>5447</v>
      </c>
      <c r="L3" s="204"/>
      <c r="M3" s="207"/>
      <c r="N3" s="207"/>
    </row>
    <row r="4" spans="1:17" ht="30" x14ac:dyDescent="0.25">
      <c r="A4" s="480" t="s">
        <v>32</v>
      </c>
      <c r="B4" s="484">
        <v>494</v>
      </c>
      <c r="D4" s="480" t="s">
        <v>32</v>
      </c>
      <c r="E4" s="481">
        <v>13</v>
      </c>
      <c r="F4" s="481">
        <v>473</v>
      </c>
      <c r="G4" s="481">
        <v>486</v>
      </c>
      <c r="H4" s="319">
        <f>GETPIVOTDATA("Issue Status",$D$2,"Issue Status","Resolved","Module","Account")/GETPIVOTDATA("Issue Status",$D$2,"Module","Account")</f>
        <v>0.97325102880658432</v>
      </c>
      <c r="J4" s="479" t="s">
        <v>5443</v>
      </c>
      <c r="K4" s="476" t="s">
        <v>39</v>
      </c>
      <c r="L4" s="476" t="s">
        <v>5444</v>
      </c>
    </row>
    <row r="5" spans="1:17" x14ac:dyDescent="0.25">
      <c r="A5" s="480" t="s">
        <v>243</v>
      </c>
      <c r="B5" s="484">
        <v>297</v>
      </c>
      <c r="D5" s="480" t="s">
        <v>243</v>
      </c>
      <c r="E5" s="481"/>
      <c r="F5" s="481">
        <v>297</v>
      </c>
      <c r="G5" s="481">
        <v>297</v>
      </c>
      <c r="H5" s="319">
        <f>GETPIVOTDATA("Issue Status",$D$2,"Issue Status","Resolved","Module","Client")/GETPIVOTDATA("Issue Status",$D$2,"Module","Client")</f>
        <v>1</v>
      </c>
      <c r="J5" s="480" t="s">
        <v>32</v>
      </c>
      <c r="K5" s="481">
        <v>62</v>
      </c>
      <c r="L5" s="481">
        <v>62</v>
      </c>
    </row>
    <row r="6" spans="1:17" x14ac:dyDescent="0.25">
      <c r="A6" s="480" t="s">
        <v>3742</v>
      </c>
      <c r="B6" s="484">
        <v>208</v>
      </c>
      <c r="D6" s="480" t="s">
        <v>3742</v>
      </c>
      <c r="E6" s="481">
        <v>29</v>
      </c>
      <c r="F6" s="481">
        <v>179</v>
      </c>
      <c r="G6" s="481">
        <v>208</v>
      </c>
      <c r="H6" s="319">
        <f>GETPIVOTDATA("Issue Status",$D$2,"Issue Status","Resolved","Module","Donor/Bene")/GETPIVOTDATA("Issue Status",$D$2,"Module","Donor/Bene")</f>
        <v>0.86057692307692313</v>
      </c>
      <c r="J6" s="480" t="s">
        <v>243</v>
      </c>
      <c r="K6" s="481">
        <v>12</v>
      </c>
      <c r="L6" s="481">
        <v>12</v>
      </c>
    </row>
    <row r="7" spans="1:17" x14ac:dyDescent="0.25">
      <c r="A7" s="480" t="s">
        <v>4231</v>
      </c>
      <c r="B7" s="484">
        <v>27</v>
      </c>
      <c r="D7" s="480" t="s">
        <v>4231</v>
      </c>
      <c r="E7" s="481"/>
      <c r="F7" s="481">
        <v>27</v>
      </c>
      <c r="G7" s="481">
        <v>27</v>
      </c>
      <c r="H7" s="319">
        <f>GETPIVOTDATA("Issue Status",$D$2,"Issue Status","Resolved","Module","Gift")/GETPIVOTDATA("Issue Status",$D$2,"Module","Gift")</f>
        <v>1</v>
      </c>
      <c r="J7" s="480" t="s">
        <v>3742</v>
      </c>
      <c r="K7" s="481">
        <v>11</v>
      </c>
      <c r="L7" s="481">
        <v>11</v>
      </c>
    </row>
    <row r="8" spans="1:17" x14ac:dyDescent="0.25">
      <c r="A8" s="480" t="s">
        <v>282</v>
      </c>
      <c r="B8" s="484">
        <v>142</v>
      </c>
      <c r="D8" s="480" t="s">
        <v>282</v>
      </c>
      <c r="E8" s="481"/>
      <c r="F8" s="481">
        <v>142</v>
      </c>
      <c r="G8" s="481">
        <v>142</v>
      </c>
      <c r="H8" s="319">
        <f>GETPIVOTDATA("Issue Status",$D$2,"Issue Status","Resolved","Module","Program")/GETPIVOTDATA("Issue Status",$D$2,"Module","Program")</f>
        <v>1</v>
      </c>
      <c r="J8" s="480" t="s">
        <v>4231</v>
      </c>
      <c r="K8" s="481">
        <v>1</v>
      </c>
      <c r="L8" s="481">
        <v>1</v>
      </c>
    </row>
    <row r="9" spans="1:17" x14ac:dyDescent="0.25">
      <c r="A9" s="480" t="s">
        <v>5444</v>
      </c>
      <c r="B9" s="484">
        <v>1168</v>
      </c>
      <c r="D9" s="480" t="s">
        <v>5444</v>
      </c>
      <c r="E9" s="481">
        <v>42</v>
      </c>
      <c r="F9" s="481">
        <v>1118</v>
      </c>
      <c r="G9" s="481">
        <v>1160</v>
      </c>
      <c r="H9" s="320">
        <f>GETPIVOTDATA("Issue Status",$D$2,"Issue Status","Resolved","Module","Account")/GETPIVOTDATA("Issue Status",$D$2,"Module","Account")</f>
        <v>0.97325102880658432</v>
      </c>
      <c r="J9" s="480" t="s">
        <v>5444</v>
      </c>
      <c r="K9" s="481">
        <v>86</v>
      </c>
      <c r="L9" s="481">
        <v>86</v>
      </c>
    </row>
    <row r="10" spans="1:17" x14ac:dyDescent="0.25">
      <c r="B10"/>
    </row>
    <row r="11" spans="1:17" x14ac:dyDescent="0.25">
      <c r="B11"/>
    </row>
    <row r="12" spans="1:17" x14ac:dyDescent="0.25">
      <c r="B12"/>
    </row>
    <row r="13" spans="1:17" x14ac:dyDescent="0.25">
      <c r="B13"/>
    </row>
    <row r="15" spans="1:17" ht="30" x14ac:dyDescent="0.25">
      <c r="A15" s="479" t="s">
        <v>5445</v>
      </c>
      <c r="B15" s="479" t="s">
        <v>5447</v>
      </c>
      <c r="C15" s="476"/>
      <c r="D15" s="476"/>
      <c r="E15" s="476"/>
      <c r="F15" s="476"/>
      <c r="G15" s="476"/>
      <c r="H15" s="476"/>
      <c r="I15" s="476"/>
      <c r="J15" s="476"/>
      <c r="K15" s="476"/>
    </row>
    <row r="16" spans="1:17" s="206" customFormat="1" ht="45" x14ac:dyDescent="0.25">
      <c r="A16" s="585" t="s">
        <v>5443</v>
      </c>
      <c r="B16" s="204" t="s">
        <v>388</v>
      </c>
      <c r="C16" s="204" t="s">
        <v>5563</v>
      </c>
      <c r="D16" s="204" t="s">
        <v>4687</v>
      </c>
      <c r="E16" s="204" t="s">
        <v>5613</v>
      </c>
      <c r="F16" s="204" t="s">
        <v>5500</v>
      </c>
      <c r="G16" s="204" t="s">
        <v>4647</v>
      </c>
      <c r="H16" s="204" t="s">
        <v>5994</v>
      </c>
      <c r="I16" s="587" t="s">
        <v>5765</v>
      </c>
      <c r="J16" s="204" t="s">
        <v>4624</v>
      </c>
      <c r="K16" s="204" t="s">
        <v>5444</v>
      </c>
      <c r="L16" s="207"/>
    </row>
    <row r="17" spans="1:11" x14ac:dyDescent="0.25">
      <c r="A17" s="480" t="s">
        <v>32</v>
      </c>
      <c r="B17" s="481">
        <v>173</v>
      </c>
      <c r="C17" s="481">
        <v>5</v>
      </c>
      <c r="D17" s="481">
        <v>111</v>
      </c>
      <c r="E17" s="481">
        <v>9</v>
      </c>
      <c r="F17" s="481">
        <v>15</v>
      </c>
      <c r="G17" s="481">
        <v>142</v>
      </c>
      <c r="H17" s="481"/>
      <c r="I17" s="481">
        <v>38</v>
      </c>
      <c r="J17" s="481">
        <v>1</v>
      </c>
      <c r="K17" s="481">
        <v>494</v>
      </c>
    </row>
    <row r="18" spans="1:11" x14ac:dyDescent="0.25">
      <c r="A18" s="480" t="s">
        <v>243</v>
      </c>
      <c r="B18" s="481">
        <v>67</v>
      </c>
      <c r="C18" s="481">
        <v>12</v>
      </c>
      <c r="D18" s="481">
        <v>30</v>
      </c>
      <c r="E18" s="481">
        <v>52</v>
      </c>
      <c r="F18" s="481">
        <v>21</v>
      </c>
      <c r="G18" s="481">
        <v>108</v>
      </c>
      <c r="H18" s="481"/>
      <c r="I18" s="481">
        <v>7</v>
      </c>
      <c r="J18" s="481"/>
      <c r="K18" s="481">
        <v>297</v>
      </c>
    </row>
    <row r="19" spans="1:11" x14ac:dyDescent="0.25">
      <c r="A19" s="480" t="s">
        <v>3742</v>
      </c>
      <c r="B19" s="481">
        <v>127</v>
      </c>
      <c r="C19" s="481">
        <v>4</v>
      </c>
      <c r="D19" s="481">
        <v>32</v>
      </c>
      <c r="E19" s="481">
        <v>1</v>
      </c>
      <c r="F19" s="481">
        <v>5</v>
      </c>
      <c r="G19" s="481">
        <v>13</v>
      </c>
      <c r="H19" s="481">
        <v>9</v>
      </c>
      <c r="I19" s="481">
        <v>17</v>
      </c>
      <c r="J19" s="481"/>
      <c r="K19" s="481">
        <v>208</v>
      </c>
    </row>
    <row r="20" spans="1:11" x14ac:dyDescent="0.25">
      <c r="A20" s="480" t="s">
        <v>4231</v>
      </c>
      <c r="B20" s="481">
        <v>11</v>
      </c>
      <c r="C20" s="481"/>
      <c r="D20" s="481">
        <v>13</v>
      </c>
      <c r="E20" s="481"/>
      <c r="F20" s="481">
        <v>3</v>
      </c>
      <c r="G20" s="481"/>
      <c r="H20" s="481"/>
      <c r="I20" s="481"/>
      <c r="J20" s="481"/>
      <c r="K20" s="481">
        <v>27</v>
      </c>
    </row>
    <row r="21" spans="1:11" x14ac:dyDescent="0.25">
      <c r="A21" s="480" t="s">
        <v>282</v>
      </c>
      <c r="B21" s="481">
        <v>23</v>
      </c>
      <c r="C21" s="481">
        <v>7</v>
      </c>
      <c r="D21" s="481">
        <v>17</v>
      </c>
      <c r="E21" s="481">
        <v>35</v>
      </c>
      <c r="F21" s="481"/>
      <c r="G21" s="481">
        <v>16</v>
      </c>
      <c r="H21" s="481"/>
      <c r="I21" s="481">
        <v>44</v>
      </c>
      <c r="J21" s="481"/>
      <c r="K21" s="481">
        <v>142</v>
      </c>
    </row>
    <row r="22" spans="1:11" x14ac:dyDescent="0.25">
      <c r="A22" s="480" t="s">
        <v>5444</v>
      </c>
      <c r="B22" s="481">
        <v>401</v>
      </c>
      <c r="C22" s="481">
        <v>28</v>
      </c>
      <c r="D22" s="481">
        <v>203</v>
      </c>
      <c r="E22" s="481">
        <v>97</v>
      </c>
      <c r="F22" s="481">
        <v>44</v>
      </c>
      <c r="G22" s="481">
        <v>279</v>
      </c>
      <c r="H22" s="481">
        <v>9</v>
      </c>
      <c r="I22" s="481">
        <v>106</v>
      </c>
      <c r="J22" s="481">
        <v>1</v>
      </c>
      <c r="K22" s="481">
        <v>1168</v>
      </c>
    </row>
    <row r="23" spans="1:11" x14ac:dyDescent="0.25">
      <c r="B23"/>
    </row>
    <row r="24" spans="1:11" x14ac:dyDescent="0.25">
      <c r="B24"/>
    </row>
  </sheetData>
  <pageMargins left="0.7" right="0.7" top="0.75" bottom="0.75" header="0.3" footer="0.3"/>
  <pageSetup orientation="landscape"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239"/>
  <sheetViews>
    <sheetView zoomScale="80" zoomScaleNormal="80" workbookViewId="0">
      <pane xSplit="3" ySplit="3" topLeftCell="N770" activePane="bottomRight" state="frozen"/>
      <selection pane="topRight" activeCell="D1" sqref="D1"/>
      <selection pane="bottomLeft" activeCell="A4" sqref="A4"/>
      <selection pane="bottomRight" activeCell="W777" sqref="W777"/>
    </sheetView>
  </sheetViews>
  <sheetFormatPr defaultColWidth="9.140625" defaultRowHeight="12.75" x14ac:dyDescent="0.2"/>
  <cols>
    <col min="1" max="1" width="10.7109375" style="256" customWidth="1"/>
    <col min="2" max="2" width="10.28515625" style="256" customWidth="1"/>
    <col min="3" max="3" width="11.28515625" style="164" customWidth="1"/>
    <col min="4" max="4" width="11.85546875" style="1" customWidth="1"/>
    <col min="5" max="5" width="12" style="1" customWidth="1"/>
    <col min="6" max="6" width="23.7109375" style="541" customWidth="1"/>
    <col min="7" max="7" width="35.140625" style="576" customWidth="1"/>
    <col min="8" max="8" width="28.7109375" style="161" customWidth="1"/>
    <col min="9" max="9" width="22.42578125" style="164" customWidth="1"/>
    <col min="10" max="10" width="10.85546875" style="558" customWidth="1"/>
    <col min="11" max="11" width="27.85546875" style="574" bestFit="1" customWidth="1"/>
    <col min="12" max="12" width="12.85546875" style="161" customWidth="1"/>
    <col min="13" max="13" width="8.5703125" style="162" customWidth="1"/>
    <col min="14" max="14" width="8.7109375" style="300" customWidth="1"/>
    <col min="15" max="15" width="10.42578125" style="256" customWidth="1"/>
    <col min="16" max="16" width="15.85546875" style="162" customWidth="1"/>
    <col min="17" max="17" width="21.7109375" style="256" customWidth="1"/>
    <col min="18" max="18" width="13.5703125" style="256" customWidth="1"/>
    <col min="19" max="19" width="32.140625" style="256" hidden="1" customWidth="1"/>
    <col min="20" max="20" width="17.5703125" style="256" hidden="1" customWidth="1"/>
    <col min="21" max="21" width="20.5703125" style="256" hidden="1" customWidth="1"/>
    <col min="22" max="22" width="20.85546875" style="256" customWidth="1"/>
    <col min="23" max="23" width="16" style="256" customWidth="1"/>
    <col min="24" max="25" width="16.42578125" style="256" hidden="1" customWidth="1"/>
    <col min="26" max="26" width="9.5703125" style="1" hidden="1" customWidth="1"/>
    <col min="27" max="27" width="11.140625" style="1" hidden="1" customWidth="1"/>
    <col min="28" max="28" width="12.7109375" style="1" hidden="1" customWidth="1"/>
    <col min="29" max="29" width="25.28515625" style="256" hidden="1" customWidth="1"/>
    <col min="30" max="30" width="10.7109375" style="1" hidden="1" customWidth="1"/>
    <col min="31" max="33" width="13.85546875" style="1" hidden="1" customWidth="1"/>
    <col min="34" max="34" width="8.85546875" style="1" hidden="1" customWidth="1"/>
    <col min="35" max="35" width="25.85546875" style="164" customWidth="1"/>
    <col min="36" max="36" width="22.28515625" style="1" hidden="1" customWidth="1"/>
    <col min="37" max="37" width="16.28515625" style="257" hidden="1" customWidth="1"/>
    <col min="38" max="38" width="23.28515625" style="164" hidden="1" customWidth="1"/>
    <col min="39" max="39" width="16.42578125" style="257" hidden="1" customWidth="1"/>
    <col min="40" max="40" width="8.7109375" style="164" hidden="1" customWidth="1"/>
    <col min="41" max="41" width="12.5703125" style="164" hidden="1" customWidth="1"/>
    <col min="42" max="42" width="27.5703125" style="164" customWidth="1"/>
    <col min="43" max="43" width="25" style="257" customWidth="1"/>
    <col min="44" max="44" width="29.140625" style="257" customWidth="1"/>
    <col min="45" max="45" width="20" style="257" bestFit="1" customWidth="1"/>
    <col min="46" max="46" width="14.28515625" style="257" customWidth="1"/>
    <col min="47" max="16384" width="9.140625" style="256"/>
  </cols>
  <sheetData>
    <row r="1" spans="1:46" s="235" customFormat="1" ht="24" thickBot="1" x14ac:dyDescent="0.4">
      <c r="A1" s="223" t="s">
        <v>1</v>
      </c>
      <c r="B1" s="224"/>
      <c r="C1" s="304"/>
      <c r="D1" s="226"/>
      <c r="E1" s="226"/>
      <c r="F1" s="568"/>
      <c r="G1" s="557"/>
      <c r="H1" s="228"/>
      <c r="I1" s="198"/>
      <c r="J1" s="562"/>
      <c r="K1" s="227"/>
      <c r="L1" s="228"/>
      <c r="M1" s="230"/>
      <c r="N1" s="301"/>
      <c r="O1" s="231"/>
      <c r="P1" s="232"/>
      <c r="Q1" s="233"/>
      <c r="R1" s="233"/>
      <c r="S1" s="233"/>
      <c r="T1" s="233"/>
      <c r="U1" s="233"/>
      <c r="V1" s="233"/>
      <c r="W1" s="233"/>
      <c r="X1" s="233"/>
      <c r="Y1" s="233"/>
      <c r="Z1" s="2"/>
      <c r="AA1" s="2"/>
      <c r="AB1" s="2"/>
      <c r="AC1" s="233"/>
      <c r="AD1" s="2"/>
      <c r="AE1" s="2"/>
      <c r="AF1" s="2"/>
      <c r="AG1" s="2"/>
      <c r="AH1" s="2"/>
      <c r="AI1" s="167"/>
      <c r="AJ1" s="2"/>
      <c r="AK1" s="234"/>
      <c r="AL1" s="167"/>
      <c r="AM1" s="234"/>
      <c r="AN1" s="167"/>
      <c r="AO1" s="167"/>
      <c r="AP1" s="167"/>
      <c r="AQ1" s="234"/>
      <c r="AR1" s="234"/>
      <c r="AS1" s="234"/>
      <c r="AT1" s="360"/>
    </row>
    <row r="2" spans="1:46" s="245" customFormat="1" ht="15.75" x14ac:dyDescent="0.25">
      <c r="A2" s="364"/>
      <c r="B2" s="365"/>
      <c r="C2" s="366"/>
      <c r="D2" s="182" t="s">
        <v>4599</v>
      </c>
      <c r="E2" s="239"/>
      <c r="F2" s="563"/>
      <c r="G2" s="563"/>
      <c r="H2" s="241"/>
      <c r="I2" s="240"/>
      <c r="J2" s="572"/>
      <c r="K2" s="240"/>
      <c r="L2" s="239"/>
      <c r="M2" s="241"/>
      <c r="N2" s="303" t="s">
        <v>4598</v>
      </c>
      <c r="O2" s="242"/>
      <c r="P2" s="242"/>
      <c r="Q2" s="242"/>
      <c r="R2" s="242"/>
      <c r="S2" s="242"/>
      <c r="T2" s="242"/>
      <c r="U2" s="242"/>
      <c r="V2" s="242"/>
      <c r="W2" s="242"/>
      <c r="X2" s="242"/>
      <c r="Y2" s="242"/>
      <c r="Z2" s="243"/>
      <c r="AA2" s="243"/>
      <c r="AB2" s="243"/>
      <c r="AC2" s="242"/>
      <c r="AD2" s="243"/>
      <c r="AE2" s="243"/>
      <c r="AF2" s="243"/>
      <c r="AG2" s="243"/>
      <c r="AH2" s="244"/>
      <c r="AI2" s="602" t="s">
        <v>2</v>
      </c>
      <c r="AJ2" s="603"/>
      <c r="AK2" s="604"/>
      <c r="AL2" s="605"/>
      <c r="AM2" s="606"/>
      <c r="AN2" s="605"/>
      <c r="AO2" s="605"/>
      <c r="AP2" s="605"/>
      <c r="AQ2" s="606"/>
      <c r="AR2" s="606"/>
      <c r="AS2" s="607"/>
      <c r="AT2" s="361"/>
    </row>
    <row r="3" spans="1:46" s="328" customFormat="1" ht="63" x14ac:dyDescent="0.25">
      <c r="A3" s="314" t="s">
        <v>4877</v>
      </c>
      <c r="B3" s="314" t="s">
        <v>393</v>
      </c>
      <c r="C3" s="314" t="s">
        <v>5359</v>
      </c>
      <c r="D3" s="191" t="s">
        <v>4601</v>
      </c>
      <c r="E3" s="191" t="s">
        <v>24</v>
      </c>
      <c r="F3" s="533" t="s">
        <v>6434</v>
      </c>
      <c r="G3" s="533" t="s">
        <v>5904</v>
      </c>
      <c r="H3" s="311" t="s">
        <v>12</v>
      </c>
      <c r="I3" s="191" t="s">
        <v>6435</v>
      </c>
      <c r="J3" s="569" t="s">
        <v>13</v>
      </c>
      <c r="K3" s="193" t="s">
        <v>6436</v>
      </c>
      <c r="L3" s="191" t="s">
        <v>3</v>
      </c>
      <c r="M3" s="311" t="s">
        <v>396</v>
      </c>
      <c r="N3" s="302" t="s">
        <v>25</v>
      </c>
      <c r="O3" s="325" t="s">
        <v>4</v>
      </c>
      <c r="P3" s="248" t="s">
        <v>5</v>
      </c>
      <c r="Q3" s="248" t="s">
        <v>17</v>
      </c>
      <c r="R3" s="248" t="s">
        <v>6</v>
      </c>
      <c r="S3" s="248" t="s">
        <v>7</v>
      </c>
      <c r="T3" s="248" t="s">
        <v>27</v>
      </c>
      <c r="U3" s="248" t="s">
        <v>8</v>
      </c>
      <c r="V3" s="248" t="s">
        <v>14</v>
      </c>
      <c r="W3" s="248" t="s">
        <v>15</v>
      </c>
      <c r="X3" s="248" t="s">
        <v>28</v>
      </c>
      <c r="Y3" s="248" t="s">
        <v>6136</v>
      </c>
      <c r="Z3" s="248" t="s">
        <v>10</v>
      </c>
      <c r="AA3" s="248" t="s">
        <v>391</v>
      </c>
      <c r="AB3" s="248" t="s">
        <v>392</v>
      </c>
      <c r="AC3" s="248" t="s">
        <v>0</v>
      </c>
      <c r="AD3" s="248" t="s">
        <v>9</v>
      </c>
      <c r="AE3" s="248" t="s">
        <v>16</v>
      </c>
      <c r="AF3" s="248" t="s">
        <v>4602</v>
      </c>
      <c r="AG3" s="248" t="s">
        <v>4603</v>
      </c>
      <c r="AH3" s="248" t="s">
        <v>26</v>
      </c>
      <c r="AI3" s="249" t="s">
        <v>18</v>
      </c>
      <c r="AJ3" s="194" t="s">
        <v>387</v>
      </c>
      <c r="AK3" s="326" t="s">
        <v>19</v>
      </c>
      <c r="AL3" s="195" t="s">
        <v>20</v>
      </c>
      <c r="AM3" s="195" t="s">
        <v>4605</v>
      </c>
      <c r="AN3" s="195" t="s">
        <v>4622</v>
      </c>
      <c r="AO3" s="195" t="s">
        <v>4908</v>
      </c>
      <c r="AP3" s="195" t="s">
        <v>5153</v>
      </c>
      <c r="AQ3" s="195" t="s">
        <v>21</v>
      </c>
      <c r="AR3" s="195" t="s">
        <v>22</v>
      </c>
      <c r="AS3" s="327" t="s">
        <v>23</v>
      </c>
    </row>
    <row r="4" spans="1:46" s="160" customFormat="1" ht="63.75" x14ac:dyDescent="0.25">
      <c r="A4" s="176" t="s">
        <v>39</v>
      </c>
      <c r="B4" s="176" t="s">
        <v>4625</v>
      </c>
      <c r="C4" s="200" t="s">
        <v>4628</v>
      </c>
      <c r="D4" s="126" t="s">
        <v>4633</v>
      </c>
      <c r="E4" s="126" t="str">
        <f t="shared" ref="E4:E5" si="0">IF(OR(AI4="Moving to innotrust", AI4="Copy to Innotrust"),"Y","N")</f>
        <v>Y</v>
      </c>
      <c r="F4" s="171" t="s">
        <v>6438</v>
      </c>
      <c r="G4" s="343" t="s">
        <v>6437</v>
      </c>
      <c r="H4" s="132" t="s">
        <v>368</v>
      </c>
      <c r="I4" s="168" t="s">
        <v>5903</v>
      </c>
      <c r="J4" s="155" t="s">
        <v>39</v>
      </c>
      <c r="K4" s="316" t="s">
        <v>367</v>
      </c>
      <c r="L4" s="132" t="s">
        <v>369</v>
      </c>
      <c r="M4" s="129"/>
      <c r="N4" s="299" t="str">
        <f t="shared" ref="N4:N5" si="1">IF(AI4="Moving to innotrust","Y","N")</f>
        <v>Y</v>
      </c>
      <c r="O4" s="126" t="s">
        <v>186</v>
      </c>
      <c r="P4" s="141" t="s">
        <v>187</v>
      </c>
      <c r="Q4" s="141" t="s">
        <v>181</v>
      </c>
      <c r="R4" s="141" t="s">
        <v>32</v>
      </c>
      <c r="S4" s="141" t="s">
        <v>188</v>
      </c>
      <c r="T4" s="141" t="s">
        <v>189</v>
      </c>
      <c r="U4" s="141" t="s">
        <v>142</v>
      </c>
      <c r="V4" s="141" t="s">
        <v>36</v>
      </c>
      <c r="W4" s="141" t="s">
        <v>190</v>
      </c>
      <c r="X4" s="141" t="s">
        <v>369</v>
      </c>
      <c r="Y4" s="141" t="str">
        <f>VLOOKUP(W4,'Excelsior Table Definitions'!$B$110:$D$223,3,TRUE)</f>
        <v>NULL</v>
      </c>
      <c r="Z4" s="141"/>
      <c r="AA4" s="141"/>
      <c r="AB4" s="141"/>
      <c r="AC4" s="141"/>
      <c r="AD4" s="141" t="s">
        <v>39</v>
      </c>
      <c r="AE4" s="141" t="s">
        <v>38</v>
      </c>
      <c r="AF4" s="141"/>
      <c r="AG4" s="141"/>
      <c r="AH4" s="125"/>
      <c r="AI4" s="168" t="s">
        <v>388</v>
      </c>
      <c r="AJ4" s="125" t="s">
        <v>390</v>
      </c>
      <c r="AK4" s="171" t="s">
        <v>5325</v>
      </c>
      <c r="AL4" s="171" t="s">
        <v>5325</v>
      </c>
      <c r="AM4" s="171" t="s">
        <v>4688</v>
      </c>
      <c r="AN4" s="171" t="s">
        <v>4688</v>
      </c>
      <c r="AO4" s="171" t="s">
        <v>4688</v>
      </c>
      <c r="AP4" s="171" t="s">
        <v>4688</v>
      </c>
      <c r="AQ4" s="171" t="s">
        <v>4604</v>
      </c>
      <c r="AR4" s="171" t="s">
        <v>5572</v>
      </c>
      <c r="AS4" s="171" t="s">
        <v>4688</v>
      </c>
      <c r="AT4" s="328"/>
    </row>
    <row r="5" spans="1:46" s="160" customFormat="1" ht="204" x14ac:dyDescent="0.2">
      <c r="A5" s="176" t="s">
        <v>39</v>
      </c>
      <c r="B5" s="176" t="s">
        <v>4625</v>
      </c>
      <c r="C5" s="200" t="s">
        <v>4630</v>
      </c>
      <c r="D5" s="168" t="s">
        <v>4688</v>
      </c>
      <c r="E5" s="126" t="str">
        <f t="shared" si="0"/>
        <v>N</v>
      </c>
      <c r="F5" s="168" t="s">
        <v>4688</v>
      </c>
      <c r="G5" s="168" t="s">
        <v>4688</v>
      </c>
      <c r="H5" s="168" t="s">
        <v>4688</v>
      </c>
      <c r="I5" s="168" t="s">
        <v>4688</v>
      </c>
      <c r="J5" s="168" t="s">
        <v>4688</v>
      </c>
      <c r="K5" s="168" t="s">
        <v>4688</v>
      </c>
      <c r="L5" s="168" t="s">
        <v>4688</v>
      </c>
      <c r="M5" s="168" t="s">
        <v>4688</v>
      </c>
      <c r="N5" s="252" t="str">
        <f t="shared" si="1"/>
        <v>N</v>
      </c>
      <c r="O5" s="37" t="s">
        <v>79</v>
      </c>
      <c r="P5" s="37" t="s">
        <v>80</v>
      </c>
      <c r="Q5" s="37" t="s">
        <v>31</v>
      </c>
      <c r="R5" s="37" t="s">
        <v>32</v>
      </c>
      <c r="S5" s="37" t="s">
        <v>81</v>
      </c>
      <c r="T5" s="37" t="s">
        <v>82</v>
      </c>
      <c r="U5" s="37" t="s">
        <v>83</v>
      </c>
      <c r="V5" s="37" t="s">
        <v>66</v>
      </c>
      <c r="W5" s="37" t="s">
        <v>84</v>
      </c>
      <c r="X5" s="126" t="s">
        <v>400</v>
      </c>
      <c r="Y5" s="171" t="s">
        <v>6399</v>
      </c>
      <c r="Z5" s="126"/>
      <c r="AA5" s="126"/>
      <c r="AB5" s="126"/>
      <c r="AC5" s="37" t="s">
        <v>174</v>
      </c>
      <c r="AD5" s="37" t="s">
        <v>38</v>
      </c>
      <c r="AE5" s="37" t="s">
        <v>38</v>
      </c>
      <c r="AF5" s="37" t="s">
        <v>39</v>
      </c>
      <c r="AG5" s="37"/>
      <c r="AH5" s="126"/>
      <c r="AI5" s="168" t="s">
        <v>5765</v>
      </c>
      <c r="AJ5" s="171" t="s">
        <v>4688</v>
      </c>
      <c r="AK5" s="171" t="s">
        <v>4688</v>
      </c>
      <c r="AL5" s="171" t="s">
        <v>4688</v>
      </c>
      <c r="AM5" s="171" t="s">
        <v>4688</v>
      </c>
      <c r="AN5" s="171" t="s">
        <v>4688</v>
      </c>
      <c r="AO5" s="171" t="s">
        <v>4688</v>
      </c>
      <c r="AP5" s="168" t="s">
        <v>4632</v>
      </c>
      <c r="AQ5" s="171" t="s">
        <v>4631</v>
      </c>
      <c r="AR5" s="171" t="s">
        <v>6586</v>
      </c>
      <c r="AS5" s="171">
        <v>269</v>
      </c>
      <c r="AT5" s="160" t="s">
        <v>4940</v>
      </c>
    </row>
    <row r="6" spans="1:46" s="160" customFormat="1" ht="76.5" x14ac:dyDescent="0.25">
      <c r="A6" s="176" t="s">
        <v>39</v>
      </c>
      <c r="B6" s="176" t="s">
        <v>4625</v>
      </c>
      <c r="C6" s="200"/>
      <c r="D6" s="126" t="s">
        <v>4944</v>
      </c>
      <c r="E6" s="126" t="str">
        <f t="shared" ref="E6" si="2">IF(OR(AI6="Moving to innotrust", AI6="Copy to Innotrust"),"Y","N")</f>
        <v>Y</v>
      </c>
      <c r="F6" s="171" t="s">
        <v>6438</v>
      </c>
      <c r="G6" s="126" t="s">
        <v>6439</v>
      </c>
      <c r="H6" s="128" t="s">
        <v>374</v>
      </c>
      <c r="I6" s="168" t="s">
        <v>5903</v>
      </c>
      <c r="J6" s="129" t="s">
        <v>38</v>
      </c>
      <c r="K6" s="127" t="s">
        <v>6440</v>
      </c>
      <c r="L6" s="128" t="s">
        <v>375</v>
      </c>
      <c r="M6" s="129"/>
      <c r="N6" s="299" t="str">
        <f t="shared" ref="N6" si="3">IF(AI6="Moving to innotrust","Y","N")</f>
        <v>Y</v>
      </c>
      <c r="O6" s="126" t="s">
        <v>279</v>
      </c>
      <c r="P6" s="315" t="s">
        <v>280</v>
      </c>
      <c r="Q6" s="141" t="s">
        <v>31</v>
      </c>
      <c r="R6" s="141" t="s">
        <v>32</v>
      </c>
      <c r="S6" s="141" t="s">
        <v>281</v>
      </c>
      <c r="T6" s="141"/>
      <c r="U6" s="141" t="s">
        <v>95</v>
      </c>
      <c r="V6" s="141" t="s">
        <v>282</v>
      </c>
      <c r="W6" s="141" t="s">
        <v>54</v>
      </c>
      <c r="X6" s="125"/>
      <c r="Y6" s="125" t="str">
        <f>VLOOKUP(W6,'Excelsior Table Definitions'!$B$271:$D$288,3,TRUE)</f>
        <v>NULL</v>
      </c>
      <c r="Z6" s="125"/>
      <c r="AA6" s="125"/>
      <c r="AB6" s="125"/>
      <c r="AC6" s="141"/>
      <c r="AD6" s="141" t="s">
        <v>38</v>
      </c>
      <c r="AE6" s="141" t="s">
        <v>38</v>
      </c>
      <c r="AF6" s="141"/>
      <c r="AG6" s="141"/>
      <c r="AH6" s="125"/>
      <c r="AI6" s="168" t="s">
        <v>388</v>
      </c>
      <c r="AJ6" s="125" t="s">
        <v>390</v>
      </c>
      <c r="AK6" s="171" t="s">
        <v>5325</v>
      </c>
      <c r="AL6" s="171" t="s">
        <v>5325</v>
      </c>
      <c r="AM6" s="168" t="s">
        <v>39</v>
      </c>
      <c r="AN6" s="171" t="s">
        <v>4688</v>
      </c>
      <c r="AO6" s="171" t="s">
        <v>4688</v>
      </c>
      <c r="AP6" s="168" t="s">
        <v>4608</v>
      </c>
      <c r="AQ6" s="168" t="s">
        <v>4627</v>
      </c>
      <c r="AR6" s="168" t="s">
        <v>5324</v>
      </c>
      <c r="AS6" s="171" t="s">
        <v>4688</v>
      </c>
      <c r="AT6" s="328"/>
    </row>
    <row r="7" spans="1:46" s="160" customFormat="1" ht="51" x14ac:dyDescent="0.25">
      <c r="A7" s="176" t="s">
        <v>39</v>
      </c>
      <c r="B7" s="176" t="s">
        <v>4625</v>
      </c>
      <c r="C7" s="200"/>
      <c r="D7" s="126" t="s">
        <v>4944</v>
      </c>
      <c r="E7" s="126" t="str">
        <f t="shared" ref="E7:E8" si="4">IF(OR(AI7="Moving to innotrust", AI7="Copy to Innotrust"),"Y","N")</f>
        <v>Y</v>
      </c>
      <c r="F7" s="171" t="s">
        <v>6458</v>
      </c>
      <c r="G7" s="126" t="s">
        <v>6457</v>
      </c>
      <c r="H7" s="218" t="s">
        <v>377</v>
      </c>
      <c r="I7" s="168" t="s">
        <v>5903</v>
      </c>
      <c r="J7" s="129" t="s">
        <v>39</v>
      </c>
      <c r="K7" s="133" t="s">
        <v>376</v>
      </c>
      <c r="L7" s="128" t="s">
        <v>378</v>
      </c>
      <c r="M7" s="129"/>
      <c r="N7" s="299" t="str">
        <f>IF(AI7="Moving to innotrust","Y","N")</f>
        <v>Y</v>
      </c>
      <c r="O7" s="126" t="s">
        <v>266</v>
      </c>
      <c r="P7" s="141" t="s">
        <v>267</v>
      </c>
      <c r="Q7" s="141" t="s">
        <v>31</v>
      </c>
      <c r="R7" s="141" t="s">
        <v>32</v>
      </c>
      <c r="S7" s="141" t="s">
        <v>268</v>
      </c>
      <c r="T7" s="141" t="s">
        <v>243</v>
      </c>
      <c r="U7" s="141" t="s">
        <v>119</v>
      </c>
      <c r="V7" s="141" t="s">
        <v>269</v>
      </c>
      <c r="W7" s="141" t="s">
        <v>270</v>
      </c>
      <c r="X7" s="125" t="s">
        <v>983</v>
      </c>
      <c r="Y7" s="125" t="str">
        <f>VLOOKUP(W7,'Excelsior Table Definitions'!$B$363:$D$394,3,TRUE)</f>
        <v>NULL</v>
      </c>
      <c r="Z7" s="125"/>
      <c r="AA7" s="125"/>
      <c r="AB7" s="125"/>
      <c r="AC7" s="141"/>
      <c r="AD7" s="141" t="s">
        <v>38</v>
      </c>
      <c r="AE7" s="141" t="s">
        <v>38</v>
      </c>
      <c r="AF7" s="141"/>
      <c r="AG7" s="141"/>
      <c r="AH7" s="125"/>
      <c r="AI7" s="168" t="s">
        <v>388</v>
      </c>
      <c r="AJ7" s="125" t="s">
        <v>390</v>
      </c>
      <c r="AK7" s="126" t="s">
        <v>5327</v>
      </c>
      <c r="AL7" s="126" t="s">
        <v>5326</v>
      </c>
      <c r="AM7" s="171" t="s">
        <v>4688</v>
      </c>
      <c r="AN7" s="171" t="s">
        <v>4688</v>
      </c>
      <c r="AO7" s="171" t="s">
        <v>4688</v>
      </c>
      <c r="AP7" s="168" t="s">
        <v>4629</v>
      </c>
      <c r="AQ7" s="171" t="s">
        <v>4688</v>
      </c>
      <c r="AR7" s="171" t="s">
        <v>4688</v>
      </c>
      <c r="AS7" s="171" t="s">
        <v>4688</v>
      </c>
    </row>
    <row r="8" spans="1:46" s="160" customFormat="1" ht="114.75" x14ac:dyDescent="0.25">
      <c r="A8" s="176" t="s">
        <v>39</v>
      </c>
      <c r="B8" s="176" t="s">
        <v>4625</v>
      </c>
      <c r="C8" s="200"/>
      <c r="D8" s="126" t="s">
        <v>5919</v>
      </c>
      <c r="E8" s="126" t="str">
        <f t="shared" si="4"/>
        <v>Y</v>
      </c>
      <c r="F8" s="171" t="s">
        <v>6441</v>
      </c>
      <c r="G8" s="141" t="s">
        <v>213</v>
      </c>
      <c r="H8" s="128"/>
      <c r="I8" s="534" t="s">
        <v>5857</v>
      </c>
      <c r="J8" s="367"/>
      <c r="K8" s="535" t="s">
        <v>5885</v>
      </c>
      <c r="L8" s="218" t="s">
        <v>2466</v>
      </c>
      <c r="M8" s="367" t="s">
        <v>38</v>
      </c>
      <c r="N8" s="299" t="str">
        <f t="shared" ref="N8:N9" si="5">IF(AI8="Moving to innotrust","Y","N")</f>
        <v>Y</v>
      </c>
      <c r="O8" s="126" t="s">
        <v>212</v>
      </c>
      <c r="P8" s="141" t="s">
        <v>213</v>
      </c>
      <c r="Q8" s="141" t="s">
        <v>181</v>
      </c>
      <c r="R8" s="141" t="s">
        <v>32</v>
      </c>
      <c r="S8" s="141" t="s">
        <v>214</v>
      </c>
      <c r="T8" s="141" t="s">
        <v>215</v>
      </c>
      <c r="U8" s="141" t="s">
        <v>142</v>
      </c>
      <c r="V8" s="141" t="s">
        <v>36</v>
      </c>
      <c r="W8" s="141" t="s">
        <v>216</v>
      </c>
      <c r="X8" s="125" t="s">
        <v>369</v>
      </c>
      <c r="Y8" s="141" t="str">
        <f>VLOOKUP(W8,'Excelsior Table Definitions'!$B$110:$D$223,3,TRUE)</f>
        <v>NULL</v>
      </c>
      <c r="Z8" s="125"/>
      <c r="AA8" s="125"/>
      <c r="AB8" s="125"/>
      <c r="AC8" s="141"/>
      <c r="AD8" s="141" t="s">
        <v>38</v>
      </c>
      <c r="AE8" s="141" t="s">
        <v>38</v>
      </c>
      <c r="AF8" s="141"/>
      <c r="AG8" s="141"/>
      <c r="AH8" s="125"/>
      <c r="AI8" s="168" t="s">
        <v>388</v>
      </c>
      <c r="AJ8" s="125" t="s">
        <v>390</v>
      </c>
      <c r="AK8" s="171" t="s">
        <v>5325</v>
      </c>
      <c r="AL8" s="171" t="s">
        <v>5325</v>
      </c>
      <c r="AM8" s="171" t="s">
        <v>4688</v>
      </c>
      <c r="AN8" s="171" t="s">
        <v>39</v>
      </c>
      <c r="AO8" s="171" t="s">
        <v>4688</v>
      </c>
      <c r="AP8" s="171" t="s">
        <v>4948</v>
      </c>
      <c r="AQ8" s="171" t="s">
        <v>4948</v>
      </c>
      <c r="AR8" s="171" t="s">
        <v>5504</v>
      </c>
      <c r="AS8" s="296">
        <v>264</v>
      </c>
    </row>
    <row r="9" spans="1:46" s="160" customFormat="1" ht="127.5" x14ac:dyDescent="0.25">
      <c r="A9" s="176" t="s">
        <v>39</v>
      </c>
      <c r="B9" s="176" t="s">
        <v>4625</v>
      </c>
      <c r="C9" s="200" t="s">
        <v>4628</v>
      </c>
      <c r="D9" s="126" t="s">
        <v>4688</v>
      </c>
      <c r="E9" s="126" t="str">
        <f t="shared" ref="E9" si="6">IF(OR(AI9="Moving to innotrust", AI9="Copy to Innotrust"),"Y","N")</f>
        <v>N</v>
      </c>
      <c r="F9" s="536"/>
      <c r="G9" s="538"/>
      <c r="H9" s="128" t="s">
        <v>448</v>
      </c>
      <c r="I9" s="168" t="s">
        <v>5903</v>
      </c>
      <c r="J9" s="571" t="s">
        <v>38</v>
      </c>
      <c r="K9" s="127" t="s">
        <v>447</v>
      </c>
      <c r="L9" s="128" t="s">
        <v>378</v>
      </c>
      <c r="M9" s="129"/>
      <c r="N9" s="299" t="str">
        <f t="shared" si="5"/>
        <v>N</v>
      </c>
      <c r="O9" s="37">
        <v>999</v>
      </c>
      <c r="P9" s="171" t="s">
        <v>4688</v>
      </c>
      <c r="Q9" s="171" t="s">
        <v>4688</v>
      </c>
      <c r="R9" s="315" t="s">
        <v>32</v>
      </c>
      <c r="S9" s="171" t="s">
        <v>4688</v>
      </c>
      <c r="T9" s="171" t="s">
        <v>4688</v>
      </c>
      <c r="U9" s="171" t="s">
        <v>4688</v>
      </c>
      <c r="V9" s="171" t="s">
        <v>4688</v>
      </c>
      <c r="W9" s="171" t="s">
        <v>4688</v>
      </c>
      <c r="X9" s="171" t="s">
        <v>4688</v>
      </c>
      <c r="Y9" s="171"/>
      <c r="Z9" s="171" t="s">
        <v>4688</v>
      </c>
      <c r="AA9" s="171" t="s">
        <v>4688</v>
      </c>
      <c r="AB9" s="171" t="s">
        <v>4688</v>
      </c>
      <c r="AC9" s="171" t="s">
        <v>4688</v>
      </c>
      <c r="AD9" s="171" t="s">
        <v>4688</v>
      </c>
      <c r="AE9" s="171" t="s">
        <v>4688</v>
      </c>
      <c r="AF9" s="171" t="s">
        <v>4688</v>
      </c>
      <c r="AG9" s="171" t="s">
        <v>4688</v>
      </c>
      <c r="AH9" s="171" t="s">
        <v>4688</v>
      </c>
      <c r="AI9" s="168" t="s">
        <v>4624</v>
      </c>
      <c r="AJ9" s="171" t="s">
        <v>4688</v>
      </c>
      <c r="AK9" s="171" t="s">
        <v>4688</v>
      </c>
      <c r="AL9" s="171" t="s">
        <v>4688</v>
      </c>
      <c r="AM9" s="171" t="s">
        <v>4688</v>
      </c>
      <c r="AN9" s="171" t="s">
        <v>4688</v>
      </c>
      <c r="AO9" s="171" t="s">
        <v>4688</v>
      </c>
      <c r="AP9" s="171" t="s">
        <v>4948</v>
      </c>
      <c r="AQ9" s="171" t="s">
        <v>4609</v>
      </c>
      <c r="AR9" s="171" t="s">
        <v>6004</v>
      </c>
      <c r="AS9" s="296" t="s">
        <v>4984</v>
      </c>
    </row>
    <row r="10" spans="1:46" s="160" customFormat="1" ht="51" x14ac:dyDescent="0.25">
      <c r="A10" s="176" t="s">
        <v>39</v>
      </c>
      <c r="B10" s="176" t="s">
        <v>4625</v>
      </c>
      <c r="C10" s="200"/>
      <c r="D10" s="126" t="s">
        <v>4944</v>
      </c>
      <c r="E10" s="126" t="str">
        <f t="shared" ref="E10:E14" si="7">IF(OR(AI10="Moving to innotrust", AI10="Copy to Innotrust"),"Y","N")</f>
        <v>Y</v>
      </c>
      <c r="F10" s="171" t="s">
        <v>6458</v>
      </c>
      <c r="G10" s="126" t="s">
        <v>3461</v>
      </c>
      <c r="H10" s="135"/>
      <c r="I10" s="168" t="s">
        <v>5903</v>
      </c>
      <c r="J10" s="129" t="s">
        <v>38</v>
      </c>
      <c r="K10" s="127" t="s">
        <v>380</v>
      </c>
      <c r="L10" s="128" t="s">
        <v>381</v>
      </c>
      <c r="M10" s="129"/>
      <c r="N10" s="299" t="str">
        <f t="shared" ref="N10:N14" si="8">IF(AI10="Moving to innotrust","Y","N")</f>
        <v>Y</v>
      </c>
      <c r="O10" s="126" t="s">
        <v>45</v>
      </c>
      <c r="P10" s="141" t="s">
        <v>46</v>
      </c>
      <c r="Q10" s="141" t="s">
        <v>31</v>
      </c>
      <c r="R10" s="141" t="s">
        <v>32</v>
      </c>
      <c r="S10" s="141" t="s">
        <v>47</v>
      </c>
      <c r="T10" s="141" t="s">
        <v>48</v>
      </c>
      <c r="U10" s="141" t="s">
        <v>35</v>
      </c>
      <c r="V10" s="141" t="s">
        <v>36</v>
      </c>
      <c r="W10" s="141" t="s">
        <v>49</v>
      </c>
      <c r="X10" s="125" t="s">
        <v>552</v>
      </c>
      <c r="Y10" s="141" t="str">
        <f>VLOOKUP(W10,'Excelsior Table Definitions'!$B$110:$D$223,3,TRUE)</f>
        <v>NULL</v>
      </c>
      <c r="Z10" s="125"/>
      <c r="AA10" s="125"/>
      <c r="AB10" s="125"/>
      <c r="AC10" s="141"/>
      <c r="AD10" s="141" t="s">
        <v>38</v>
      </c>
      <c r="AE10" s="141" t="s">
        <v>39</v>
      </c>
      <c r="AF10" s="141"/>
      <c r="AG10" s="141"/>
      <c r="AH10" s="125"/>
      <c r="AI10" s="168" t="s">
        <v>388</v>
      </c>
      <c r="AJ10" s="125" t="s">
        <v>390</v>
      </c>
      <c r="AK10" s="171" t="s">
        <v>5325</v>
      </c>
      <c r="AL10" s="171" t="s">
        <v>5325</v>
      </c>
      <c r="AM10" s="171" t="s">
        <v>4688</v>
      </c>
      <c r="AN10" s="171" t="s">
        <v>4688</v>
      </c>
      <c r="AO10" s="171" t="s">
        <v>4688</v>
      </c>
      <c r="AP10" s="168" t="s">
        <v>4610</v>
      </c>
      <c r="AQ10" s="171" t="s">
        <v>4688</v>
      </c>
      <c r="AR10" s="171" t="s">
        <v>4688</v>
      </c>
      <c r="AS10" s="171" t="s">
        <v>4688</v>
      </c>
    </row>
    <row r="11" spans="1:46" s="160" customFormat="1" ht="102" x14ac:dyDescent="0.25">
      <c r="A11" s="176" t="s">
        <v>39</v>
      </c>
      <c r="B11" s="176" t="s">
        <v>4625</v>
      </c>
      <c r="C11" s="200" t="s">
        <v>4613</v>
      </c>
      <c r="D11" s="126" t="s">
        <v>5719</v>
      </c>
      <c r="E11" s="126" t="str">
        <f t="shared" si="7"/>
        <v>Y</v>
      </c>
      <c r="F11" s="171" t="s">
        <v>6458</v>
      </c>
      <c r="G11" s="126" t="s">
        <v>6459</v>
      </c>
      <c r="H11" s="135"/>
      <c r="I11" s="168" t="s">
        <v>5903</v>
      </c>
      <c r="J11" s="129" t="s">
        <v>39</v>
      </c>
      <c r="K11" s="131" t="s">
        <v>382</v>
      </c>
      <c r="L11" s="128" t="s">
        <v>386</v>
      </c>
      <c r="M11" s="129" t="s">
        <v>476</v>
      </c>
      <c r="N11" s="299" t="str">
        <f t="shared" si="8"/>
        <v>Y</v>
      </c>
      <c r="O11" s="126" t="s">
        <v>29</v>
      </c>
      <c r="P11" s="315" t="s">
        <v>30</v>
      </c>
      <c r="Q11" s="141" t="s">
        <v>31</v>
      </c>
      <c r="R11" s="141" t="s">
        <v>32</v>
      </c>
      <c r="S11" s="141" t="s">
        <v>33</v>
      </c>
      <c r="T11" s="141" t="s">
        <v>34</v>
      </c>
      <c r="U11" s="141" t="s">
        <v>35</v>
      </c>
      <c r="V11" s="141" t="s">
        <v>36</v>
      </c>
      <c r="W11" s="141" t="s">
        <v>37</v>
      </c>
      <c r="X11" s="125" t="s">
        <v>953</v>
      </c>
      <c r="Y11" s="141" t="str">
        <f>VLOOKUP(W11,'Excelsior Table Definitions'!$B$110:$D$223,3,TRUE)</f>
        <v>NULL</v>
      </c>
      <c r="Z11" s="125"/>
      <c r="AA11" s="125"/>
      <c r="AB11" s="125"/>
      <c r="AC11" s="141">
        <v>0</v>
      </c>
      <c r="AD11" s="141" t="s">
        <v>38</v>
      </c>
      <c r="AE11" s="141" t="s">
        <v>39</v>
      </c>
      <c r="AF11" s="141"/>
      <c r="AG11" s="141"/>
      <c r="AH11" s="125"/>
      <c r="AI11" s="168" t="s">
        <v>388</v>
      </c>
      <c r="AJ11" s="125" t="s">
        <v>389</v>
      </c>
      <c r="AK11" s="168" t="s">
        <v>4611</v>
      </c>
      <c r="AL11" s="168" t="s">
        <v>4613</v>
      </c>
      <c r="AM11" s="171" t="s">
        <v>4688</v>
      </c>
      <c r="AN11" s="171" t="s">
        <v>4688</v>
      </c>
      <c r="AO11" s="171" t="s">
        <v>4688</v>
      </c>
      <c r="AP11" s="171" t="s">
        <v>4688</v>
      </c>
      <c r="AQ11" s="168" t="s">
        <v>4612</v>
      </c>
      <c r="AR11" s="171" t="s">
        <v>5425</v>
      </c>
      <c r="AS11" s="305">
        <v>191</v>
      </c>
    </row>
    <row r="12" spans="1:46" s="160" customFormat="1" ht="102" x14ac:dyDescent="0.25">
      <c r="A12" s="176" t="s">
        <v>39</v>
      </c>
      <c r="B12" s="176" t="s">
        <v>4625</v>
      </c>
      <c r="C12" s="200" t="s">
        <v>4613</v>
      </c>
      <c r="D12" s="126" t="s">
        <v>5719</v>
      </c>
      <c r="E12" s="126" t="str">
        <f t="shared" si="7"/>
        <v>Y</v>
      </c>
      <c r="F12" s="171" t="s">
        <v>6458</v>
      </c>
      <c r="G12" s="126" t="s">
        <v>6459</v>
      </c>
      <c r="H12" s="135"/>
      <c r="I12" s="168" t="s">
        <v>5903</v>
      </c>
      <c r="J12" s="129" t="s">
        <v>39</v>
      </c>
      <c r="K12" s="131" t="s">
        <v>383</v>
      </c>
      <c r="L12" s="128" t="s">
        <v>386</v>
      </c>
      <c r="M12" s="129" t="s">
        <v>476</v>
      </c>
      <c r="N12" s="299" t="str">
        <f t="shared" si="8"/>
        <v>Y</v>
      </c>
      <c r="O12" s="126" t="s">
        <v>29</v>
      </c>
      <c r="P12" s="315" t="s">
        <v>30</v>
      </c>
      <c r="Q12" s="141" t="s">
        <v>31</v>
      </c>
      <c r="R12" s="141" t="s">
        <v>32</v>
      </c>
      <c r="S12" s="141" t="s">
        <v>33</v>
      </c>
      <c r="T12" s="141" t="s">
        <v>34</v>
      </c>
      <c r="U12" s="141" t="s">
        <v>35</v>
      </c>
      <c r="V12" s="141" t="s">
        <v>36</v>
      </c>
      <c r="W12" s="141" t="s">
        <v>37</v>
      </c>
      <c r="X12" s="125" t="s">
        <v>953</v>
      </c>
      <c r="Y12" s="141" t="str">
        <f>VLOOKUP(W12,'Excelsior Table Definitions'!$B$110:$D$223,3,TRUE)</f>
        <v>NULL</v>
      </c>
      <c r="Z12" s="125"/>
      <c r="AA12" s="125"/>
      <c r="AB12" s="125"/>
      <c r="AC12" s="141">
        <v>0</v>
      </c>
      <c r="AD12" s="141" t="s">
        <v>38</v>
      </c>
      <c r="AE12" s="141" t="s">
        <v>39</v>
      </c>
      <c r="AF12" s="141"/>
      <c r="AG12" s="141"/>
      <c r="AH12" s="125"/>
      <c r="AI12" s="168" t="s">
        <v>388</v>
      </c>
      <c r="AJ12" s="125" t="s">
        <v>389</v>
      </c>
      <c r="AK12" s="168" t="s">
        <v>4611</v>
      </c>
      <c r="AL12" s="168" t="s">
        <v>4613</v>
      </c>
      <c r="AM12" s="171" t="s">
        <v>4688</v>
      </c>
      <c r="AN12" s="171" t="s">
        <v>4688</v>
      </c>
      <c r="AO12" s="171" t="s">
        <v>4688</v>
      </c>
      <c r="AP12" s="171" t="s">
        <v>4688</v>
      </c>
      <c r="AQ12" s="168" t="s">
        <v>4612</v>
      </c>
      <c r="AR12" s="171" t="s">
        <v>5425</v>
      </c>
      <c r="AS12" s="305">
        <v>191</v>
      </c>
    </row>
    <row r="13" spans="1:46" s="160" customFormat="1" ht="102" x14ac:dyDescent="0.25">
      <c r="A13" s="176" t="s">
        <v>39</v>
      </c>
      <c r="B13" s="176" t="s">
        <v>4625</v>
      </c>
      <c r="C13" s="200" t="s">
        <v>4613</v>
      </c>
      <c r="D13" s="126" t="s">
        <v>5719</v>
      </c>
      <c r="E13" s="126" t="str">
        <f t="shared" si="7"/>
        <v>Y</v>
      </c>
      <c r="F13" s="171" t="s">
        <v>6458</v>
      </c>
      <c r="G13" s="126" t="s">
        <v>6459</v>
      </c>
      <c r="H13" s="135"/>
      <c r="I13" s="168" t="s">
        <v>5903</v>
      </c>
      <c r="J13" s="129" t="s">
        <v>39</v>
      </c>
      <c r="K13" s="131" t="s">
        <v>384</v>
      </c>
      <c r="L13" s="128" t="s">
        <v>386</v>
      </c>
      <c r="M13" s="129" t="s">
        <v>476</v>
      </c>
      <c r="N13" s="299" t="str">
        <f t="shared" si="8"/>
        <v>Y</v>
      </c>
      <c r="O13" s="126" t="s">
        <v>29</v>
      </c>
      <c r="P13" s="315" t="s">
        <v>30</v>
      </c>
      <c r="Q13" s="141" t="s">
        <v>31</v>
      </c>
      <c r="R13" s="141" t="s">
        <v>32</v>
      </c>
      <c r="S13" s="141" t="s">
        <v>33</v>
      </c>
      <c r="T13" s="141" t="s">
        <v>34</v>
      </c>
      <c r="U13" s="141" t="s">
        <v>35</v>
      </c>
      <c r="V13" s="141" t="s">
        <v>36</v>
      </c>
      <c r="W13" s="141" t="s">
        <v>37</v>
      </c>
      <c r="X13" s="125" t="s">
        <v>953</v>
      </c>
      <c r="Y13" s="141" t="str">
        <f>VLOOKUP(W13,'Excelsior Table Definitions'!$B$110:$D$223,3,TRUE)</f>
        <v>NULL</v>
      </c>
      <c r="Z13" s="125"/>
      <c r="AA13" s="125"/>
      <c r="AB13" s="125"/>
      <c r="AC13" s="141">
        <v>0</v>
      </c>
      <c r="AD13" s="141" t="s">
        <v>38</v>
      </c>
      <c r="AE13" s="141" t="s">
        <v>39</v>
      </c>
      <c r="AF13" s="141"/>
      <c r="AG13" s="141"/>
      <c r="AH13" s="125"/>
      <c r="AI13" s="168" t="s">
        <v>388</v>
      </c>
      <c r="AJ13" s="125" t="s">
        <v>389</v>
      </c>
      <c r="AK13" s="168" t="s">
        <v>4611</v>
      </c>
      <c r="AL13" s="168" t="s">
        <v>4613</v>
      </c>
      <c r="AM13" s="171" t="s">
        <v>4688</v>
      </c>
      <c r="AN13" s="171" t="s">
        <v>4688</v>
      </c>
      <c r="AO13" s="171" t="s">
        <v>4688</v>
      </c>
      <c r="AP13" s="171" t="s">
        <v>4688</v>
      </c>
      <c r="AQ13" s="168" t="s">
        <v>4612</v>
      </c>
      <c r="AR13" s="171" t="s">
        <v>5425</v>
      </c>
      <c r="AS13" s="305">
        <v>191</v>
      </c>
    </row>
    <row r="14" spans="1:46" s="160" customFormat="1" ht="120" x14ac:dyDescent="0.25">
      <c r="A14" s="176" t="s">
        <v>39</v>
      </c>
      <c r="B14" s="176" t="s">
        <v>4625</v>
      </c>
      <c r="C14" s="200" t="s">
        <v>4613</v>
      </c>
      <c r="D14" s="126" t="s">
        <v>5719</v>
      </c>
      <c r="E14" s="126" t="str">
        <f t="shared" si="7"/>
        <v>Y</v>
      </c>
      <c r="F14" s="171" t="s">
        <v>6458</v>
      </c>
      <c r="G14" s="126" t="s">
        <v>6459</v>
      </c>
      <c r="H14" s="135"/>
      <c r="I14" s="168" t="s">
        <v>5903</v>
      </c>
      <c r="J14" s="129" t="s">
        <v>39</v>
      </c>
      <c r="K14" s="131" t="s">
        <v>385</v>
      </c>
      <c r="L14" s="128" t="s">
        <v>386</v>
      </c>
      <c r="M14" s="129" t="s">
        <v>476</v>
      </c>
      <c r="N14" s="299" t="str">
        <f t="shared" si="8"/>
        <v>Y</v>
      </c>
      <c r="O14" s="126" t="s">
        <v>29</v>
      </c>
      <c r="P14" s="315" t="s">
        <v>30</v>
      </c>
      <c r="Q14" s="141" t="s">
        <v>31</v>
      </c>
      <c r="R14" s="141" t="s">
        <v>32</v>
      </c>
      <c r="S14" s="141" t="s">
        <v>33</v>
      </c>
      <c r="T14" s="141" t="s">
        <v>34</v>
      </c>
      <c r="U14" s="141" t="s">
        <v>35</v>
      </c>
      <c r="V14" s="141" t="s">
        <v>36</v>
      </c>
      <c r="W14" s="141" t="s">
        <v>37</v>
      </c>
      <c r="X14" s="125" t="s">
        <v>953</v>
      </c>
      <c r="Y14" s="141" t="str">
        <f>VLOOKUP(W14,'Excelsior Table Definitions'!$B$110:$D$223,3,TRUE)</f>
        <v>NULL</v>
      </c>
      <c r="Z14" s="125"/>
      <c r="AA14" s="125"/>
      <c r="AB14" s="125"/>
      <c r="AC14" s="141">
        <v>0</v>
      </c>
      <c r="AD14" s="141" t="s">
        <v>38</v>
      </c>
      <c r="AE14" s="141" t="s">
        <v>39</v>
      </c>
      <c r="AF14" s="141"/>
      <c r="AG14" s="141"/>
      <c r="AH14" s="125"/>
      <c r="AI14" s="168" t="s">
        <v>388</v>
      </c>
      <c r="AJ14" s="125" t="s">
        <v>389</v>
      </c>
      <c r="AK14" s="168" t="s">
        <v>4611</v>
      </c>
      <c r="AL14" s="168" t="s">
        <v>4613</v>
      </c>
      <c r="AM14" s="171" t="s">
        <v>4688</v>
      </c>
      <c r="AN14" s="171" t="s">
        <v>4688</v>
      </c>
      <c r="AO14" s="171" t="s">
        <v>4688</v>
      </c>
      <c r="AP14" s="171" t="s">
        <v>4688</v>
      </c>
      <c r="AQ14" s="168" t="s">
        <v>4612</v>
      </c>
      <c r="AR14" s="459" t="s">
        <v>5847</v>
      </c>
      <c r="AS14" s="305">
        <v>191</v>
      </c>
    </row>
    <row r="15" spans="1:46" s="160" customFormat="1" ht="90" x14ac:dyDescent="0.2">
      <c r="A15" s="176" t="s">
        <v>39</v>
      </c>
      <c r="B15" s="176" t="s">
        <v>4625</v>
      </c>
      <c r="C15" s="200" t="s">
        <v>4630</v>
      </c>
      <c r="D15" s="126"/>
      <c r="E15" s="126" t="str">
        <f t="shared" ref="E15:E16" si="9">IF(OR(AI15="Moving to innotrust", AI15="Copy to Innotrust"),"Y","N")</f>
        <v>Y</v>
      </c>
      <c r="F15" s="171" t="s">
        <v>6438</v>
      </c>
      <c r="G15" s="126" t="s">
        <v>6460</v>
      </c>
      <c r="H15" s="135"/>
      <c r="I15" s="168" t="s">
        <v>5903</v>
      </c>
      <c r="J15" s="129" t="s">
        <v>38</v>
      </c>
      <c r="K15" s="127" t="s">
        <v>480</v>
      </c>
      <c r="L15" s="128" t="s">
        <v>386</v>
      </c>
      <c r="M15" s="129" t="s">
        <v>476</v>
      </c>
      <c r="N15" s="299" t="str">
        <f t="shared" ref="N15:N17" si="10">IF(AI15="Moving to innotrust","Y","N")</f>
        <v>Y</v>
      </c>
      <c r="O15" s="37">
        <v>999</v>
      </c>
      <c r="P15" s="471" t="s">
        <v>5567</v>
      </c>
      <c r="Q15" s="471" t="s">
        <v>31</v>
      </c>
      <c r="R15" s="315" t="s">
        <v>32</v>
      </c>
      <c r="S15" s="125"/>
      <c r="T15" s="472" t="s">
        <v>243</v>
      </c>
      <c r="U15" s="125"/>
      <c r="V15" s="470" t="s">
        <v>66</v>
      </c>
      <c r="W15" s="473" t="s">
        <v>5568</v>
      </c>
      <c r="X15" s="475" t="s">
        <v>5569</v>
      </c>
      <c r="Y15" s="125" t="str">
        <f>VLOOKUP(W15,'Excelsior Table Definitions'!$B$363:$D$394,3,TRUE)</f>
        <v>NULL</v>
      </c>
      <c r="Z15" s="125"/>
      <c r="AA15" s="125"/>
      <c r="AB15" s="125"/>
      <c r="AC15" s="125"/>
      <c r="AD15" s="474" t="s">
        <v>38</v>
      </c>
      <c r="AE15" s="474" t="s">
        <v>39</v>
      </c>
      <c r="AF15" s="125"/>
      <c r="AG15" s="125"/>
      <c r="AH15" s="125"/>
      <c r="AI15" s="168" t="s">
        <v>388</v>
      </c>
      <c r="AJ15" s="125" t="s">
        <v>390</v>
      </c>
      <c r="AK15" s="171"/>
      <c r="AL15" s="171"/>
      <c r="AM15" s="171" t="s">
        <v>39</v>
      </c>
      <c r="AN15" s="171" t="s">
        <v>4688</v>
      </c>
      <c r="AO15" s="171" t="s">
        <v>4688</v>
      </c>
      <c r="AP15" s="171" t="s">
        <v>6009</v>
      </c>
      <c r="AQ15" s="171" t="s">
        <v>6008</v>
      </c>
      <c r="AR15" s="459" t="s">
        <v>6011</v>
      </c>
      <c r="AS15" s="478">
        <v>191</v>
      </c>
      <c r="AT15" s="477"/>
    </row>
    <row r="16" spans="1:46" s="160" customFormat="1" ht="89.25" x14ac:dyDescent="0.25">
      <c r="A16" s="176" t="s">
        <v>39</v>
      </c>
      <c r="B16" s="176" t="s">
        <v>4625</v>
      </c>
      <c r="C16" s="200" t="s">
        <v>4630</v>
      </c>
      <c r="D16" s="126"/>
      <c r="E16" s="126" t="str">
        <f t="shared" si="9"/>
        <v>Y</v>
      </c>
      <c r="F16" s="171" t="s">
        <v>6438</v>
      </c>
      <c r="G16" s="126" t="s">
        <v>481</v>
      </c>
      <c r="H16" s="128" t="s">
        <v>482</v>
      </c>
      <c r="I16" s="168" t="s">
        <v>5903</v>
      </c>
      <c r="J16" s="129" t="s">
        <v>39</v>
      </c>
      <c r="K16" s="131" t="s">
        <v>481</v>
      </c>
      <c r="L16" s="128" t="s">
        <v>369</v>
      </c>
      <c r="M16" s="129"/>
      <c r="N16" s="299" t="str">
        <f t="shared" si="10"/>
        <v>Y</v>
      </c>
      <c r="O16" s="126" t="s">
        <v>186</v>
      </c>
      <c r="P16" s="141" t="s">
        <v>187</v>
      </c>
      <c r="Q16" s="141" t="s">
        <v>181</v>
      </c>
      <c r="R16" s="141" t="s">
        <v>32</v>
      </c>
      <c r="S16" s="141" t="s">
        <v>188</v>
      </c>
      <c r="T16" s="141" t="s">
        <v>189</v>
      </c>
      <c r="U16" s="141" t="s">
        <v>142</v>
      </c>
      <c r="V16" s="141" t="s">
        <v>36</v>
      </c>
      <c r="W16" s="141" t="s">
        <v>190</v>
      </c>
      <c r="X16" s="141" t="s">
        <v>369</v>
      </c>
      <c r="Y16" s="141" t="str">
        <f>VLOOKUP(W16,'Excelsior Table Definitions'!$B$110:$D$223,3,TRUE)</f>
        <v>NULL</v>
      </c>
      <c r="Z16" s="141"/>
      <c r="AA16" s="141"/>
      <c r="AB16" s="141"/>
      <c r="AC16" s="141"/>
      <c r="AD16" s="141" t="s">
        <v>39</v>
      </c>
      <c r="AE16" s="141" t="s">
        <v>38</v>
      </c>
      <c r="AF16" s="141"/>
      <c r="AG16" s="141"/>
      <c r="AH16" s="125"/>
      <c r="AI16" s="168" t="s">
        <v>388</v>
      </c>
      <c r="AJ16" s="125" t="s">
        <v>390</v>
      </c>
      <c r="AK16" s="171" t="s">
        <v>5325</v>
      </c>
      <c r="AL16" s="171" t="s">
        <v>5325</v>
      </c>
      <c r="AM16" s="168" t="s">
        <v>39</v>
      </c>
      <c r="AN16" s="171" t="s">
        <v>4688</v>
      </c>
      <c r="AO16" s="171"/>
      <c r="AP16" s="168" t="s">
        <v>4606</v>
      </c>
      <c r="AQ16" s="168" t="s">
        <v>4604</v>
      </c>
      <c r="AR16" s="171" t="s">
        <v>5572</v>
      </c>
      <c r="AS16" s="170" t="s">
        <v>4984</v>
      </c>
      <c r="AT16" s="482" t="s">
        <v>6010</v>
      </c>
    </row>
    <row r="17" spans="1:46" s="160" customFormat="1" ht="76.5" x14ac:dyDescent="0.2">
      <c r="A17" s="176" t="s">
        <v>39</v>
      </c>
      <c r="B17" s="176" t="s">
        <v>4625</v>
      </c>
      <c r="C17" s="200"/>
      <c r="D17" s="126"/>
      <c r="E17" s="126" t="str">
        <f t="shared" ref="E17" si="11">IF(OR(AI17="Moving to innotrust", AI17="Copy to Innotrust"),"Y","N")</f>
        <v>Y</v>
      </c>
      <c r="F17" s="171" t="s">
        <v>6458</v>
      </c>
      <c r="G17" s="126" t="s">
        <v>6461</v>
      </c>
      <c r="H17" s="128" t="s">
        <v>488</v>
      </c>
      <c r="I17" s="168" t="s">
        <v>5903</v>
      </c>
      <c r="J17" s="129" t="s">
        <v>39</v>
      </c>
      <c r="K17" s="131" t="s">
        <v>487</v>
      </c>
      <c r="L17" s="128" t="s">
        <v>489</v>
      </c>
      <c r="M17" s="129" t="s">
        <v>476</v>
      </c>
      <c r="N17" s="252" t="str">
        <f t="shared" si="10"/>
        <v>Y</v>
      </c>
      <c r="O17" s="126" t="s">
        <v>3078</v>
      </c>
      <c r="P17" s="141" t="s">
        <v>3079</v>
      </c>
      <c r="Q17" s="141" t="s">
        <v>1342</v>
      </c>
      <c r="R17" s="141" t="s">
        <v>32</v>
      </c>
      <c r="S17" s="141" t="s">
        <v>3080</v>
      </c>
      <c r="T17" s="141" t="s">
        <v>3081</v>
      </c>
      <c r="U17" s="141" t="s">
        <v>77</v>
      </c>
      <c r="V17" s="315" t="s">
        <v>3082</v>
      </c>
      <c r="W17" s="315" t="s">
        <v>6398</v>
      </c>
      <c r="X17" s="125" t="s">
        <v>880</v>
      </c>
      <c r="Y17" s="168" t="s">
        <v>40</v>
      </c>
      <c r="Z17" s="125"/>
      <c r="AA17" s="125"/>
      <c r="AB17" s="125"/>
      <c r="AC17" s="141"/>
      <c r="AD17" s="141" t="s">
        <v>39</v>
      </c>
      <c r="AE17" s="141" t="s">
        <v>38</v>
      </c>
      <c r="AF17" s="141"/>
      <c r="AG17" s="141"/>
      <c r="AH17" s="125"/>
      <c r="AI17" s="168" t="s">
        <v>388</v>
      </c>
      <c r="AJ17" s="125" t="s">
        <v>390</v>
      </c>
      <c r="AK17" s="171" t="s">
        <v>4688</v>
      </c>
      <c r="AL17" s="171" t="s">
        <v>4688</v>
      </c>
      <c r="AM17" s="171" t="s">
        <v>4688</v>
      </c>
      <c r="AN17" s="171" t="s">
        <v>4688</v>
      </c>
      <c r="AO17" s="171" t="s">
        <v>4688</v>
      </c>
      <c r="AP17" s="171" t="s">
        <v>4688</v>
      </c>
      <c r="AQ17" s="171" t="s">
        <v>4688</v>
      </c>
      <c r="AR17" s="334" t="s">
        <v>5583</v>
      </c>
      <c r="AS17" s="171" t="s">
        <v>4688</v>
      </c>
    </row>
    <row r="18" spans="1:46" s="160" customFormat="1" ht="140.25" x14ac:dyDescent="0.25">
      <c r="A18" s="176" t="s">
        <v>39</v>
      </c>
      <c r="B18" s="176" t="s">
        <v>4625</v>
      </c>
      <c r="C18" s="200"/>
      <c r="D18" s="126" t="s">
        <v>4944</v>
      </c>
      <c r="E18" s="126" t="str">
        <f t="shared" ref="E18" si="12">IF(OR(AI18="Moving to innotrust", AI18="Copy to Innotrust"),"Y","N")</f>
        <v>Y</v>
      </c>
      <c r="F18" s="171" t="s">
        <v>6476</v>
      </c>
      <c r="G18" s="126" t="s">
        <v>4957</v>
      </c>
      <c r="H18" s="128" t="s">
        <v>516</v>
      </c>
      <c r="I18" s="168" t="s">
        <v>6093</v>
      </c>
      <c r="J18" s="129" t="s">
        <v>38</v>
      </c>
      <c r="K18" s="127" t="s">
        <v>515</v>
      </c>
      <c r="L18" s="128" t="s">
        <v>372</v>
      </c>
      <c r="M18" s="129"/>
      <c r="N18" s="159" t="str">
        <f t="shared" ref="N18" si="13">IF(AI18="Moving to innotrust","Y","N")</f>
        <v>Y</v>
      </c>
      <c r="O18" s="126" t="s">
        <v>1198</v>
      </c>
      <c r="P18" s="141" t="s">
        <v>1199</v>
      </c>
      <c r="Q18" s="141" t="s">
        <v>31</v>
      </c>
      <c r="R18" s="141" t="s">
        <v>243</v>
      </c>
      <c r="S18" s="141" t="s">
        <v>1200</v>
      </c>
      <c r="T18" s="141" t="s">
        <v>1201</v>
      </c>
      <c r="U18" s="141" t="s">
        <v>1202</v>
      </c>
      <c r="V18" s="141" t="s">
        <v>1203</v>
      </c>
      <c r="W18" s="474" t="s">
        <v>1204</v>
      </c>
      <c r="X18" s="125"/>
      <c r="Y18" s="125" t="str">
        <f>VLOOKUP(W18,'Excelsior Table Definitions'!$B$62:$D$73,3,TRUE)</f>
        <v>NULL</v>
      </c>
      <c r="Z18" s="125"/>
      <c r="AA18" s="125"/>
      <c r="AB18" s="125"/>
      <c r="AC18" s="141">
        <v>0</v>
      </c>
      <c r="AD18" s="141" t="s">
        <v>38</v>
      </c>
      <c r="AE18" s="141" t="s">
        <v>39</v>
      </c>
      <c r="AF18" s="141"/>
      <c r="AG18" s="141"/>
      <c r="AH18" s="125"/>
      <c r="AI18" s="168" t="s">
        <v>388</v>
      </c>
      <c r="AJ18" s="125" t="s">
        <v>390</v>
      </c>
      <c r="AK18" s="171" t="s">
        <v>4941</v>
      </c>
      <c r="AL18" s="171" t="s">
        <v>4942</v>
      </c>
      <c r="AM18" s="171"/>
      <c r="AN18" s="171" t="s">
        <v>4688</v>
      </c>
      <c r="AO18" s="171"/>
      <c r="AP18" s="171" t="s">
        <v>5336</v>
      </c>
      <c r="AQ18" s="171"/>
      <c r="AR18" s="171"/>
      <c r="AS18" s="171"/>
    </row>
    <row r="19" spans="1:46" s="160" customFormat="1" ht="38.25" x14ac:dyDescent="0.25">
      <c r="A19" s="176" t="s">
        <v>39</v>
      </c>
      <c r="B19" s="176" t="s">
        <v>4625</v>
      </c>
      <c r="C19" s="200"/>
      <c r="D19" s="126" t="s">
        <v>4944</v>
      </c>
      <c r="E19" s="126" t="str">
        <f t="shared" ref="E19:E20" si="14">IF(OR(AI19="Moving to innotrust", AI19="Copy to Innotrust"),"Y","N")</f>
        <v>Y</v>
      </c>
      <c r="F19" s="171" t="s">
        <v>6438</v>
      </c>
      <c r="G19" s="126" t="s">
        <v>6462</v>
      </c>
      <c r="H19" s="135"/>
      <c r="I19" s="168" t="s">
        <v>5903</v>
      </c>
      <c r="J19" s="129" t="s">
        <v>39</v>
      </c>
      <c r="K19" s="131" t="s">
        <v>557</v>
      </c>
      <c r="L19" s="128" t="s">
        <v>369</v>
      </c>
      <c r="M19" s="129"/>
      <c r="N19" s="299" t="str">
        <f>IF(AI19="Moving to innotrust","Y","N")</f>
        <v>Y</v>
      </c>
      <c r="O19" s="126" t="s">
        <v>201</v>
      </c>
      <c r="P19" s="141" t="s">
        <v>202</v>
      </c>
      <c r="Q19" s="141" t="s">
        <v>181</v>
      </c>
      <c r="R19" s="141" t="s">
        <v>32</v>
      </c>
      <c r="S19" s="141" t="s">
        <v>203</v>
      </c>
      <c r="T19" s="141" t="s">
        <v>204</v>
      </c>
      <c r="U19" s="141" t="s">
        <v>205</v>
      </c>
      <c r="V19" s="141" t="s">
        <v>36</v>
      </c>
      <c r="W19" s="141" t="s">
        <v>206</v>
      </c>
      <c r="X19" s="125" t="s">
        <v>369</v>
      </c>
      <c r="Y19" s="141" t="str">
        <f>VLOOKUP(W19,'Excelsior Table Definitions'!$B$110:$D$223,3,TRUE)</f>
        <v>NULL</v>
      </c>
      <c r="Z19" s="125"/>
      <c r="AA19" s="125"/>
      <c r="AB19" s="125"/>
      <c r="AC19" s="141"/>
      <c r="AD19" s="141" t="s">
        <v>38</v>
      </c>
      <c r="AE19" s="141" t="s">
        <v>38</v>
      </c>
      <c r="AF19" s="141"/>
      <c r="AG19" s="141"/>
      <c r="AH19" s="125"/>
      <c r="AI19" s="168" t="s">
        <v>388</v>
      </c>
      <c r="AJ19" s="125" t="s">
        <v>390</v>
      </c>
      <c r="AK19" s="171" t="s">
        <v>5325</v>
      </c>
      <c r="AL19" s="171" t="s">
        <v>5325</v>
      </c>
      <c r="AM19" s="171" t="s">
        <v>4688</v>
      </c>
      <c r="AN19" s="171" t="s">
        <v>4688</v>
      </c>
      <c r="AO19" s="171" t="s">
        <v>4688</v>
      </c>
      <c r="AP19" s="171" t="s">
        <v>4688</v>
      </c>
      <c r="AQ19" s="171" t="s">
        <v>4688</v>
      </c>
      <c r="AR19" s="171" t="s">
        <v>4688</v>
      </c>
      <c r="AS19" s="171" t="s">
        <v>4688</v>
      </c>
    </row>
    <row r="20" spans="1:46" s="160" customFormat="1" ht="180" x14ac:dyDescent="0.2">
      <c r="A20" s="176" t="s">
        <v>39</v>
      </c>
      <c r="B20" s="176" t="s">
        <v>4625</v>
      </c>
      <c r="C20" s="200" t="s">
        <v>4628</v>
      </c>
      <c r="D20" s="126"/>
      <c r="E20" s="126" t="str">
        <f t="shared" si="14"/>
        <v>Y</v>
      </c>
      <c r="F20" s="171" t="s">
        <v>6438</v>
      </c>
      <c r="G20" s="316" t="s">
        <v>6463</v>
      </c>
      <c r="H20" s="469" t="s">
        <v>6005</v>
      </c>
      <c r="I20" s="168" t="s">
        <v>5903</v>
      </c>
      <c r="J20" s="129" t="s">
        <v>39</v>
      </c>
      <c r="K20" s="131" t="s">
        <v>561</v>
      </c>
      <c r="L20" s="128" t="s">
        <v>403</v>
      </c>
      <c r="M20" s="129"/>
      <c r="N20" s="299" t="str">
        <f t="shared" ref="N20:N21" si="15">IF(AI20="Moving to innotrust","Y","N")</f>
        <v>Y</v>
      </c>
      <c r="O20" s="37" t="s">
        <v>2586</v>
      </c>
      <c r="P20" s="86" t="s">
        <v>783</v>
      </c>
      <c r="Q20" s="37" t="s">
        <v>773</v>
      </c>
      <c r="R20" s="37" t="s">
        <v>32</v>
      </c>
      <c r="S20" s="37" t="s">
        <v>784</v>
      </c>
      <c r="T20" s="37" t="s">
        <v>775</v>
      </c>
      <c r="U20" s="37" t="s">
        <v>2317</v>
      </c>
      <c r="V20" s="37" t="s">
        <v>120</v>
      </c>
      <c r="W20" s="37" t="s">
        <v>786</v>
      </c>
      <c r="X20" s="126" t="s">
        <v>5035</v>
      </c>
      <c r="Y20" s="126" t="str">
        <f>VLOOKUP(W20,'Excelsior Table Definitions'!$B$260:$D$269,3,TRUE)</f>
        <v>NULL</v>
      </c>
      <c r="Z20" s="126"/>
      <c r="AA20" s="126"/>
      <c r="AB20" s="126"/>
      <c r="AC20" s="37" t="s">
        <v>787</v>
      </c>
      <c r="AD20" s="37" t="s">
        <v>39</v>
      </c>
      <c r="AE20" s="37" t="s">
        <v>38</v>
      </c>
      <c r="AF20" s="37"/>
      <c r="AG20" s="37"/>
      <c r="AH20" s="126"/>
      <c r="AI20" s="168" t="s">
        <v>388</v>
      </c>
      <c r="AJ20" s="125" t="s">
        <v>389</v>
      </c>
      <c r="AK20" s="219" t="s">
        <v>2665</v>
      </c>
      <c r="AL20" s="219" t="s">
        <v>2665</v>
      </c>
      <c r="AM20" s="171" t="s">
        <v>39</v>
      </c>
      <c r="AN20" s="220" t="s">
        <v>4688</v>
      </c>
      <c r="AO20" s="220" t="s">
        <v>4688</v>
      </c>
      <c r="AP20" s="168" t="s">
        <v>4949</v>
      </c>
      <c r="AQ20" s="220" t="s">
        <v>4688</v>
      </c>
      <c r="AR20" s="220" t="s">
        <v>4688</v>
      </c>
      <c r="AS20" s="181" t="s">
        <v>4984</v>
      </c>
    </row>
    <row r="21" spans="1:46" s="160" customFormat="1" ht="63.75" x14ac:dyDescent="0.2">
      <c r="A21" s="176" t="s">
        <v>39</v>
      </c>
      <c r="B21" s="176" t="s">
        <v>4625</v>
      </c>
      <c r="C21" s="200"/>
      <c r="D21" s="126"/>
      <c r="E21" s="126" t="str">
        <f t="shared" ref="E21" si="16">IF(OR(AI21="Moving to innotrust", AI21="Copy to Innotrust"),"Y","N")</f>
        <v>Y</v>
      </c>
      <c r="F21" s="171" t="s">
        <v>6458</v>
      </c>
      <c r="G21" s="126" t="s">
        <v>86</v>
      </c>
      <c r="H21" s="128" t="s">
        <v>586</v>
      </c>
      <c r="I21" s="168" t="s">
        <v>5903</v>
      </c>
      <c r="J21" s="129" t="s">
        <v>39</v>
      </c>
      <c r="K21" s="131" t="s">
        <v>585</v>
      </c>
      <c r="L21" s="128" t="s">
        <v>587</v>
      </c>
      <c r="M21" s="129" t="s">
        <v>476</v>
      </c>
      <c r="N21" s="252" t="str">
        <f t="shared" si="15"/>
        <v>Y</v>
      </c>
      <c r="O21" s="126" t="s">
        <v>85</v>
      </c>
      <c r="P21" s="141" t="s">
        <v>86</v>
      </c>
      <c r="Q21" s="141" t="s">
        <v>31</v>
      </c>
      <c r="R21" s="141" t="s">
        <v>32</v>
      </c>
      <c r="S21" s="141" t="s">
        <v>87</v>
      </c>
      <c r="T21" s="141" t="s">
        <v>88</v>
      </c>
      <c r="U21" s="141" t="s">
        <v>89</v>
      </c>
      <c r="V21" s="141" t="s">
        <v>36</v>
      </c>
      <c r="W21" s="141" t="s">
        <v>90</v>
      </c>
      <c r="X21" s="125" t="s">
        <v>2680</v>
      </c>
      <c r="Y21" s="141" t="str">
        <f>VLOOKUP(W21,'Excelsior Table Definitions'!$B$110:$D$223,3,TRUE)</f>
        <v>NULL</v>
      </c>
      <c r="Z21" s="125"/>
      <c r="AA21" s="125"/>
      <c r="AB21" s="125"/>
      <c r="AC21" s="141">
        <v>0</v>
      </c>
      <c r="AD21" s="141" t="s">
        <v>38</v>
      </c>
      <c r="AE21" s="141" t="s">
        <v>39</v>
      </c>
      <c r="AF21" s="141"/>
      <c r="AG21" s="141"/>
      <c r="AH21" s="125"/>
      <c r="AI21" s="168" t="s">
        <v>388</v>
      </c>
      <c r="AJ21" s="125" t="s">
        <v>390</v>
      </c>
      <c r="AK21" s="168" t="s">
        <v>5325</v>
      </c>
      <c r="AL21" s="168" t="s">
        <v>5325</v>
      </c>
      <c r="AM21" s="168" t="s">
        <v>4615</v>
      </c>
      <c r="AN21" s="220" t="s">
        <v>4688</v>
      </c>
      <c r="AO21" s="220" t="s">
        <v>4688</v>
      </c>
      <c r="AP21" s="168" t="s">
        <v>4615</v>
      </c>
      <c r="AQ21" s="168" t="s">
        <v>4616</v>
      </c>
      <c r="AR21" s="220" t="s">
        <v>4688</v>
      </c>
      <c r="AS21" s="220" t="s">
        <v>4688</v>
      </c>
    </row>
    <row r="22" spans="1:46" s="477" customFormat="1" ht="202.5" customHeight="1" x14ac:dyDescent="0.25">
      <c r="A22" s="176" t="s">
        <v>39</v>
      </c>
      <c r="B22" s="176" t="s">
        <v>4625</v>
      </c>
      <c r="C22" s="200"/>
      <c r="D22" s="126"/>
      <c r="E22" s="126" t="str">
        <f t="shared" ref="E22:E24" si="17">IF(OR(AI22="Moving to innotrust", AI22="Copy to Innotrust"),"Y","N")</f>
        <v>Y</v>
      </c>
      <c r="F22" s="171" t="s">
        <v>6464</v>
      </c>
      <c r="G22" s="171" t="s">
        <v>6499</v>
      </c>
      <c r="H22" s="128" t="s">
        <v>592</v>
      </c>
      <c r="I22" s="168" t="s">
        <v>6505</v>
      </c>
      <c r="J22" s="129" t="s">
        <v>39</v>
      </c>
      <c r="K22" s="556" t="s">
        <v>6498</v>
      </c>
      <c r="L22" s="218" t="s">
        <v>6500</v>
      </c>
      <c r="M22" s="129" t="s">
        <v>476</v>
      </c>
      <c r="N22" s="299" t="str">
        <f>IF(AI22="Moving to innotrust","Y","N")</f>
        <v>Y</v>
      </c>
      <c r="O22" s="126" t="s">
        <v>68</v>
      </c>
      <c r="P22" s="588" t="s">
        <v>69</v>
      </c>
      <c r="Q22" s="141" t="s">
        <v>31</v>
      </c>
      <c r="R22" s="141" t="s">
        <v>32</v>
      </c>
      <c r="S22" s="141" t="s">
        <v>70</v>
      </c>
      <c r="T22" s="141" t="s">
        <v>71</v>
      </c>
      <c r="U22" s="125"/>
      <c r="V22" s="589" t="s">
        <v>4617</v>
      </c>
      <c r="W22" s="590" t="s">
        <v>5087</v>
      </c>
      <c r="X22" s="590" t="s">
        <v>880</v>
      </c>
      <c r="Y22" s="171"/>
      <c r="Z22" s="125"/>
      <c r="AA22" s="125"/>
      <c r="AB22" s="125"/>
      <c r="AC22" s="141" t="s">
        <v>72</v>
      </c>
      <c r="AD22" s="141" t="s">
        <v>38</v>
      </c>
      <c r="AE22" s="141" t="s">
        <v>39</v>
      </c>
      <c r="AF22" s="141" t="s">
        <v>39</v>
      </c>
      <c r="AG22" s="141"/>
      <c r="AH22" s="125"/>
      <c r="AI22" s="168" t="s">
        <v>388</v>
      </c>
      <c r="AJ22" s="125" t="s">
        <v>390</v>
      </c>
      <c r="AK22" s="168" t="s">
        <v>5325</v>
      </c>
      <c r="AL22" s="168" t="s">
        <v>5325</v>
      </c>
      <c r="AM22" s="171" t="s">
        <v>4688</v>
      </c>
      <c r="AN22" s="171" t="s">
        <v>4688</v>
      </c>
      <c r="AO22" s="171" t="s">
        <v>4688</v>
      </c>
      <c r="AP22" s="171" t="s">
        <v>4688</v>
      </c>
      <c r="AQ22" s="168" t="s">
        <v>4623</v>
      </c>
      <c r="AR22" s="171" t="s">
        <v>6575</v>
      </c>
      <c r="AS22" s="590" t="s">
        <v>4984</v>
      </c>
    </row>
    <row r="23" spans="1:46" s="160" customFormat="1" ht="89.25" x14ac:dyDescent="0.2">
      <c r="A23" s="176" t="s">
        <v>39</v>
      </c>
      <c r="B23" s="176" t="s">
        <v>4625</v>
      </c>
      <c r="C23" s="200" t="s">
        <v>4613</v>
      </c>
      <c r="D23" s="126"/>
      <c r="E23" s="126" t="str">
        <f t="shared" si="17"/>
        <v>Y</v>
      </c>
      <c r="F23" s="171" t="s">
        <v>6458</v>
      </c>
      <c r="G23" s="126" t="s">
        <v>6465</v>
      </c>
      <c r="H23" s="128" t="s">
        <v>601</v>
      </c>
      <c r="I23" s="168" t="s">
        <v>5903</v>
      </c>
      <c r="J23" s="129" t="s">
        <v>39</v>
      </c>
      <c r="K23" s="131" t="s">
        <v>600</v>
      </c>
      <c r="L23" s="128" t="s">
        <v>602</v>
      </c>
      <c r="M23" s="129"/>
      <c r="N23" s="299" t="str">
        <f t="shared" ref="N23:N24" si="18">IF(AI23="Moving to innotrust","Y","N")</f>
        <v>Y</v>
      </c>
      <c r="O23" s="28" t="s">
        <v>50</v>
      </c>
      <c r="P23" s="38" t="s">
        <v>51</v>
      </c>
      <c r="Q23" s="29" t="s">
        <v>31</v>
      </c>
      <c r="R23" s="28" t="s">
        <v>32</v>
      </c>
      <c r="S23" s="29" t="s">
        <v>52</v>
      </c>
      <c r="T23" s="29" t="s">
        <v>53</v>
      </c>
      <c r="U23" s="28" t="s">
        <v>35</v>
      </c>
      <c r="V23" s="29" t="s">
        <v>36</v>
      </c>
      <c r="W23" s="28" t="s">
        <v>54</v>
      </c>
      <c r="X23" s="125" t="s">
        <v>880</v>
      </c>
      <c r="Y23" s="141" t="str">
        <f>VLOOKUP(W23,'Excelsior Table Definitions'!$B$110:$D$223,3,TRUE)</f>
        <v>NULL</v>
      </c>
      <c r="Z23" s="125"/>
      <c r="AA23" s="125"/>
      <c r="AB23" s="125"/>
      <c r="AC23" s="141"/>
      <c r="AD23" s="28" t="s">
        <v>38</v>
      </c>
      <c r="AE23" s="28" t="s">
        <v>39</v>
      </c>
      <c r="AF23" s="141"/>
      <c r="AG23" s="141"/>
      <c r="AH23" s="125"/>
      <c r="AI23" s="168" t="s">
        <v>388</v>
      </c>
      <c r="AJ23" s="125" t="s">
        <v>390</v>
      </c>
      <c r="AK23" s="171" t="s">
        <v>5325</v>
      </c>
      <c r="AL23" s="171" t="s">
        <v>5325</v>
      </c>
      <c r="AM23" s="220" t="s">
        <v>4688</v>
      </c>
      <c r="AN23" s="220" t="s">
        <v>4688</v>
      </c>
      <c r="AO23" s="220" t="s">
        <v>4688</v>
      </c>
      <c r="AP23" s="168" t="s">
        <v>4614</v>
      </c>
      <c r="AQ23" s="168" t="s">
        <v>4613</v>
      </c>
      <c r="AR23" s="459" t="s">
        <v>5846</v>
      </c>
      <c r="AS23" s="170" t="s">
        <v>4950</v>
      </c>
      <c r="AT23" s="328" t="s">
        <v>5573</v>
      </c>
    </row>
    <row r="24" spans="1:46" s="160" customFormat="1" ht="63.75" x14ac:dyDescent="0.25">
      <c r="A24" s="176" t="s">
        <v>39</v>
      </c>
      <c r="B24" s="176" t="s">
        <v>4625</v>
      </c>
      <c r="C24" s="200"/>
      <c r="D24" s="126" t="s">
        <v>4944</v>
      </c>
      <c r="E24" s="126" t="str">
        <f t="shared" si="17"/>
        <v>Y</v>
      </c>
      <c r="F24" s="171" t="s">
        <v>6466</v>
      </c>
      <c r="G24" s="126" t="s">
        <v>6467</v>
      </c>
      <c r="H24" s="143"/>
      <c r="I24" s="168" t="s">
        <v>4531</v>
      </c>
      <c r="J24" s="155" t="s">
        <v>4533</v>
      </c>
      <c r="K24" s="138" t="s">
        <v>4532</v>
      </c>
      <c r="L24" s="132" t="s">
        <v>513</v>
      </c>
      <c r="M24" s="129"/>
      <c r="N24" s="299" t="str">
        <f t="shared" si="18"/>
        <v>Y</v>
      </c>
      <c r="O24" s="126" t="s">
        <v>109</v>
      </c>
      <c r="P24" s="141" t="s">
        <v>110</v>
      </c>
      <c r="Q24" s="141" t="s">
        <v>99</v>
      </c>
      <c r="R24" s="141" t="s">
        <v>32</v>
      </c>
      <c r="S24" s="141" t="s">
        <v>111</v>
      </c>
      <c r="T24" s="141" t="s">
        <v>112</v>
      </c>
      <c r="U24" s="141" t="s">
        <v>113</v>
      </c>
      <c r="V24" s="141" t="s">
        <v>36</v>
      </c>
      <c r="W24" s="141" t="s">
        <v>114</v>
      </c>
      <c r="X24" s="125" t="s">
        <v>513</v>
      </c>
      <c r="Y24" s="141" t="str">
        <f>VLOOKUP(W24,'Excelsior Table Definitions'!$B$110:$D$223,3,TRUE)</f>
        <v>NULL</v>
      </c>
      <c r="Z24" s="125"/>
      <c r="AA24" s="125"/>
      <c r="AB24" s="125"/>
      <c r="AC24" s="141"/>
      <c r="AD24" s="141" t="s">
        <v>38</v>
      </c>
      <c r="AE24" s="141" t="s">
        <v>38</v>
      </c>
      <c r="AF24" s="141"/>
      <c r="AG24" s="141"/>
      <c r="AH24" s="125"/>
      <c r="AI24" s="168" t="s">
        <v>388</v>
      </c>
      <c r="AJ24" s="125" t="s">
        <v>4618</v>
      </c>
      <c r="AK24" s="171" t="s">
        <v>5325</v>
      </c>
      <c r="AL24" s="171" t="s">
        <v>5325</v>
      </c>
      <c r="AM24" s="171" t="s">
        <v>4688</v>
      </c>
      <c r="AN24" s="171" t="s">
        <v>4688</v>
      </c>
      <c r="AO24" s="171" t="s">
        <v>4688</v>
      </c>
      <c r="AP24" s="171" t="s">
        <v>4688</v>
      </c>
      <c r="AQ24" s="171" t="s">
        <v>4688</v>
      </c>
      <c r="AR24" s="171" t="s">
        <v>4688</v>
      </c>
      <c r="AS24" s="171" t="s">
        <v>4688</v>
      </c>
      <c r="AT24" s="328"/>
    </row>
    <row r="25" spans="1:46" s="160" customFormat="1" ht="63.75" x14ac:dyDescent="0.25">
      <c r="A25" s="176" t="s">
        <v>39</v>
      </c>
      <c r="B25" s="176" t="s">
        <v>4625</v>
      </c>
      <c r="C25" s="200" t="s">
        <v>4630</v>
      </c>
      <c r="D25" s="126" t="s">
        <v>4944</v>
      </c>
      <c r="E25" s="126" t="str">
        <f t="shared" ref="E25" si="19">IF(OR(AI25="Moving to innotrust", AI25="Copy to Innotrust"),"Y","N")</f>
        <v>Y</v>
      </c>
      <c r="F25" s="171" t="s">
        <v>6466</v>
      </c>
      <c r="G25" s="126" t="s">
        <v>6468</v>
      </c>
      <c r="H25" s="139"/>
      <c r="I25" s="168" t="s">
        <v>4531</v>
      </c>
      <c r="J25" s="142" t="s">
        <v>4533</v>
      </c>
      <c r="K25" s="138" t="s">
        <v>4534</v>
      </c>
      <c r="L25" s="140" t="s">
        <v>4535</v>
      </c>
      <c r="M25" s="129"/>
      <c r="N25" s="299" t="str">
        <f>IF(AI25="Moving to innotrust","Y","N")</f>
        <v>Y</v>
      </c>
      <c r="O25" s="126" t="s">
        <v>122</v>
      </c>
      <c r="P25" s="141" t="s">
        <v>123</v>
      </c>
      <c r="Q25" s="141" t="s">
        <v>99</v>
      </c>
      <c r="R25" s="141" t="s">
        <v>32</v>
      </c>
      <c r="S25" s="141" t="s">
        <v>124</v>
      </c>
      <c r="T25" s="141" t="s">
        <v>34</v>
      </c>
      <c r="U25" s="141" t="s">
        <v>125</v>
      </c>
      <c r="V25" s="141" t="s">
        <v>36</v>
      </c>
      <c r="W25" s="141" t="s">
        <v>126</v>
      </c>
      <c r="X25" s="125" t="s">
        <v>4826</v>
      </c>
      <c r="Y25" s="141" t="str">
        <f>VLOOKUP(W25,'Excelsior Table Definitions'!$B$110:$D$223,3,TRUE)</f>
        <v>NULL</v>
      </c>
      <c r="Z25" s="125"/>
      <c r="AA25" s="125"/>
      <c r="AB25" s="125"/>
      <c r="AC25" s="141"/>
      <c r="AD25" s="315" t="s">
        <v>38</v>
      </c>
      <c r="AE25" s="315" t="s">
        <v>365</v>
      </c>
      <c r="AF25" s="141"/>
      <c r="AG25" s="141"/>
      <c r="AH25" s="125"/>
      <c r="AI25" s="168" t="s">
        <v>388</v>
      </c>
      <c r="AJ25" s="125" t="s">
        <v>4618</v>
      </c>
      <c r="AK25" s="171" t="s">
        <v>5325</v>
      </c>
      <c r="AL25" s="171" t="s">
        <v>5325</v>
      </c>
      <c r="AM25" s="168" t="s">
        <v>39</v>
      </c>
      <c r="AN25" s="171" t="s">
        <v>4688</v>
      </c>
      <c r="AO25" s="171" t="s">
        <v>4688</v>
      </c>
      <c r="AP25" s="171" t="s">
        <v>4688</v>
      </c>
      <c r="AQ25" s="168" t="s">
        <v>4619</v>
      </c>
      <c r="AR25" s="171" t="s">
        <v>4688</v>
      </c>
      <c r="AS25" s="170" t="s">
        <v>4951</v>
      </c>
      <c r="AT25" s="160" t="s">
        <v>4947</v>
      </c>
    </row>
    <row r="26" spans="1:46" s="160" customFormat="1" ht="51" x14ac:dyDescent="0.25">
      <c r="A26" s="176" t="s">
        <v>39</v>
      </c>
      <c r="B26" s="176" t="s">
        <v>4625</v>
      </c>
      <c r="C26" s="200"/>
      <c r="D26" s="126" t="s">
        <v>4944</v>
      </c>
      <c r="E26" s="126" t="str">
        <f t="shared" ref="E26" si="20">IF(OR(AI26="Moving to innotrust", AI26="Copy to Innotrust"),"Y","N")</f>
        <v>Y</v>
      </c>
      <c r="F26" s="171" t="s">
        <v>6466</v>
      </c>
      <c r="G26" s="126" t="s">
        <v>6469</v>
      </c>
      <c r="H26" s="139"/>
      <c r="I26" s="168" t="s">
        <v>4531</v>
      </c>
      <c r="J26" s="142" t="s">
        <v>4533</v>
      </c>
      <c r="K26" s="138" t="s">
        <v>4539</v>
      </c>
      <c r="L26" s="140" t="s">
        <v>513</v>
      </c>
      <c r="M26" s="129"/>
      <c r="N26" s="299" t="str">
        <f>IF(AI26="Moving to innotrust","Y","N")</f>
        <v>Y</v>
      </c>
      <c r="O26" s="126" t="s">
        <v>97</v>
      </c>
      <c r="P26" s="141" t="s">
        <v>98</v>
      </c>
      <c r="Q26" s="141" t="s">
        <v>99</v>
      </c>
      <c r="R26" s="141" t="s">
        <v>32</v>
      </c>
      <c r="S26" s="141" t="s">
        <v>100</v>
      </c>
      <c r="T26" s="141" t="s">
        <v>34</v>
      </c>
      <c r="U26" s="141" t="s">
        <v>101</v>
      </c>
      <c r="V26" s="141" t="s">
        <v>36</v>
      </c>
      <c r="W26" s="141" t="s">
        <v>102</v>
      </c>
      <c r="X26" s="125" t="s">
        <v>513</v>
      </c>
      <c r="Y26" s="141" t="str">
        <f>VLOOKUP(W26,'Excelsior Table Definitions'!$B$110:$D$223,3,TRUE)</f>
        <v>NULL</v>
      </c>
      <c r="Z26" s="125"/>
      <c r="AA26" s="125"/>
      <c r="AB26" s="125"/>
      <c r="AC26" s="141"/>
      <c r="AD26" s="141" t="s">
        <v>38</v>
      </c>
      <c r="AE26" s="141" t="s">
        <v>38</v>
      </c>
      <c r="AF26" s="141"/>
      <c r="AG26" s="141"/>
      <c r="AH26" s="125"/>
      <c r="AI26" s="168" t="s">
        <v>388</v>
      </c>
      <c r="AJ26" s="125" t="s">
        <v>4618</v>
      </c>
      <c r="AK26" s="171" t="s">
        <v>5325</v>
      </c>
      <c r="AL26" s="171" t="s">
        <v>5325</v>
      </c>
      <c r="AM26" s="171" t="s">
        <v>4688</v>
      </c>
      <c r="AN26" s="171" t="s">
        <v>4688</v>
      </c>
      <c r="AO26" s="171" t="s">
        <v>4688</v>
      </c>
      <c r="AP26" s="171" t="s">
        <v>4688</v>
      </c>
      <c r="AQ26" s="171" t="s">
        <v>4688</v>
      </c>
      <c r="AR26" s="171" t="s">
        <v>4688</v>
      </c>
      <c r="AS26" s="171" t="s">
        <v>4688</v>
      </c>
    </row>
    <row r="27" spans="1:46" s="160" customFormat="1" ht="127.5" x14ac:dyDescent="0.2">
      <c r="A27" s="176" t="s">
        <v>39</v>
      </c>
      <c r="B27" s="176" t="s">
        <v>4625</v>
      </c>
      <c r="C27" s="200" t="s">
        <v>4628</v>
      </c>
      <c r="D27" s="126" t="s">
        <v>4633</v>
      </c>
      <c r="E27" s="126" t="s">
        <v>4533</v>
      </c>
      <c r="F27" s="171" t="s">
        <v>6466</v>
      </c>
      <c r="G27" s="126" t="s">
        <v>6470</v>
      </c>
      <c r="H27" s="139" t="s">
        <v>4556</v>
      </c>
      <c r="I27" s="168" t="s">
        <v>4531</v>
      </c>
      <c r="J27" s="142" t="s">
        <v>4533</v>
      </c>
      <c r="K27" s="138" t="s">
        <v>4555</v>
      </c>
      <c r="L27" s="140" t="s">
        <v>552</v>
      </c>
      <c r="M27" s="129"/>
      <c r="N27" s="252" t="str">
        <f t="shared" ref="N27" si="21">IF(AI27="Moving to innotrust","Y","N")</f>
        <v>Y</v>
      </c>
      <c r="O27" s="126" t="s">
        <v>41</v>
      </c>
      <c r="P27" s="141" t="s">
        <v>42</v>
      </c>
      <c r="Q27" s="141"/>
      <c r="R27" s="315" t="s">
        <v>32</v>
      </c>
      <c r="S27" s="141"/>
      <c r="T27" s="141"/>
      <c r="U27" s="141"/>
      <c r="V27" s="141" t="s">
        <v>36</v>
      </c>
      <c r="W27" s="141" t="s">
        <v>44</v>
      </c>
      <c r="X27" s="125" t="s">
        <v>880</v>
      </c>
      <c r="Y27" s="141" t="str">
        <f>VLOOKUP(W27,'Excelsior Table Definitions'!$B$110:$D$223,3,TRUE)</f>
        <v>NULL</v>
      </c>
      <c r="Z27" s="125"/>
      <c r="AA27" s="125"/>
      <c r="AB27" s="125"/>
      <c r="AC27" s="141"/>
      <c r="AD27" s="141"/>
      <c r="AE27" s="141"/>
      <c r="AF27" s="141"/>
      <c r="AG27" s="141"/>
      <c r="AH27" s="125"/>
      <c r="AI27" s="168" t="s">
        <v>388</v>
      </c>
      <c r="AJ27" s="220" t="s">
        <v>4688</v>
      </c>
      <c r="AK27" s="220" t="s">
        <v>4688</v>
      </c>
      <c r="AL27" s="220" t="s">
        <v>4688</v>
      </c>
      <c r="AM27" s="220" t="s">
        <v>4688</v>
      </c>
      <c r="AN27" s="220" t="s">
        <v>4688</v>
      </c>
      <c r="AO27" s="220" t="s">
        <v>4688</v>
      </c>
      <c r="AP27" s="220" t="s">
        <v>4688</v>
      </c>
      <c r="AQ27" s="220" t="s">
        <v>4688</v>
      </c>
      <c r="AR27" s="220" t="s">
        <v>4688</v>
      </c>
      <c r="AS27" s="220" t="s">
        <v>4688</v>
      </c>
    </row>
    <row r="28" spans="1:46" s="160" customFormat="1" ht="127.5" x14ac:dyDescent="0.25">
      <c r="A28" s="176" t="s">
        <v>39</v>
      </c>
      <c r="B28" s="176" t="s">
        <v>4625</v>
      </c>
      <c r="C28" s="200" t="s">
        <v>4630</v>
      </c>
      <c r="D28" s="126" t="s">
        <v>4944</v>
      </c>
      <c r="E28" s="126" t="str">
        <f t="shared" ref="E28:E30" si="22">IF(OR(AI28="Moving to innotrust", AI28="Copy to Innotrust"),"Y","N")</f>
        <v>Y</v>
      </c>
      <c r="F28" s="171" t="s">
        <v>6466</v>
      </c>
      <c r="G28" s="126" t="s">
        <v>6471</v>
      </c>
      <c r="H28" s="554" t="s">
        <v>4558</v>
      </c>
      <c r="I28" s="168" t="s">
        <v>4531</v>
      </c>
      <c r="J28" s="142" t="s">
        <v>4533</v>
      </c>
      <c r="K28" s="144" t="s">
        <v>4557</v>
      </c>
      <c r="L28" s="140" t="s">
        <v>378</v>
      </c>
      <c r="M28" s="129"/>
      <c r="N28" s="299" t="str">
        <f t="shared" ref="N28:N30" si="23">IF(AI28="Moving to innotrust","Y","N")</f>
        <v>Y</v>
      </c>
      <c r="O28" s="126" t="s">
        <v>3206</v>
      </c>
      <c r="P28" s="315" t="s">
        <v>3158</v>
      </c>
      <c r="Q28" s="315" t="s">
        <v>3207</v>
      </c>
      <c r="R28" s="315" t="s">
        <v>32</v>
      </c>
      <c r="S28" s="126"/>
      <c r="T28" s="126"/>
      <c r="U28" s="315" t="s">
        <v>3160</v>
      </c>
      <c r="V28" s="315" t="s">
        <v>3161</v>
      </c>
      <c r="W28" s="315" t="s">
        <v>3162</v>
      </c>
      <c r="X28" s="125" t="s">
        <v>400</v>
      </c>
      <c r="Y28" s="125" t="str">
        <f>VLOOKUP(W28,'Excelsior Table Definitions'!$B$102:$D$108,3,TRUE)</f>
        <v>NULL</v>
      </c>
      <c r="Z28" s="125"/>
      <c r="AA28" s="125"/>
      <c r="AB28" s="125"/>
      <c r="AC28" s="141"/>
      <c r="AD28" s="315" t="s">
        <v>38</v>
      </c>
      <c r="AE28" s="315" t="s">
        <v>39</v>
      </c>
      <c r="AF28" s="141"/>
      <c r="AG28" s="141"/>
      <c r="AH28" s="125"/>
      <c r="AI28" s="168" t="s">
        <v>388</v>
      </c>
      <c r="AJ28" s="125" t="s">
        <v>4621</v>
      </c>
      <c r="AK28" s="219" t="s">
        <v>2665</v>
      </c>
      <c r="AL28" s="219" t="s">
        <v>2665</v>
      </c>
      <c r="AM28" s="168" t="s">
        <v>39</v>
      </c>
      <c r="AN28" s="171" t="s">
        <v>4688</v>
      </c>
      <c r="AO28" s="169"/>
      <c r="AP28" s="169"/>
      <c r="AQ28" s="168" t="s">
        <v>4953</v>
      </c>
      <c r="AR28" s="334" t="s">
        <v>5584</v>
      </c>
      <c r="AS28" s="170" t="s">
        <v>4952</v>
      </c>
    </row>
    <row r="29" spans="1:46" s="1" customFormat="1" ht="63.75" x14ac:dyDescent="0.2">
      <c r="A29" s="176" t="s">
        <v>39</v>
      </c>
      <c r="B29" s="176" t="s">
        <v>4625</v>
      </c>
      <c r="C29" s="200" t="s">
        <v>4628</v>
      </c>
      <c r="D29" s="126" t="s">
        <v>4944</v>
      </c>
      <c r="E29" s="126" t="str">
        <f t="shared" si="22"/>
        <v>Y</v>
      </c>
      <c r="F29" s="171" t="s">
        <v>6458</v>
      </c>
      <c r="G29" s="126" t="s">
        <v>42</v>
      </c>
      <c r="H29" s="128" t="s">
        <v>371</v>
      </c>
      <c r="I29" s="168" t="s">
        <v>5903</v>
      </c>
      <c r="J29" s="129" t="s">
        <v>38</v>
      </c>
      <c r="K29" s="127" t="s">
        <v>370</v>
      </c>
      <c r="L29" s="128" t="s">
        <v>372</v>
      </c>
      <c r="M29" s="129"/>
      <c r="N29" s="299" t="str">
        <f t="shared" si="23"/>
        <v>Y</v>
      </c>
      <c r="O29" s="126" t="s">
        <v>41</v>
      </c>
      <c r="P29" s="141" t="s">
        <v>42</v>
      </c>
      <c r="Q29" s="165" t="s">
        <v>31</v>
      </c>
      <c r="R29" s="165" t="s">
        <v>32</v>
      </c>
      <c r="S29" s="165" t="s">
        <v>43</v>
      </c>
      <c r="T29" s="165" t="s">
        <v>34</v>
      </c>
      <c r="U29" s="141"/>
      <c r="V29" s="141" t="s">
        <v>36</v>
      </c>
      <c r="W29" s="141" t="s">
        <v>44</v>
      </c>
      <c r="X29" s="166" t="s">
        <v>880</v>
      </c>
      <c r="Y29" s="141" t="str">
        <f>VLOOKUP(W29,'Excelsior Table Definitions'!$B$110:$D$223,3,TRUE)</f>
        <v>NULL</v>
      </c>
      <c r="Z29" s="166"/>
      <c r="AA29" s="166"/>
      <c r="AB29" s="166"/>
      <c r="AC29" s="141">
        <v>0</v>
      </c>
      <c r="AD29" s="165" t="s">
        <v>38</v>
      </c>
      <c r="AE29" s="165" t="s">
        <v>365</v>
      </c>
      <c r="AF29" s="165"/>
      <c r="AG29" s="165"/>
      <c r="AH29" s="166"/>
      <c r="AI29" s="171" t="s">
        <v>388</v>
      </c>
      <c r="AJ29" s="125" t="s">
        <v>389</v>
      </c>
      <c r="AK29" s="220" t="s">
        <v>4688</v>
      </c>
      <c r="AL29" s="220" t="s">
        <v>4688</v>
      </c>
      <c r="AM29" s="220" t="s">
        <v>4688</v>
      </c>
      <c r="AN29" s="220" t="s">
        <v>4688</v>
      </c>
      <c r="AO29" s="220" t="s">
        <v>4688</v>
      </c>
      <c r="AP29" s="180" t="s">
        <v>4607</v>
      </c>
      <c r="AQ29" s="180" t="s">
        <v>4607</v>
      </c>
      <c r="AR29" s="362" t="s">
        <v>5585</v>
      </c>
      <c r="AS29" s="126">
        <v>188</v>
      </c>
      <c r="AT29" s="164" t="s">
        <v>4947</v>
      </c>
    </row>
    <row r="30" spans="1:46" s="1" customFormat="1" ht="63.75" x14ac:dyDescent="0.25">
      <c r="A30" s="176" t="s">
        <v>39</v>
      </c>
      <c r="B30" s="176" t="s">
        <v>4625</v>
      </c>
      <c r="C30" s="200"/>
      <c r="D30" s="181" t="s">
        <v>5719</v>
      </c>
      <c r="E30" s="126" t="str">
        <f t="shared" si="22"/>
        <v>Y</v>
      </c>
      <c r="F30" s="171" t="s">
        <v>6441</v>
      </c>
      <c r="G30" s="126" t="s">
        <v>64</v>
      </c>
      <c r="I30" s="536" t="s">
        <v>5857</v>
      </c>
      <c r="J30" s="190"/>
      <c r="K30" s="537" t="s">
        <v>5902</v>
      </c>
      <c r="L30" s="298"/>
      <c r="M30" s="367" t="s">
        <v>38</v>
      </c>
      <c r="N30" s="299" t="str">
        <f t="shared" si="23"/>
        <v>Y</v>
      </c>
      <c r="O30" s="126" t="s">
        <v>63</v>
      </c>
      <c r="P30" s="141" t="s">
        <v>64</v>
      </c>
      <c r="Q30" s="141" t="s">
        <v>31</v>
      </c>
      <c r="R30" s="141" t="s">
        <v>32</v>
      </c>
      <c r="S30" s="141" t="s">
        <v>65</v>
      </c>
      <c r="T30" s="141" t="s">
        <v>48</v>
      </c>
      <c r="U30" s="141" t="s">
        <v>35</v>
      </c>
      <c r="V30" s="315" t="s">
        <v>66</v>
      </c>
      <c r="W30" s="315" t="s">
        <v>67</v>
      </c>
      <c r="X30" s="125" t="s">
        <v>953</v>
      </c>
      <c r="Y30" s="125" t="str">
        <f>VLOOKUP(W30,'Excelsior Table Definitions'!$B$363:$D$394,3,TRUE)</f>
        <v>NULL</v>
      </c>
      <c r="Z30" s="125"/>
      <c r="AA30" s="125"/>
      <c r="AB30" s="125"/>
      <c r="AC30" s="141"/>
      <c r="AD30" s="141" t="s">
        <v>38</v>
      </c>
      <c r="AE30" s="141" t="s">
        <v>39</v>
      </c>
      <c r="AF30" s="141"/>
      <c r="AG30" s="141"/>
      <c r="AH30" s="166"/>
      <c r="AI30" s="168" t="s">
        <v>388</v>
      </c>
      <c r="AJ30" s="126" t="s">
        <v>390</v>
      </c>
      <c r="AK30" s="171" t="s">
        <v>4688</v>
      </c>
      <c r="AL30" s="171" t="s">
        <v>4688</v>
      </c>
      <c r="AM30" s="171" t="s">
        <v>4688</v>
      </c>
      <c r="AN30" s="171" t="s">
        <v>39</v>
      </c>
      <c r="AO30" s="219" t="s">
        <v>2665</v>
      </c>
      <c r="AP30" s="171" t="s">
        <v>5329</v>
      </c>
      <c r="AQ30" s="171" t="s">
        <v>4634</v>
      </c>
      <c r="AR30" s="459" t="s">
        <v>5846</v>
      </c>
      <c r="AS30" s="126">
        <v>191</v>
      </c>
      <c r="AT30" s="164" t="s">
        <v>4947</v>
      </c>
    </row>
    <row r="31" spans="1:46" s="1" customFormat="1" ht="76.5" x14ac:dyDescent="0.25">
      <c r="A31" s="176" t="s">
        <v>39</v>
      </c>
      <c r="B31" s="176" t="s">
        <v>4625</v>
      </c>
      <c r="C31" s="200" t="s">
        <v>4630</v>
      </c>
      <c r="D31" s="126"/>
      <c r="E31" s="126" t="str">
        <f t="shared" ref="E31:E62" si="24">IF(OR(AI31="Moving to innotrust", AI31="Copy to Innotrust"),"Y","N")</f>
        <v>Y</v>
      </c>
      <c r="F31" s="171" t="s">
        <v>4688</v>
      </c>
      <c r="G31" s="171" t="s">
        <v>4688</v>
      </c>
      <c r="H31" s="171" t="s">
        <v>4688</v>
      </c>
      <c r="I31" s="171" t="s">
        <v>4688</v>
      </c>
      <c r="J31" s="171" t="s">
        <v>4688</v>
      </c>
      <c r="K31" s="171" t="s">
        <v>4688</v>
      </c>
      <c r="L31" s="171" t="s">
        <v>4688</v>
      </c>
      <c r="M31" s="171" t="s">
        <v>4688</v>
      </c>
      <c r="N31" s="299" t="str">
        <f t="shared" ref="N31:N32" si="25">IF(AI31="Moving to innotrust","Y","N")</f>
        <v>Y</v>
      </c>
      <c r="O31" s="126" t="s">
        <v>103</v>
      </c>
      <c r="P31" s="141" t="s">
        <v>104</v>
      </c>
      <c r="Q31" s="141" t="s">
        <v>99</v>
      </c>
      <c r="R31" s="141" t="s">
        <v>32</v>
      </c>
      <c r="S31" s="141" t="s">
        <v>105</v>
      </c>
      <c r="T31" s="141" t="s">
        <v>106</v>
      </c>
      <c r="U31" s="141" t="s">
        <v>107</v>
      </c>
      <c r="V31" s="141" t="s">
        <v>66</v>
      </c>
      <c r="W31" s="141" t="s">
        <v>108</v>
      </c>
      <c r="X31" s="125" t="s">
        <v>400</v>
      </c>
      <c r="Y31" s="125" t="str">
        <f>VLOOKUP(W31,'Excelsior Table Definitions'!$B$363:$D$394,3,TRUE)</f>
        <v>NULL</v>
      </c>
      <c r="Z31" s="125"/>
      <c r="AA31" s="125"/>
      <c r="AB31" s="125"/>
      <c r="AC31" s="141">
        <v>0</v>
      </c>
      <c r="AD31" s="141" t="s">
        <v>366</v>
      </c>
      <c r="AE31" s="141" t="s">
        <v>38</v>
      </c>
      <c r="AF31" s="141"/>
      <c r="AG31" s="141"/>
      <c r="AH31" s="125"/>
      <c r="AI31" s="168" t="s">
        <v>388</v>
      </c>
      <c r="AJ31" s="125" t="s">
        <v>4621</v>
      </c>
      <c r="AK31" s="170" t="s">
        <v>5330</v>
      </c>
      <c r="AL31" s="170" t="s">
        <v>5330</v>
      </c>
      <c r="AM31" s="171" t="s">
        <v>4688</v>
      </c>
      <c r="AN31" s="171" t="s">
        <v>4688</v>
      </c>
      <c r="AO31" s="171" t="s">
        <v>4688</v>
      </c>
      <c r="AP31" s="171" t="s">
        <v>4688</v>
      </c>
      <c r="AQ31" s="171" t="s">
        <v>4620</v>
      </c>
      <c r="AR31" s="170" t="s">
        <v>5417</v>
      </c>
      <c r="AS31" s="181" t="s">
        <v>4984</v>
      </c>
      <c r="AT31" s="1" t="s">
        <v>4947</v>
      </c>
    </row>
    <row r="32" spans="1:46" s="1" customFormat="1" ht="38.25" x14ac:dyDescent="0.2">
      <c r="A32" s="176" t="s">
        <v>39</v>
      </c>
      <c r="B32" s="176" t="s">
        <v>4625</v>
      </c>
      <c r="C32" s="200"/>
      <c r="D32" s="126" t="s">
        <v>4633</v>
      </c>
      <c r="E32" s="126" t="str">
        <f t="shared" si="24"/>
        <v>Y</v>
      </c>
      <c r="F32" s="171" t="s">
        <v>6441</v>
      </c>
      <c r="G32" s="126" t="s">
        <v>263</v>
      </c>
      <c r="H32" s="173"/>
      <c r="I32" s="536" t="s">
        <v>5857</v>
      </c>
      <c r="J32" s="179"/>
      <c r="K32" s="537" t="s">
        <v>5858</v>
      </c>
      <c r="L32" s="173"/>
      <c r="M32" s="367" t="s">
        <v>38</v>
      </c>
      <c r="N32" s="299" t="str">
        <f t="shared" si="25"/>
        <v>Y</v>
      </c>
      <c r="O32" s="126" t="s">
        <v>262</v>
      </c>
      <c r="P32" s="141" t="s">
        <v>263</v>
      </c>
      <c r="Q32" s="141" t="s">
        <v>241</v>
      </c>
      <c r="R32" s="141" t="s">
        <v>32</v>
      </c>
      <c r="S32" s="141" t="s">
        <v>4600</v>
      </c>
      <c r="T32" s="141" t="s">
        <v>243</v>
      </c>
      <c r="U32" s="141" t="s">
        <v>264</v>
      </c>
      <c r="V32" s="141" t="s">
        <v>36</v>
      </c>
      <c r="W32" s="141" t="s">
        <v>265</v>
      </c>
      <c r="X32" s="125" t="s">
        <v>880</v>
      </c>
      <c r="Y32" s="141" t="str">
        <f>VLOOKUP(W32,'Excelsior Table Definitions'!$B$110:$D$223,3,TRUE)</f>
        <v>NULL</v>
      </c>
      <c r="Z32" s="125"/>
      <c r="AA32" s="125"/>
      <c r="AB32" s="125"/>
      <c r="AC32" s="141"/>
      <c r="AD32" s="141" t="s">
        <v>38</v>
      </c>
      <c r="AE32" s="141" t="s">
        <v>38</v>
      </c>
      <c r="AF32" s="141"/>
      <c r="AG32" s="141"/>
      <c r="AH32" s="125"/>
      <c r="AI32" s="171" t="s">
        <v>388</v>
      </c>
      <c r="AJ32" s="125" t="s">
        <v>4618</v>
      </c>
      <c r="AK32" s="171" t="s">
        <v>5325</v>
      </c>
      <c r="AL32" s="171" t="s">
        <v>5325</v>
      </c>
      <c r="AM32" s="171" t="s">
        <v>4688</v>
      </c>
      <c r="AN32" s="171" t="s">
        <v>39</v>
      </c>
      <c r="AO32" s="171" t="s">
        <v>4909</v>
      </c>
      <c r="AP32" s="171" t="s">
        <v>4688</v>
      </c>
      <c r="AQ32" s="171" t="s">
        <v>4688</v>
      </c>
      <c r="AR32" s="171" t="s">
        <v>4689</v>
      </c>
      <c r="AS32" s="171" t="s">
        <v>4688</v>
      </c>
    </row>
    <row r="33" spans="1:46" ht="90.75" x14ac:dyDescent="0.3">
      <c r="A33" s="274" t="s">
        <v>39</v>
      </c>
      <c r="B33" s="274" t="s">
        <v>4625</v>
      </c>
      <c r="C33" s="200"/>
      <c r="D33" s="126"/>
      <c r="E33" s="126" t="str">
        <f t="shared" si="24"/>
        <v>Y</v>
      </c>
      <c r="F33" s="171" t="s">
        <v>6472</v>
      </c>
      <c r="G33" s="126" t="s">
        <v>6473</v>
      </c>
      <c r="H33" s="216" t="s">
        <v>6474</v>
      </c>
      <c r="I33" s="168" t="s">
        <v>5903</v>
      </c>
      <c r="J33" s="253" t="s">
        <v>38</v>
      </c>
      <c r="K33" s="127" t="s">
        <v>5319</v>
      </c>
      <c r="L33" s="217" t="s">
        <v>403</v>
      </c>
      <c r="M33" s="178"/>
      <c r="N33" s="299" t="str">
        <f>IF(AI33="Moving to innotrust","Y","N")</f>
        <v>Y</v>
      </c>
      <c r="O33" s="254" t="s">
        <v>2569</v>
      </c>
      <c r="P33" s="254" t="s">
        <v>622</v>
      </c>
      <c r="Q33" s="254" t="s">
        <v>623</v>
      </c>
      <c r="R33" s="254" t="s">
        <v>32</v>
      </c>
      <c r="S33" s="254" t="s">
        <v>2570</v>
      </c>
      <c r="T33" s="254" t="s">
        <v>625</v>
      </c>
      <c r="U33" s="254" t="s">
        <v>119</v>
      </c>
      <c r="V33" s="254" t="s">
        <v>237</v>
      </c>
      <c r="W33" s="254" t="s">
        <v>5102</v>
      </c>
      <c r="X33" s="255" t="s">
        <v>983</v>
      </c>
      <c r="Y33" s="126" t="str">
        <f>VLOOKUP(W33,'Excelsior Table Definitions'!$B$260:$D$269,3,TRUE)</f>
        <v>NOT NULL</v>
      </c>
      <c r="Z33" s="126"/>
      <c r="AA33" s="126"/>
      <c r="AB33" s="126"/>
      <c r="AC33" s="254" t="s">
        <v>5103</v>
      </c>
      <c r="AD33" s="37" t="s">
        <v>38</v>
      </c>
      <c r="AE33" s="37" t="s">
        <v>38</v>
      </c>
      <c r="AF33" s="37"/>
      <c r="AG33" s="37"/>
      <c r="AH33" s="126"/>
      <c r="AI33" s="168" t="s">
        <v>388</v>
      </c>
      <c r="AJ33" s="126" t="s">
        <v>389</v>
      </c>
      <c r="AK33" s="220" t="s">
        <v>4688</v>
      </c>
      <c r="AL33" s="220" t="s">
        <v>5321</v>
      </c>
      <c r="AM33" s="220" t="s">
        <v>4688</v>
      </c>
      <c r="AN33" s="220" t="s">
        <v>4688</v>
      </c>
      <c r="AO33" s="220" t="s">
        <v>4688</v>
      </c>
      <c r="AP33" s="220" t="s">
        <v>5320</v>
      </c>
      <c r="AQ33" s="220" t="s">
        <v>4688</v>
      </c>
      <c r="AR33" s="220" t="s">
        <v>4688</v>
      </c>
      <c r="AS33" s="220" t="s">
        <v>4688</v>
      </c>
      <c r="AT33" s="256"/>
    </row>
    <row r="34" spans="1:46" ht="90.75" x14ac:dyDescent="0.3">
      <c r="A34" s="274" t="s">
        <v>39</v>
      </c>
      <c r="B34" s="274" t="s">
        <v>4625</v>
      </c>
      <c r="C34" s="200"/>
      <c r="D34" s="126"/>
      <c r="E34" s="126" t="str">
        <f t="shared" si="24"/>
        <v>Y</v>
      </c>
      <c r="F34" s="171" t="s">
        <v>6472</v>
      </c>
      <c r="G34" s="126" t="s">
        <v>6473</v>
      </c>
      <c r="H34" s="216" t="s">
        <v>6474</v>
      </c>
      <c r="I34" s="168" t="s">
        <v>5903</v>
      </c>
      <c r="J34" s="253" t="s">
        <v>38</v>
      </c>
      <c r="K34" s="127" t="s">
        <v>5319</v>
      </c>
      <c r="L34" s="217" t="s">
        <v>403</v>
      </c>
      <c r="M34" s="178"/>
      <c r="N34" s="299" t="str">
        <f>IF(AI34="Moving to innotrust","Y","N")</f>
        <v>Y</v>
      </c>
      <c r="O34" s="254" t="s">
        <v>2571</v>
      </c>
      <c r="P34" s="254" t="s">
        <v>632</v>
      </c>
      <c r="Q34" s="254" t="s">
        <v>623</v>
      </c>
      <c r="R34" s="254" t="s">
        <v>32</v>
      </c>
      <c r="S34" s="254" t="s">
        <v>633</v>
      </c>
      <c r="T34" s="254" t="s">
        <v>625</v>
      </c>
      <c r="U34" s="254" t="s">
        <v>634</v>
      </c>
      <c r="V34" s="254" t="s">
        <v>237</v>
      </c>
      <c r="W34" s="254" t="s">
        <v>5102</v>
      </c>
      <c r="X34" s="255" t="s">
        <v>983</v>
      </c>
      <c r="Y34" s="126" t="str">
        <f>VLOOKUP(W34,'Excelsior Table Definitions'!$B$260:$D$269,3,TRUE)</f>
        <v>NOT NULL</v>
      </c>
      <c r="Z34" s="126"/>
      <c r="AA34" s="126"/>
      <c r="AB34" s="126"/>
      <c r="AC34" s="254" t="s">
        <v>5104</v>
      </c>
      <c r="AD34" s="37" t="s">
        <v>38</v>
      </c>
      <c r="AE34" s="37" t="s">
        <v>38</v>
      </c>
      <c r="AF34" s="37"/>
      <c r="AG34" s="37"/>
      <c r="AH34" s="126"/>
      <c r="AI34" s="168" t="s">
        <v>388</v>
      </c>
      <c r="AJ34" s="126" t="s">
        <v>389</v>
      </c>
      <c r="AK34" s="220" t="s">
        <v>4688</v>
      </c>
      <c r="AL34" s="220" t="s">
        <v>5322</v>
      </c>
      <c r="AM34" s="220" t="s">
        <v>4688</v>
      </c>
      <c r="AN34" s="220" t="s">
        <v>4688</v>
      </c>
      <c r="AO34" s="220" t="s">
        <v>4688</v>
      </c>
      <c r="AP34" s="220" t="s">
        <v>5320</v>
      </c>
      <c r="AQ34" s="220" t="s">
        <v>4688</v>
      </c>
      <c r="AR34" s="220" t="s">
        <v>4688</v>
      </c>
      <c r="AS34" s="220" t="s">
        <v>4688</v>
      </c>
      <c r="AT34" s="256"/>
    </row>
    <row r="35" spans="1:46" s="1" customFormat="1" ht="45" x14ac:dyDescent="0.2">
      <c r="A35" s="176" t="s">
        <v>39</v>
      </c>
      <c r="B35" s="176" t="s">
        <v>4625</v>
      </c>
      <c r="C35" s="200"/>
      <c r="D35" s="126" t="s">
        <v>4633</v>
      </c>
      <c r="E35" s="126" t="str">
        <f t="shared" si="24"/>
        <v>Y</v>
      </c>
      <c r="F35" s="171" t="s">
        <v>6441</v>
      </c>
      <c r="G35" s="126" t="s">
        <v>638</v>
      </c>
      <c r="H35" s="173"/>
      <c r="I35" s="536" t="s">
        <v>5857</v>
      </c>
      <c r="J35" s="179"/>
      <c r="K35" s="537" t="s">
        <v>5864</v>
      </c>
      <c r="L35" s="173"/>
      <c r="M35" s="367" t="s">
        <v>38</v>
      </c>
      <c r="N35" s="299" t="str">
        <f t="shared" ref="N35:N63" si="26">IF(AI35="Moving to innotrust","Y","N")</f>
        <v>Y</v>
      </c>
      <c r="O35" s="37" t="s">
        <v>2572</v>
      </c>
      <c r="P35" s="37" t="s">
        <v>638</v>
      </c>
      <c r="Q35" s="37" t="s">
        <v>623</v>
      </c>
      <c r="R35" s="37" t="s">
        <v>32</v>
      </c>
      <c r="S35" s="37" t="s">
        <v>2573</v>
      </c>
      <c r="T35" s="37" t="s">
        <v>625</v>
      </c>
      <c r="U35" s="37" t="s">
        <v>119</v>
      </c>
      <c r="V35" s="37" t="s">
        <v>237</v>
      </c>
      <c r="W35" s="37" t="s">
        <v>5102</v>
      </c>
      <c r="X35" s="126" t="s">
        <v>983</v>
      </c>
      <c r="Y35" s="126" t="str">
        <f>VLOOKUP(W35,'Excelsior Table Definitions'!$B$260:$D$269,3,TRUE)</f>
        <v>NOT NULL</v>
      </c>
      <c r="Z35" s="126"/>
      <c r="AA35" s="126"/>
      <c r="AB35" s="126"/>
      <c r="AC35" s="37" t="s">
        <v>5105</v>
      </c>
      <c r="AD35" s="37" t="s">
        <v>38</v>
      </c>
      <c r="AE35" s="37" t="s">
        <v>38</v>
      </c>
      <c r="AF35" s="37"/>
      <c r="AG35" s="37"/>
      <c r="AH35" s="126"/>
      <c r="AI35" s="168" t="s">
        <v>388</v>
      </c>
      <c r="AJ35" s="125" t="s">
        <v>390</v>
      </c>
      <c r="AK35" s="220" t="s">
        <v>5323</v>
      </c>
      <c r="AL35" s="220" t="s">
        <v>5323</v>
      </c>
      <c r="AM35" s="171" t="s">
        <v>4688</v>
      </c>
      <c r="AN35" s="171" t="s">
        <v>39</v>
      </c>
      <c r="AO35" s="171" t="s">
        <v>4910</v>
      </c>
      <c r="AP35" s="171" t="s">
        <v>4688</v>
      </c>
      <c r="AQ35" s="171" t="s">
        <v>4902</v>
      </c>
      <c r="AR35" s="171" t="s">
        <v>4688</v>
      </c>
      <c r="AS35" s="171" t="s">
        <v>4688</v>
      </c>
    </row>
    <row r="36" spans="1:46" ht="135" x14ac:dyDescent="0.3">
      <c r="A36" s="274" t="s">
        <v>39</v>
      </c>
      <c r="B36" s="176" t="s">
        <v>4625</v>
      </c>
      <c r="C36" s="200"/>
      <c r="D36" s="126" t="s">
        <v>5919</v>
      </c>
      <c r="E36" s="126" t="str">
        <f t="shared" si="24"/>
        <v>Y</v>
      </c>
      <c r="F36" s="171" t="s">
        <v>6441</v>
      </c>
      <c r="G36" s="126" t="s">
        <v>644</v>
      </c>
      <c r="H36" s="173"/>
      <c r="I36" s="534" t="s">
        <v>5857</v>
      </c>
      <c r="J36" s="179"/>
      <c r="K36" s="537" t="s">
        <v>5886</v>
      </c>
      <c r="L36" s="173"/>
      <c r="M36" s="367" t="s">
        <v>38</v>
      </c>
      <c r="N36" s="299" t="str">
        <f t="shared" si="26"/>
        <v>Y</v>
      </c>
      <c r="O36" s="254" t="s">
        <v>2574</v>
      </c>
      <c r="P36" s="254" t="s">
        <v>644</v>
      </c>
      <c r="Q36" s="254" t="s">
        <v>623</v>
      </c>
      <c r="R36" s="254" t="s">
        <v>32</v>
      </c>
      <c r="S36" s="254" t="s">
        <v>645</v>
      </c>
      <c r="T36" s="254" t="s">
        <v>646</v>
      </c>
      <c r="U36" s="254" t="s">
        <v>647</v>
      </c>
      <c r="V36" s="254" t="s">
        <v>237</v>
      </c>
      <c r="W36" s="254" t="s">
        <v>5106</v>
      </c>
      <c r="X36" s="255" t="s">
        <v>400</v>
      </c>
      <c r="Y36" s="126" t="str">
        <f>VLOOKUP(W36,'Excelsior Table Definitions'!$B$260:$D$269,3,TRUE)</f>
        <v>NULL</v>
      </c>
      <c r="Z36" s="126"/>
      <c r="AA36" s="126"/>
      <c r="AB36" s="126"/>
      <c r="AC36" s="254" t="s">
        <v>5107</v>
      </c>
      <c r="AD36" s="37" t="s">
        <v>38</v>
      </c>
      <c r="AE36" s="37" t="s">
        <v>38</v>
      </c>
      <c r="AF36" s="37"/>
      <c r="AG36" s="37"/>
      <c r="AH36" s="126"/>
      <c r="AI36" s="168" t="s">
        <v>388</v>
      </c>
      <c r="AJ36" s="126"/>
      <c r="AK36" s="220" t="s">
        <v>5323</v>
      </c>
      <c r="AL36" s="220" t="s">
        <v>5323</v>
      </c>
      <c r="AM36" s="171" t="s">
        <v>4688</v>
      </c>
      <c r="AN36" s="171" t="s">
        <v>39</v>
      </c>
      <c r="AO36" s="171" t="s">
        <v>4910</v>
      </c>
      <c r="AP36" s="171" t="s">
        <v>5426</v>
      </c>
      <c r="AQ36" s="171" t="s">
        <v>4902</v>
      </c>
      <c r="AR36" s="171" t="s">
        <v>4688</v>
      </c>
      <c r="AS36" s="171" t="s">
        <v>4688</v>
      </c>
      <c r="AT36" s="256"/>
    </row>
    <row r="37" spans="1:46" ht="135" x14ac:dyDescent="0.3">
      <c r="A37" s="274" t="s">
        <v>39</v>
      </c>
      <c r="B37" s="274" t="s">
        <v>4625</v>
      </c>
      <c r="C37" s="200" t="s">
        <v>4630</v>
      </c>
      <c r="D37" s="168" t="s">
        <v>4688</v>
      </c>
      <c r="E37" s="126" t="str">
        <f t="shared" si="24"/>
        <v>N</v>
      </c>
      <c r="F37" s="168" t="s">
        <v>4688</v>
      </c>
      <c r="G37" s="168" t="s">
        <v>4688</v>
      </c>
      <c r="H37" s="168" t="s">
        <v>4688</v>
      </c>
      <c r="I37" s="168" t="s">
        <v>4688</v>
      </c>
      <c r="J37" s="168" t="s">
        <v>4688</v>
      </c>
      <c r="K37" s="168" t="s">
        <v>4688</v>
      </c>
      <c r="L37" s="168" t="s">
        <v>4688</v>
      </c>
      <c r="M37" s="168" t="s">
        <v>4688</v>
      </c>
      <c r="N37" s="252" t="str">
        <f t="shared" si="26"/>
        <v>N</v>
      </c>
      <c r="O37" s="254" t="s">
        <v>2575</v>
      </c>
      <c r="P37" s="254" t="s">
        <v>652</v>
      </c>
      <c r="Q37" s="254" t="s">
        <v>623</v>
      </c>
      <c r="R37" s="254" t="s">
        <v>32</v>
      </c>
      <c r="S37" s="254" t="s">
        <v>653</v>
      </c>
      <c r="T37" s="254" t="s">
        <v>646</v>
      </c>
      <c r="U37" s="254" t="s">
        <v>654</v>
      </c>
      <c r="V37" s="254" t="s">
        <v>237</v>
      </c>
      <c r="W37" s="254" t="s">
        <v>5106</v>
      </c>
      <c r="X37" s="255" t="s">
        <v>400</v>
      </c>
      <c r="Y37" s="171"/>
      <c r="Z37" s="126"/>
      <c r="AA37" s="126"/>
      <c r="AB37" s="126"/>
      <c r="AC37" s="254" t="s">
        <v>5108</v>
      </c>
      <c r="AD37" s="37" t="s">
        <v>38</v>
      </c>
      <c r="AE37" s="37" t="s">
        <v>38</v>
      </c>
      <c r="AF37" s="37"/>
      <c r="AG37" s="37"/>
      <c r="AH37" s="126"/>
      <c r="AI37" s="168" t="s">
        <v>4687</v>
      </c>
      <c r="AJ37" s="171" t="s">
        <v>4688</v>
      </c>
      <c r="AK37" s="171" t="s">
        <v>4688</v>
      </c>
      <c r="AL37" s="171" t="s">
        <v>4688</v>
      </c>
      <c r="AM37" s="171" t="s">
        <v>4688</v>
      </c>
      <c r="AN37" s="171" t="s">
        <v>4688</v>
      </c>
      <c r="AO37" s="171" t="s">
        <v>4688</v>
      </c>
      <c r="AP37" s="220" t="s">
        <v>4903</v>
      </c>
      <c r="AQ37" s="171" t="s">
        <v>5419</v>
      </c>
      <c r="AR37" s="171"/>
      <c r="AS37" s="171" t="s">
        <v>4688</v>
      </c>
      <c r="AT37" s="256"/>
    </row>
    <row r="38" spans="1:46" ht="120" x14ac:dyDescent="0.3">
      <c r="A38" s="274" t="s">
        <v>39</v>
      </c>
      <c r="B38" s="274" t="s">
        <v>4625</v>
      </c>
      <c r="C38" s="200" t="s">
        <v>4630</v>
      </c>
      <c r="D38" s="168" t="s">
        <v>4688</v>
      </c>
      <c r="E38" s="126" t="str">
        <f t="shared" si="24"/>
        <v>N</v>
      </c>
      <c r="F38" s="168" t="s">
        <v>4688</v>
      </c>
      <c r="G38" s="168" t="s">
        <v>4688</v>
      </c>
      <c r="H38" s="168" t="s">
        <v>4688</v>
      </c>
      <c r="I38" s="168" t="s">
        <v>4688</v>
      </c>
      <c r="J38" s="168" t="s">
        <v>4688</v>
      </c>
      <c r="K38" s="168" t="s">
        <v>4688</v>
      </c>
      <c r="L38" s="168" t="s">
        <v>4688</v>
      </c>
      <c r="M38" s="168" t="s">
        <v>4688</v>
      </c>
      <c r="N38" s="252" t="str">
        <f t="shared" si="26"/>
        <v>N</v>
      </c>
      <c r="O38" s="254" t="s">
        <v>2576</v>
      </c>
      <c r="P38" s="254" t="s">
        <v>659</v>
      </c>
      <c r="Q38" s="254" t="s">
        <v>660</v>
      </c>
      <c r="R38" s="254" t="s">
        <v>32</v>
      </c>
      <c r="S38" s="254" t="s">
        <v>661</v>
      </c>
      <c r="T38" s="254" t="s">
        <v>625</v>
      </c>
      <c r="U38" s="254" t="s">
        <v>670</v>
      </c>
      <c r="V38" s="254" t="s">
        <v>237</v>
      </c>
      <c r="W38" s="254" t="s">
        <v>5110</v>
      </c>
      <c r="X38" s="255" t="s">
        <v>953</v>
      </c>
      <c r="Y38" s="171"/>
      <c r="Z38" s="126"/>
      <c r="AA38" s="126"/>
      <c r="AB38" s="126"/>
      <c r="AC38" s="254" t="s">
        <v>5109</v>
      </c>
      <c r="AD38" s="37" t="s">
        <v>38</v>
      </c>
      <c r="AE38" s="37" t="s">
        <v>38</v>
      </c>
      <c r="AF38" s="37"/>
      <c r="AG38" s="37"/>
      <c r="AH38" s="126"/>
      <c r="AI38" s="168" t="s">
        <v>4687</v>
      </c>
      <c r="AJ38" s="171" t="s">
        <v>4688</v>
      </c>
      <c r="AK38" s="171" t="s">
        <v>4688</v>
      </c>
      <c r="AL38" s="171" t="s">
        <v>4688</v>
      </c>
      <c r="AM38" s="171" t="s">
        <v>4688</v>
      </c>
      <c r="AN38" s="171" t="s">
        <v>4688</v>
      </c>
      <c r="AO38" s="171" t="s">
        <v>4688</v>
      </c>
      <c r="AP38" s="220" t="s">
        <v>4904</v>
      </c>
      <c r="AQ38" s="171" t="s">
        <v>5419</v>
      </c>
      <c r="AR38" s="171"/>
      <c r="AS38" s="171" t="s">
        <v>4688</v>
      </c>
      <c r="AT38" s="256"/>
    </row>
    <row r="39" spans="1:46" ht="135" x14ac:dyDescent="0.3">
      <c r="A39" s="274" t="s">
        <v>39</v>
      </c>
      <c r="B39" s="274" t="s">
        <v>4625</v>
      </c>
      <c r="C39" s="200" t="s">
        <v>4630</v>
      </c>
      <c r="D39" s="168" t="s">
        <v>4688</v>
      </c>
      <c r="E39" s="126" t="str">
        <f t="shared" si="24"/>
        <v>N</v>
      </c>
      <c r="F39" s="168" t="s">
        <v>4688</v>
      </c>
      <c r="G39" s="168" t="s">
        <v>4688</v>
      </c>
      <c r="H39" s="168" t="s">
        <v>4688</v>
      </c>
      <c r="I39" s="168" t="s">
        <v>4688</v>
      </c>
      <c r="J39" s="168" t="s">
        <v>4688</v>
      </c>
      <c r="K39" s="168" t="s">
        <v>4688</v>
      </c>
      <c r="L39" s="168" t="s">
        <v>4688</v>
      </c>
      <c r="M39" s="168" t="s">
        <v>4688</v>
      </c>
      <c r="N39" s="252" t="str">
        <f t="shared" si="26"/>
        <v>N</v>
      </c>
      <c r="O39" s="254" t="s">
        <v>2577</v>
      </c>
      <c r="P39" s="254" t="s">
        <v>668</v>
      </c>
      <c r="Q39" s="254" t="s">
        <v>660</v>
      </c>
      <c r="R39" s="254" t="s">
        <v>32</v>
      </c>
      <c r="S39" s="254" t="s">
        <v>669</v>
      </c>
      <c r="T39" s="254" t="s">
        <v>625</v>
      </c>
      <c r="U39" s="254" t="s">
        <v>670</v>
      </c>
      <c r="V39" s="254" t="s">
        <v>237</v>
      </c>
      <c r="W39" s="254" t="s">
        <v>5110</v>
      </c>
      <c r="X39" s="255" t="s">
        <v>953</v>
      </c>
      <c r="Y39" s="255"/>
      <c r="Z39" s="126"/>
      <c r="AA39" s="126"/>
      <c r="AB39" s="126"/>
      <c r="AC39" s="254" t="s">
        <v>5109</v>
      </c>
      <c r="AD39" s="37" t="s">
        <v>38</v>
      </c>
      <c r="AE39" s="37" t="s">
        <v>38</v>
      </c>
      <c r="AF39" s="37"/>
      <c r="AG39" s="37"/>
      <c r="AH39" s="126"/>
      <c r="AI39" s="168" t="s">
        <v>4687</v>
      </c>
      <c r="AJ39" s="171" t="s">
        <v>4688</v>
      </c>
      <c r="AK39" s="171" t="s">
        <v>4688</v>
      </c>
      <c r="AL39" s="171" t="s">
        <v>4688</v>
      </c>
      <c r="AM39" s="171" t="s">
        <v>4688</v>
      </c>
      <c r="AN39" s="171" t="s">
        <v>4688</v>
      </c>
      <c r="AO39" s="171" t="s">
        <v>4688</v>
      </c>
      <c r="AP39" s="220" t="s">
        <v>4904</v>
      </c>
      <c r="AQ39" s="171" t="s">
        <v>5419</v>
      </c>
      <c r="AR39" s="171"/>
      <c r="AS39" s="171" t="s">
        <v>4688</v>
      </c>
      <c r="AT39" s="256"/>
    </row>
    <row r="40" spans="1:46" ht="60" x14ac:dyDescent="0.3">
      <c r="A40" s="274" t="s">
        <v>39</v>
      </c>
      <c r="B40" s="274" t="s">
        <v>4625</v>
      </c>
      <c r="C40" s="200" t="s">
        <v>4630</v>
      </c>
      <c r="D40" s="168" t="s">
        <v>4688</v>
      </c>
      <c r="E40" s="126" t="str">
        <f t="shared" si="24"/>
        <v>N</v>
      </c>
      <c r="F40" s="168" t="s">
        <v>4688</v>
      </c>
      <c r="G40" s="168" t="s">
        <v>4688</v>
      </c>
      <c r="H40" s="168" t="s">
        <v>4688</v>
      </c>
      <c r="I40" s="168" t="s">
        <v>4688</v>
      </c>
      <c r="J40" s="168" t="s">
        <v>4688</v>
      </c>
      <c r="K40" s="168" t="s">
        <v>4688</v>
      </c>
      <c r="L40" s="168" t="s">
        <v>4688</v>
      </c>
      <c r="M40" s="168" t="s">
        <v>4688</v>
      </c>
      <c r="N40" s="252" t="str">
        <f t="shared" si="26"/>
        <v>N</v>
      </c>
      <c r="O40" s="254" t="s">
        <v>2578</v>
      </c>
      <c r="P40" s="254" t="s">
        <v>673</v>
      </c>
      <c r="Q40" s="254" t="s">
        <v>660</v>
      </c>
      <c r="R40" s="254" t="s">
        <v>32</v>
      </c>
      <c r="S40" s="254" t="s">
        <v>674</v>
      </c>
      <c r="T40" s="254" t="s">
        <v>675</v>
      </c>
      <c r="U40" s="254" t="s">
        <v>676</v>
      </c>
      <c r="V40" s="254" t="s">
        <v>237</v>
      </c>
      <c r="W40" s="254" t="s">
        <v>5106</v>
      </c>
      <c r="X40" s="255" t="s">
        <v>400</v>
      </c>
      <c r="Y40" s="255"/>
      <c r="Z40" s="126"/>
      <c r="AA40" s="126"/>
      <c r="AB40" s="126"/>
      <c r="AC40" s="254" t="s">
        <v>5111</v>
      </c>
      <c r="AD40" s="37" t="s">
        <v>38</v>
      </c>
      <c r="AE40" s="37" t="s">
        <v>38</v>
      </c>
      <c r="AF40" s="37"/>
      <c r="AG40" s="37"/>
      <c r="AH40" s="126"/>
      <c r="AI40" s="168" t="s">
        <v>4687</v>
      </c>
      <c r="AJ40" s="171" t="s">
        <v>4688</v>
      </c>
      <c r="AK40" s="171" t="s">
        <v>4688</v>
      </c>
      <c r="AL40" s="171" t="s">
        <v>4688</v>
      </c>
      <c r="AM40" s="171" t="s">
        <v>4688</v>
      </c>
      <c r="AN40" s="171" t="s">
        <v>4688</v>
      </c>
      <c r="AO40" s="171" t="s">
        <v>4688</v>
      </c>
      <c r="AP40" s="220" t="s">
        <v>4904</v>
      </c>
      <c r="AQ40" s="171" t="s">
        <v>5419</v>
      </c>
      <c r="AR40" s="171"/>
      <c r="AS40" s="171" t="s">
        <v>4688</v>
      </c>
      <c r="AT40" s="256"/>
    </row>
    <row r="41" spans="1:46" ht="60" x14ac:dyDescent="0.3">
      <c r="A41" s="274" t="s">
        <v>39</v>
      </c>
      <c r="B41" s="274" t="s">
        <v>4625</v>
      </c>
      <c r="C41" s="200" t="s">
        <v>4630</v>
      </c>
      <c r="D41" s="168" t="s">
        <v>4688</v>
      </c>
      <c r="E41" s="126" t="str">
        <f t="shared" si="24"/>
        <v>N</v>
      </c>
      <c r="F41" s="168" t="s">
        <v>4688</v>
      </c>
      <c r="G41" s="168" t="s">
        <v>4688</v>
      </c>
      <c r="H41" s="168" t="s">
        <v>4688</v>
      </c>
      <c r="I41" s="168" t="s">
        <v>4688</v>
      </c>
      <c r="J41" s="168" t="s">
        <v>4688</v>
      </c>
      <c r="K41" s="168" t="s">
        <v>4688</v>
      </c>
      <c r="L41" s="168" t="s">
        <v>4688</v>
      </c>
      <c r="M41" s="168" t="s">
        <v>4688</v>
      </c>
      <c r="N41" s="252" t="str">
        <f t="shared" si="26"/>
        <v>N</v>
      </c>
      <c r="O41" s="254" t="s">
        <v>2579</v>
      </c>
      <c r="P41" s="254" t="s">
        <v>681</v>
      </c>
      <c r="Q41" s="254" t="s">
        <v>660</v>
      </c>
      <c r="R41" s="254" t="s">
        <v>32</v>
      </c>
      <c r="S41" s="254" t="s">
        <v>682</v>
      </c>
      <c r="T41" s="254" t="s">
        <v>683</v>
      </c>
      <c r="U41" s="254" t="s">
        <v>684</v>
      </c>
      <c r="V41" s="254" t="s">
        <v>237</v>
      </c>
      <c r="W41" s="254" t="s">
        <v>5106</v>
      </c>
      <c r="X41" s="255" t="s">
        <v>400</v>
      </c>
      <c r="Y41" s="255"/>
      <c r="Z41" s="126"/>
      <c r="AA41" s="126"/>
      <c r="AB41" s="126"/>
      <c r="AC41" s="254" t="s">
        <v>5112</v>
      </c>
      <c r="AD41" s="37" t="s">
        <v>38</v>
      </c>
      <c r="AE41" s="37" t="s">
        <v>38</v>
      </c>
      <c r="AF41" s="37"/>
      <c r="AG41" s="37"/>
      <c r="AH41" s="126"/>
      <c r="AI41" s="168" t="s">
        <v>4687</v>
      </c>
      <c r="AJ41" s="171" t="s">
        <v>4688</v>
      </c>
      <c r="AK41" s="171" t="s">
        <v>4688</v>
      </c>
      <c r="AL41" s="171" t="s">
        <v>4688</v>
      </c>
      <c r="AM41" s="171" t="s">
        <v>4688</v>
      </c>
      <c r="AN41" s="171" t="s">
        <v>4688</v>
      </c>
      <c r="AO41" s="171" t="s">
        <v>4688</v>
      </c>
      <c r="AP41" s="220" t="s">
        <v>4904</v>
      </c>
      <c r="AQ41" s="171" t="s">
        <v>5419</v>
      </c>
      <c r="AR41" s="171"/>
      <c r="AS41" s="171" t="s">
        <v>4688</v>
      </c>
      <c r="AT41" s="256"/>
    </row>
    <row r="42" spans="1:46" ht="52.5" x14ac:dyDescent="0.3">
      <c r="A42" s="274" t="s">
        <v>39</v>
      </c>
      <c r="B42" s="274" t="s">
        <v>4625</v>
      </c>
      <c r="C42" s="200" t="s">
        <v>4630</v>
      </c>
      <c r="D42" s="168" t="s">
        <v>4688</v>
      </c>
      <c r="E42" s="126" t="str">
        <f t="shared" si="24"/>
        <v>N</v>
      </c>
      <c r="F42" s="168" t="s">
        <v>4688</v>
      </c>
      <c r="G42" s="168" t="s">
        <v>4688</v>
      </c>
      <c r="H42" s="168" t="s">
        <v>4688</v>
      </c>
      <c r="I42" s="168" t="s">
        <v>4688</v>
      </c>
      <c r="J42" s="168" t="s">
        <v>4688</v>
      </c>
      <c r="K42" s="168" t="s">
        <v>4688</v>
      </c>
      <c r="L42" s="168" t="s">
        <v>4688</v>
      </c>
      <c r="M42" s="168" t="s">
        <v>4688</v>
      </c>
      <c r="N42" s="252" t="str">
        <f t="shared" si="26"/>
        <v>N</v>
      </c>
      <c r="O42" s="254" t="s">
        <v>2580</v>
      </c>
      <c r="P42" s="254" t="s">
        <v>689</v>
      </c>
      <c r="Q42" s="254" t="s">
        <v>660</v>
      </c>
      <c r="R42" s="254" t="s">
        <v>32</v>
      </c>
      <c r="S42" s="254" t="s">
        <v>690</v>
      </c>
      <c r="T42" s="254" t="s">
        <v>683</v>
      </c>
      <c r="U42" s="254" t="s">
        <v>35</v>
      </c>
      <c r="V42" s="254" t="s">
        <v>237</v>
      </c>
      <c r="W42" s="254" t="s">
        <v>5113</v>
      </c>
      <c r="X42" s="255" t="s">
        <v>4826</v>
      </c>
      <c r="Y42" s="255"/>
      <c r="Z42" s="126"/>
      <c r="AA42" s="126"/>
      <c r="AB42" s="126"/>
      <c r="AC42" s="254" t="s">
        <v>5114</v>
      </c>
      <c r="AD42" s="37" t="s">
        <v>38</v>
      </c>
      <c r="AE42" s="37" t="s">
        <v>38</v>
      </c>
      <c r="AF42" s="37"/>
      <c r="AG42" s="37"/>
      <c r="AH42" s="126"/>
      <c r="AI42" s="168" t="s">
        <v>4687</v>
      </c>
      <c r="AJ42" s="171" t="s">
        <v>4688</v>
      </c>
      <c r="AK42" s="171" t="s">
        <v>4688</v>
      </c>
      <c r="AL42" s="171" t="s">
        <v>4688</v>
      </c>
      <c r="AM42" s="171" t="s">
        <v>4688</v>
      </c>
      <c r="AN42" s="171" t="s">
        <v>4688</v>
      </c>
      <c r="AO42" s="171" t="s">
        <v>4688</v>
      </c>
      <c r="AP42" s="220" t="s">
        <v>4904</v>
      </c>
      <c r="AQ42" s="171" t="s">
        <v>5419</v>
      </c>
      <c r="AR42" s="171"/>
      <c r="AS42" s="171" t="s">
        <v>4688</v>
      </c>
      <c r="AT42" s="256"/>
    </row>
    <row r="43" spans="1:46" ht="65.25" x14ac:dyDescent="0.3">
      <c r="A43" s="274" t="s">
        <v>39</v>
      </c>
      <c r="B43" s="274" t="s">
        <v>4625</v>
      </c>
      <c r="C43" s="200" t="s">
        <v>4630</v>
      </c>
      <c r="D43" s="168" t="s">
        <v>4688</v>
      </c>
      <c r="E43" s="126" t="str">
        <f t="shared" si="24"/>
        <v>N</v>
      </c>
      <c r="F43" s="168" t="s">
        <v>4688</v>
      </c>
      <c r="G43" s="168" t="s">
        <v>4688</v>
      </c>
      <c r="H43" s="168" t="s">
        <v>4688</v>
      </c>
      <c r="I43" s="168" t="s">
        <v>4688</v>
      </c>
      <c r="J43" s="168" t="s">
        <v>4688</v>
      </c>
      <c r="K43" s="168" t="s">
        <v>4688</v>
      </c>
      <c r="L43" s="168" t="s">
        <v>4688</v>
      </c>
      <c r="M43" s="168" t="s">
        <v>4688</v>
      </c>
      <c r="N43" s="252" t="str">
        <f t="shared" si="26"/>
        <v>N</v>
      </c>
      <c r="O43" s="254" t="s">
        <v>2581</v>
      </c>
      <c r="P43" s="254" t="s">
        <v>697</v>
      </c>
      <c r="Q43" s="254" t="s">
        <v>698</v>
      </c>
      <c r="R43" s="254" t="s">
        <v>32</v>
      </c>
      <c r="S43" s="254" t="s">
        <v>699</v>
      </c>
      <c r="T43" s="254" t="s">
        <v>625</v>
      </c>
      <c r="U43" s="254" t="s">
        <v>700</v>
      </c>
      <c r="V43" s="254" t="s">
        <v>237</v>
      </c>
      <c r="W43" s="254" t="s">
        <v>5106</v>
      </c>
      <c r="X43" s="255" t="s">
        <v>400</v>
      </c>
      <c r="Y43" s="255"/>
      <c r="Z43" s="126"/>
      <c r="AA43" s="126"/>
      <c r="AB43" s="126"/>
      <c r="AC43" s="254" t="s">
        <v>5115</v>
      </c>
      <c r="AD43" s="37" t="s">
        <v>38</v>
      </c>
      <c r="AE43" s="37" t="s">
        <v>38</v>
      </c>
      <c r="AF43" s="37"/>
      <c r="AG43" s="37"/>
      <c r="AH43" s="126"/>
      <c r="AI43" s="168" t="s">
        <v>4687</v>
      </c>
      <c r="AJ43" s="171" t="s">
        <v>4688</v>
      </c>
      <c r="AK43" s="171" t="s">
        <v>4688</v>
      </c>
      <c r="AL43" s="171" t="s">
        <v>4688</v>
      </c>
      <c r="AM43" s="171" t="s">
        <v>4688</v>
      </c>
      <c r="AN43" s="171" t="s">
        <v>4688</v>
      </c>
      <c r="AO43" s="171" t="s">
        <v>4688</v>
      </c>
      <c r="AP43" s="220" t="s">
        <v>4905</v>
      </c>
      <c r="AQ43" s="171" t="s">
        <v>5419</v>
      </c>
      <c r="AR43" s="171"/>
      <c r="AS43" s="171" t="s">
        <v>4688</v>
      </c>
      <c r="AT43" s="256"/>
    </row>
    <row r="44" spans="1:46" ht="60" x14ac:dyDescent="0.3">
      <c r="A44" s="274" t="s">
        <v>39</v>
      </c>
      <c r="B44" s="176" t="s">
        <v>4625</v>
      </c>
      <c r="C44" s="200"/>
      <c r="D44" s="126" t="s">
        <v>5919</v>
      </c>
      <c r="E44" s="126" t="str">
        <f t="shared" si="24"/>
        <v>Y</v>
      </c>
      <c r="F44" s="171" t="s">
        <v>6441</v>
      </c>
      <c r="G44" s="126" t="s">
        <v>705</v>
      </c>
      <c r="H44" s="173"/>
      <c r="I44" s="534" t="s">
        <v>5857</v>
      </c>
      <c r="J44" s="179"/>
      <c r="K44" s="461" t="s">
        <v>5887</v>
      </c>
      <c r="L44" s="173"/>
      <c r="M44" s="367" t="s">
        <v>38</v>
      </c>
      <c r="N44" s="299" t="str">
        <f t="shared" si="26"/>
        <v>Y</v>
      </c>
      <c r="O44" s="254" t="s">
        <v>2582</v>
      </c>
      <c r="P44" s="254" t="s">
        <v>705</v>
      </c>
      <c r="Q44" s="254" t="s">
        <v>698</v>
      </c>
      <c r="R44" s="254" t="s">
        <v>32</v>
      </c>
      <c r="S44" s="254" t="s">
        <v>706</v>
      </c>
      <c r="T44" s="254" t="s">
        <v>625</v>
      </c>
      <c r="U44" s="254" t="s">
        <v>700</v>
      </c>
      <c r="V44" s="254" t="s">
        <v>237</v>
      </c>
      <c r="W44" s="254" t="s">
        <v>5106</v>
      </c>
      <c r="X44" s="255" t="s">
        <v>400</v>
      </c>
      <c r="Y44" s="126" t="str">
        <f>VLOOKUP(W44,'Excelsior Table Definitions'!$B$260:$D$269,3,TRUE)</f>
        <v>NULL</v>
      </c>
      <c r="Z44" s="126"/>
      <c r="AA44" s="126"/>
      <c r="AB44" s="126"/>
      <c r="AC44" s="254" t="s">
        <v>5116</v>
      </c>
      <c r="AD44" s="37" t="s">
        <v>38</v>
      </c>
      <c r="AE44" s="37" t="s">
        <v>38</v>
      </c>
      <c r="AF44" s="37"/>
      <c r="AG44" s="37"/>
      <c r="AH44" s="126"/>
      <c r="AI44" s="168" t="s">
        <v>388</v>
      </c>
      <c r="AJ44" s="126"/>
      <c r="AK44" s="220" t="s">
        <v>5323</v>
      </c>
      <c r="AL44" s="220" t="s">
        <v>5323</v>
      </c>
      <c r="AM44" s="171" t="s">
        <v>4688</v>
      </c>
      <c r="AN44" s="171" t="s">
        <v>39</v>
      </c>
      <c r="AO44" s="171" t="s">
        <v>4910</v>
      </c>
      <c r="AP44" s="171" t="s">
        <v>4688</v>
      </c>
      <c r="AQ44" s="171" t="s">
        <v>4902</v>
      </c>
      <c r="AR44" s="171" t="s">
        <v>4688</v>
      </c>
      <c r="AS44" s="171" t="s">
        <v>4688</v>
      </c>
      <c r="AT44" s="256"/>
    </row>
    <row r="45" spans="1:46" ht="65.25" x14ac:dyDescent="0.3">
      <c r="A45" s="274" t="s">
        <v>39</v>
      </c>
      <c r="B45" s="274" t="s">
        <v>4625</v>
      </c>
      <c r="C45" s="200" t="s">
        <v>4630</v>
      </c>
      <c r="D45" s="126" t="s">
        <v>5919</v>
      </c>
      <c r="E45" s="126" t="str">
        <f t="shared" si="24"/>
        <v>Y</v>
      </c>
      <c r="F45" s="171" t="s">
        <v>6441</v>
      </c>
      <c r="G45" s="126" t="s">
        <v>6442</v>
      </c>
      <c r="H45" s="173"/>
      <c r="I45" s="534" t="s">
        <v>5857</v>
      </c>
      <c r="J45" s="179"/>
      <c r="K45" s="461" t="s">
        <v>5888</v>
      </c>
      <c r="L45" s="173"/>
      <c r="M45" s="367" t="s">
        <v>38</v>
      </c>
      <c r="N45" s="299" t="str">
        <f t="shared" si="26"/>
        <v>Y</v>
      </c>
      <c r="O45" s="254" t="s">
        <v>2583</v>
      </c>
      <c r="P45" s="254" t="s">
        <v>711</v>
      </c>
      <c r="Q45" s="254" t="s">
        <v>698</v>
      </c>
      <c r="R45" s="254" t="s">
        <v>32</v>
      </c>
      <c r="S45" s="254" t="s">
        <v>712</v>
      </c>
      <c r="T45" s="254" t="s">
        <v>625</v>
      </c>
      <c r="U45" s="254" t="s">
        <v>700</v>
      </c>
      <c r="V45" s="254" t="s">
        <v>237</v>
      </c>
      <c r="W45" s="254" t="s">
        <v>5106</v>
      </c>
      <c r="X45" s="255" t="s">
        <v>400</v>
      </c>
      <c r="Y45" s="126" t="str">
        <f>VLOOKUP(W45,'Excelsior Table Definitions'!$B$260:$D$269,3,TRUE)</f>
        <v>NULL</v>
      </c>
      <c r="Z45" s="126"/>
      <c r="AA45" s="126"/>
      <c r="AB45" s="126"/>
      <c r="AC45" s="254" t="s">
        <v>5117</v>
      </c>
      <c r="AD45" s="37" t="s">
        <v>38</v>
      </c>
      <c r="AE45" s="37" t="s">
        <v>38</v>
      </c>
      <c r="AF45" s="37"/>
      <c r="AG45" s="37"/>
      <c r="AH45" s="126"/>
      <c r="AI45" s="168" t="s">
        <v>388</v>
      </c>
      <c r="AJ45" s="171" t="s">
        <v>390</v>
      </c>
      <c r="AK45" s="171" t="s">
        <v>5325</v>
      </c>
      <c r="AL45" s="171" t="s">
        <v>5325</v>
      </c>
      <c r="AM45" s="171" t="s">
        <v>4688</v>
      </c>
      <c r="AN45" s="171" t="s">
        <v>39</v>
      </c>
      <c r="AO45" s="171" t="s">
        <v>4910</v>
      </c>
      <c r="AP45" s="220" t="s">
        <v>4905</v>
      </c>
      <c r="AQ45" s="171" t="s">
        <v>5419</v>
      </c>
      <c r="AR45" s="220" t="s">
        <v>5483</v>
      </c>
      <c r="AS45" s="171" t="s">
        <v>4688</v>
      </c>
      <c r="AT45" s="256"/>
    </row>
    <row r="46" spans="1:46" ht="45" x14ac:dyDescent="0.3">
      <c r="A46" s="274" t="s">
        <v>39</v>
      </c>
      <c r="B46" s="176" t="s">
        <v>4625</v>
      </c>
      <c r="C46" s="200"/>
      <c r="D46" s="126" t="s">
        <v>5919</v>
      </c>
      <c r="E46" s="126" t="str">
        <f t="shared" si="24"/>
        <v>Y</v>
      </c>
      <c r="F46" s="171" t="s">
        <v>6441</v>
      </c>
      <c r="G46" s="126" t="s">
        <v>717</v>
      </c>
      <c r="H46" s="173"/>
      <c r="I46" s="534" t="s">
        <v>5857</v>
      </c>
      <c r="J46" s="179"/>
      <c r="K46" s="461" t="s">
        <v>5889</v>
      </c>
      <c r="L46" s="173"/>
      <c r="M46" s="367" t="s">
        <v>38</v>
      </c>
      <c r="N46" s="299" t="str">
        <f t="shared" si="26"/>
        <v>Y</v>
      </c>
      <c r="O46" s="254" t="s">
        <v>2584</v>
      </c>
      <c r="P46" s="254" t="s">
        <v>717</v>
      </c>
      <c r="Q46" s="254" t="s">
        <v>698</v>
      </c>
      <c r="R46" s="254" t="s">
        <v>32</v>
      </c>
      <c r="S46" s="254" t="s">
        <v>718</v>
      </c>
      <c r="T46" s="254" t="s">
        <v>625</v>
      </c>
      <c r="U46" s="254" t="s">
        <v>700</v>
      </c>
      <c r="V46" s="254" t="s">
        <v>237</v>
      </c>
      <c r="W46" s="254" t="s">
        <v>5106</v>
      </c>
      <c r="X46" s="255" t="s">
        <v>400</v>
      </c>
      <c r="Y46" s="126" t="str">
        <f>VLOOKUP(W46,'Excelsior Table Definitions'!$B$260:$D$269,3,TRUE)</f>
        <v>NULL</v>
      </c>
      <c r="Z46" s="126"/>
      <c r="AA46" s="126"/>
      <c r="AB46" s="126"/>
      <c r="AC46" s="254" t="s">
        <v>5118</v>
      </c>
      <c r="AD46" s="37" t="s">
        <v>38</v>
      </c>
      <c r="AE46" s="37" t="s">
        <v>38</v>
      </c>
      <c r="AF46" s="37"/>
      <c r="AG46" s="37"/>
      <c r="AH46" s="126"/>
      <c r="AI46" s="168" t="s">
        <v>388</v>
      </c>
      <c r="AJ46" s="126"/>
      <c r="AK46" s="220" t="s">
        <v>5323</v>
      </c>
      <c r="AL46" s="220" t="s">
        <v>5323</v>
      </c>
      <c r="AM46" s="171" t="s">
        <v>4688</v>
      </c>
      <c r="AN46" s="171" t="s">
        <v>39</v>
      </c>
      <c r="AO46" s="171" t="s">
        <v>4910</v>
      </c>
      <c r="AP46" s="171" t="s">
        <v>4688</v>
      </c>
      <c r="AQ46" s="171" t="s">
        <v>4902</v>
      </c>
      <c r="AR46" s="171" t="s">
        <v>4688</v>
      </c>
      <c r="AS46" s="171" t="s">
        <v>4688</v>
      </c>
      <c r="AT46" s="256"/>
    </row>
    <row r="47" spans="1:46" ht="65.25" x14ac:dyDescent="0.3">
      <c r="A47" s="274" t="s">
        <v>39</v>
      </c>
      <c r="B47" s="274" t="s">
        <v>4625</v>
      </c>
      <c r="C47" s="200" t="s">
        <v>4630</v>
      </c>
      <c r="D47" s="168" t="s">
        <v>4688</v>
      </c>
      <c r="E47" s="126" t="str">
        <f t="shared" si="24"/>
        <v>N</v>
      </c>
      <c r="F47" s="168" t="s">
        <v>4688</v>
      </c>
      <c r="G47" s="168" t="s">
        <v>4688</v>
      </c>
      <c r="H47" s="168" t="s">
        <v>4688</v>
      </c>
      <c r="I47" s="171" t="s">
        <v>4688</v>
      </c>
      <c r="J47" s="168" t="s">
        <v>4688</v>
      </c>
      <c r="K47" s="171" t="s">
        <v>4688</v>
      </c>
      <c r="L47" s="168" t="s">
        <v>4688</v>
      </c>
      <c r="M47" s="168" t="s">
        <v>4688</v>
      </c>
      <c r="N47" s="252" t="str">
        <f t="shared" si="26"/>
        <v>N</v>
      </c>
      <c r="O47" s="254" t="s">
        <v>2585</v>
      </c>
      <c r="P47" s="254" t="s">
        <v>723</v>
      </c>
      <c r="Q47" s="254" t="s">
        <v>698</v>
      </c>
      <c r="R47" s="254" t="s">
        <v>32</v>
      </c>
      <c r="S47" s="254" t="s">
        <v>724</v>
      </c>
      <c r="T47" s="254" t="s">
        <v>625</v>
      </c>
      <c r="U47" s="254" t="s">
        <v>700</v>
      </c>
      <c r="V47" s="254" t="s">
        <v>237</v>
      </c>
      <c r="W47" s="254" t="s">
        <v>5106</v>
      </c>
      <c r="X47" s="255" t="s">
        <v>400</v>
      </c>
      <c r="Y47" s="255"/>
      <c r="Z47" s="126"/>
      <c r="AA47" s="126"/>
      <c r="AB47" s="126"/>
      <c r="AC47" s="254" t="s">
        <v>5119</v>
      </c>
      <c r="AD47" s="37" t="s">
        <v>38</v>
      </c>
      <c r="AE47" s="37" t="s">
        <v>38</v>
      </c>
      <c r="AF47" s="37"/>
      <c r="AG47" s="37"/>
      <c r="AH47" s="126"/>
      <c r="AI47" s="168" t="s">
        <v>4687</v>
      </c>
      <c r="AJ47" s="171" t="s">
        <v>4688</v>
      </c>
      <c r="AK47" s="171" t="s">
        <v>4688</v>
      </c>
      <c r="AL47" s="171" t="s">
        <v>4688</v>
      </c>
      <c r="AM47" s="171" t="s">
        <v>4688</v>
      </c>
      <c r="AN47" s="171" t="s">
        <v>4688</v>
      </c>
      <c r="AO47" s="171" t="s">
        <v>4688</v>
      </c>
      <c r="AP47" s="220" t="s">
        <v>4905</v>
      </c>
      <c r="AQ47" s="171" t="s">
        <v>5419</v>
      </c>
      <c r="AR47" s="171"/>
      <c r="AS47" s="171" t="s">
        <v>4688</v>
      </c>
      <c r="AT47" s="256"/>
    </row>
    <row r="48" spans="1:46" ht="60" x14ac:dyDescent="0.3">
      <c r="A48" s="274" t="s">
        <v>39</v>
      </c>
      <c r="B48" s="274" t="s">
        <v>4625</v>
      </c>
      <c r="C48" s="200" t="s">
        <v>4630</v>
      </c>
      <c r="D48" s="168" t="s">
        <v>4688</v>
      </c>
      <c r="E48" s="126" t="str">
        <f t="shared" si="24"/>
        <v>N</v>
      </c>
      <c r="F48" s="168" t="s">
        <v>4688</v>
      </c>
      <c r="G48" s="168" t="s">
        <v>4688</v>
      </c>
      <c r="H48" s="168" t="s">
        <v>4688</v>
      </c>
      <c r="I48" s="168" t="s">
        <v>4688</v>
      </c>
      <c r="J48" s="168" t="s">
        <v>4688</v>
      </c>
      <c r="K48" s="168" t="s">
        <v>4688</v>
      </c>
      <c r="L48" s="168" t="s">
        <v>4688</v>
      </c>
      <c r="M48" s="168" t="s">
        <v>4688</v>
      </c>
      <c r="N48" s="252" t="str">
        <f t="shared" si="26"/>
        <v>N</v>
      </c>
      <c r="O48" s="254" t="s">
        <v>2587</v>
      </c>
      <c r="P48" s="258" t="s">
        <v>2588</v>
      </c>
      <c r="Q48" s="254" t="s">
        <v>773</v>
      </c>
      <c r="R48" s="254" t="s">
        <v>32</v>
      </c>
      <c r="S48" s="254"/>
      <c r="T48" s="254"/>
      <c r="U48" s="254" t="s">
        <v>1239</v>
      </c>
      <c r="V48" s="254" t="s">
        <v>143</v>
      </c>
      <c r="W48" s="254" t="s">
        <v>5120</v>
      </c>
      <c r="X48" s="255" t="s">
        <v>369</v>
      </c>
      <c r="Y48" s="255"/>
      <c r="Z48" s="126"/>
      <c r="AA48" s="126"/>
      <c r="AB48" s="126"/>
      <c r="AC48" s="254" t="s">
        <v>5125</v>
      </c>
      <c r="AD48" s="37" t="s">
        <v>39</v>
      </c>
      <c r="AE48" s="37" t="s">
        <v>38</v>
      </c>
      <c r="AF48" s="37"/>
      <c r="AG48" s="37"/>
      <c r="AH48" s="126"/>
      <c r="AI48" s="168" t="s">
        <v>4687</v>
      </c>
      <c r="AJ48" s="171" t="s">
        <v>4688</v>
      </c>
      <c r="AK48" s="171" t="s">
        <v>4688</v>
      </c>
      <c r="AL48" s="171" t="s">
        <v>4688</v>
      </c>
      <c r="AM48" s="171" t="s">
        <v>4688</v>
      </c>
      <c r="AN48" s="171" t="s">
        <v>4688</v>
      </c>
      <c r="AO48" s="171" t="s">
        <v>4688</v>
      </c>
      <c r="AP48" s="220" t="s">
        <v>4681</v>
      </c>
      <c r="AQ48" s="171" t="s">
        <v>5419</v>
      </c>
      <c r="AR48" s="171"/>
      <c r="AS48" s="171" t="s">
        <v>4688</v>
      </c>
      <c r="AT48" s="256"/>
    </row>
    <row r="49" spans="1:46" ht="150" x14ac:dyDescent="0.3">
      <c r="A49" s="274" t="s">
        <v>39</v>
      </c>
      <c r="B49" s="274" t="s">
        <v>4625</v>
      </c>
      <c r="C49" s="200" t="s">
        <v>4630</v>
      </c>
      <c r="D49" s="168" t="s">
        <v>4688</v>
      </c>
      <c r="E49" s="126" t="str">
        <f t="shared" si="24"/>
        <v>N</v>
      </c>
      <c r="F49" s="168" t="s">
        <v>4688</v>
      </c>
      <c r="G49" s="168" t="s">
        <v>4688</v>
      </c>
      <c r="H49" s="168" t="s">
        <v>4688</v>
      </c>
      <c r="I49" s="168" t="s">
        <v>4688</v>
      </c>
      <c r="J49" s="168" t="s">
        <v>4688</v>
      </c>
      <c r="K49" s="168" t="s">
        <v>4688</v>
      </c>
      <c r="L49" s="168" t="s">
        <v>4688</v>
      </c>
      <c r="M49" s="168" t="s">
        <v>4688</v>
      </c>
      <c r="N49" s="252" t="str">
        <f t="shared" si="26"/>
        <v>N</v>
      </c>
      <c r="O49" s="254" t="s">
        <v>2309</v>
      </c>
      <c r="P49" s="254" t="s">
        <v>792</v>
      </c>
      <c r="Q49" s="254" t="s">
        <v>793</v>
      </c>
      <c r="R49" s="254" t="s">
        <v>32</v>
      </c>
      <c r="S49" s="254" t="s">
        <v>794</v>
      </c>
      <c r="T49" s="254" t="s">
        <v>795</v>
      </c>
      <c r="U49" s="254" t="s">
        <v>142</v>
      </c>
      <c r="V49" s="254" t="s">
        <v>120</v>
      </c>
      <c r="W49" s="254" t="s">
        <v>5110</v>
      </c>
      <c r="X49" s="255" t="s">
        <v>953</v>
      </c>
      <c r="Y49" s="255"/>
      <c r="Z49" s="126"/>
      <c r="AA49" s="126"/>
      <c r="AB49" s="126"/>
      <c r="AC49" s="254" t="s">
        <v>5121</v>
      </c>
      <c r="AD49" s="37" t="s">
        <v>38</v>
      </c>
      <c r="AE49" s="37" t="s">
        <v>38</v>
      </c>
      <c r="AF49" s="37"/>
      <c r="AG49" s="37"/>
      <c r="AH49" s="126"/>
      <c r="AI49" s="168" t="s">
        <v>4687</v>
      </c>
      <c r="AJ49" s="171" t="s">
        <v>4688</v>
      </c>
      <c r="AK49" s="171" t="s">
        <v>4688</v>
      </c>
      <c r="AL49" s="171" t="s">
        <v>4688</v>
      </c>
      <c r="AM49" s="171" t="s">
        <v>4688</v>
      </c>
      <c r="AN49" s="171" t="s">
        <v>4688</v>
      </c>
      <c r="AO49" s="171" t="s">
        <v>4688</v>
      </c>
      <c r="AP49" s="220" t="s">
        <v>4680</v>
      </c>
      <c r="AQ49" s="171" t="s">
        <v>5419</v>
      </c>
      <c r="AR49" s="171"/>
      <c r="AS49" s="171" t="s">
        <v>4688</v>
      </c>
      <c r="AT49" s="256"/>
    </row>
    <row r="50" spans="1:46" ht="45" x14ac:dyDescent="0.3">
      <c r="A50" s="274" t="s">
        <v>39</v>
      </c>
      <c r="B50" s="274" t="s">
        <v>4625</v>
      </c>
      <c r="C50" s="200" t="s">
        <v>4630</v>
      </c>
      <c r="D50" s="168" t="s">
        <v>4688</v>
      </c>
      <c r="E50" s="126" t="str">
        <f t="shared" si="24"/>
        <v>N</v>
      </c>
      <c r="F50" s="168" t="s">
        <v>4688</v>
      </c>
      <c r="G50" s="168" t="s">
        <v>4688</v>
      </c>
      <c r="H50" s="168" t="s">
        <v>4688</v>
      </c>
      <c r="I50" s="168" t="s">
        <v>4688</v>
      </c>
      <c r="J50" s="168" t="s">
        <v>4688</v>
      </c>
      <c r="K50" s="168" t="s">
        <v>4688</v>
      </c>
      <c r="L50" s="168" t="s">
        <v>4688</v>
      </c>
      <c r="M50" s="168" t="s">
        <v>4688</v>
      </c>
      <c r="N50" s="252" t="str">
        <f t="shared" si="26"/>
        <v>N</v>
      </c>
      <c r="O50" s="254" t="s">
        <v>2306</v>
      </c>
      <c r="P50" s="259" t="s">
        <v>802</v>
      </c>
      <c r="Q50" s="254" t="s">
        <v>793</v>
      </c>
      <c r="R50" s="254" t="s">
        <v>32</v>
      </c>
      <c r="S50" s="254" t="s">
        <v>803</v>
      </c>
      <c r="T50" s="254" t="s">
        <v>625</v>
      </c>
      <c r="U50" s="254" t="s">
        <v>2466</v>
      </c>
      <c r="V50" s="254" t="s">
        <v>120</v>
      </c>
      <c r="W50" s="254" t="s">
        <v>5122</v>
      </c>
      <c r="X50" s="255"/>
      <c r="Y50" s="255"/>
      <c r="Z50" s="126"/>
      <c r="AA50" s="126"/>
      <c r="AB50" s="126"/>
      <c r="AC50" s="254" t="s">
        <v>5123</v>
      </c>
      <c r="AD50" s="37" t="s">
        <v>38</v>
      </c>
      <c r="AE50" s="37" t="s">
        <v>39</v>
      </c>
      <c r="AF50" s="37"/>
      <c r="AG50" s="37"/>
      <c r="AH50" s="126"/>
      <c r="AI50" s="168" t="s">
        <v>4687</v>
      </c>
      <c r="AJ50" s="171" t="s">
        <v>4688</v>
      </c>
      <c r="AK50" s="171" t="s">
        <v>4688</v>
      </c>
      <c r="AL50" s="171" t="s">
        <v>4688</v>
      </c>
      <c r="AM50" s="171" t="s">
        <v>4688</v>
      </c>
      <c r="AN50" s="171" t="s">
        <v>4688</v>
      </c>
      <c r="AO50" s="171" t="s">
        <v>4688</v>
      </c>
      <c r="AP50" s="220" t="s">
        <v>4680</v>
      </c>
      <c r="AQ50" s="171" t="s">
        <v>5419</v>
      </c>
      <c r="AR50" s="171"/>
      <c r="AS50" s="171" t="s">
        <v>4688</v>
      </c>
      <c r="AT50" s="256"/>
    </row>
    <row r="51" spans="1:46" ht="45" x14ac:dyDescent="0.3">
      <c r="A51" s="274" t="s">
        <v>39</v>
      </c>
      <c r="B51" s="274" t="s">
        <v>4625</v>
      </c>
      <c r="C51" s="200" t="s">
        <v>4630</v>
      </c>
      <c r="D51" s="168" t="s">
        <v>4688</v>
      </c>
      <c r="E51" s="126" t="str">
        <f t="shared" si="24"/>
        <v>N</v>
      </c>
      <c r="F51" s="168" t="s">
        <v>4688</v>
      </c>
      <c r="G51" s="168" t="s">
        <v>4688</v>
      </c>
      <c r="H51" s="168" t="s">
        <v>4688</v>
      </c>
      <c r="I51" s="168" t="s">
        <v>4688</v>
      </c>
      <c r="J51" s="168" t="s">
        <v>4688</v>
      </c>
      <c r="K51" s="168" t="s">
        <v>4688</v>
      </c>
      <c r="L51" s="168" t="s">
        <v>4688</v>
      </c>
      <c r="M51" s="168" t="s">
        <v>4688</v>
      </c>
      <c r="N51" s="252" t="str">
        <f t="shared" si="26"/>
        <v>N</v>
      </c>
      <c r="O51" s="254" t="s">
        <v>2311</v>
      </c>
      <c r="P51" s="254" t="s">
        <v>810</v>
      </c>
      <c r="Q51" s="254" t="s">
        <v>793</v>
      </c>
      <c r="R51" s="254" t="s">
        <v>32</v>
      </c>
      <c r="S51" s="254" t="s">
        <v>811</v>
      </c>
      <c r="T51" s="254" t="s">
        <v>812</v>
      </c>
      <c r="U51" s="254" t="s">
        <v>142</v>
      </c>
      <c r="V51" s="254" t="s">
        <v>120</v>
      </c>
      <c r="W51" s="254" t="s">
        <v>5122</v>
      </c>
      <c r="X51" s="255"/>
      <c r="Y51" s="255"/>
      <c r="Z51" s="126"/>
      <c r="AA51" s="126"/>
      <c r="AB51" s="126"/>
      <c r="AC51" s="254" t="s">
        <v>5124</v>
      </c>
      <c r="AD51" s="37" t="s">
        <v>38</v>
      </c>
      <c r="AE51" s="37" t="s">
        <v>38</v>
      </c>
      <c r="AF51" s="37"/>
      <c r="AG51" s="37"/>
      <c r="AH51" s="126"/>
      <c r="AI51" s="168" t="s">
        <v>4687</v>
      </c>
      <c r="AJ51" s="171" t="s">
        <v>4688</v>
      </c>
      <c r="AK51" s="171" t="s">
        <v>4688</v>
      </c>
      <c r="AL51" s="171" t="s">
        <v>4688</v>
      </c>
      <c r="AM51" s="171" t="s">
        <v>4688</v>
      </c>
      <c r="AN51" s="171" t="s">
        <v>4688</v>
      </c>
      <c r="AO51" s="171" t="s">
        <v>4688</v>
      </c>
      <c r="AP51" s="220" t="s">
        <v>4680</v>
      </c>
      <c r="AQ51" s="171" t="s">
        <v>5419</v>
      </c>
      <c r="AR51" s="171"/>
      <c r="AS51" s="171" t="s">
        <v>4688</v>
      </c>
      <c r="AT51" s="256"/>
    </row>
    <row r="52" spans="1:46" ht="90" x14ac:dyDescent="0.3">
      <c r="A52" s="274" t="s">
        <v>39</v>
      </c>
      <c r="B52" s="274" t="s">
        <v>4625</v>
      </c>
      <c r="C52" s="200" t="s">
        <v>4630</v>
      </c>
      <c r="D52" s="168" t="s">
        <v>4688</v>
      </c>
      <c r="E52" s="126" t="str">
        <f t="shared" si="24"/>
        <v>N</v>
      </c>
      <c r="F52" s="168" t="s">
        <v>4688</v>
      </c>
      <c r="G52" s="168" t="s">
        <v>4688</v>
      </c>
      <c r="H52" s="168" t="s">
        <v>4688</v>
      </c>
      <c r="I52" s="168" t="s">
        <v>4688</v>
      </c>
      <c r="J52" s="168" t="s">
        <v>4688</v>
      </c>
      <c r="K52" s="168" t="s">
        <v>4688</v>
      </c>
      <c r="L52" s="168" t="s">
        <v>4688</v>
      </c>
      <c r="M52" s="168" t="s">
        <v>4688</v>
      </c>
      <c r="N52" s="252" t="str">
        <f t="shared" si="26"/>
        <v>N</v>
      </c>
      <c r="O52" s="254" t="s">
        <v>2589</v>
      </c>
      <c r="P52" s="254" t="s">
        <v>1302</v>
      </c>
      <c r="Q52" s="254" t="s">
        <v>1303</v>
      </c>
      <c r="R52" s="254" t="s">
        <v>32</v>
      </c>
      <c r="S52" s="254" t="s">
        <v>1304</v>
      </c>
      <c r="T52" s="254" t="s">
        <v>1305</v>
      </c>
      <c r="U52" s="254" t="s">
        <v>35</v>
      </c>
      <c r="V52" s="254" t="s">
        <v>1306</v>
      </c>
      <c r="W52" s="254" t="s">
        <v>5126</v>
      </c>
      <c r="X52" s="255" t="s">
        <v>953</v>
      </c>
      <c r="Y52" s="255"/>
      <c r="Z52" s="126"/>
      <c r="AA52" s="126"/>
      <c r="AB52" s="126"/>
      <c r="AC52" s="254"/>
      <c r="AD52" s="37" t="s">
        <v>38</v>
      </c>
      <c r="AE52" s="37" t="s">
        <v>38</v>
      </c>
      <c r="AF52" s="37"/>
      <c r="AG52" s="37"/>
      <c r="AH52" s="126"/>
      <c r="AI52" s="168" t="s">
        <v>4687</v>
      </c>
      <c r="AJ52" s="171" t="s">
        <v>4688</v>
      </c>
      <c r="AK52" s="171" t="s">
        <v>4688</v>
      </c>
      <c r="AL52" s="171" t="s">
        <v>4688</v>
      </c>
      <c r="AM52" s="171" t="s">
        <v>4688</v>
      </c>
      <c r="AN52" s="171" t="s">
        <v>4688</v>
      </c>
      <c r="AO52" s="171" t="s">
        <v>4688</v>
      </c>
      <c r="AP52" s="171" t="s">
        <v>4688</v>
      </c>
      <c r="AQ52" s="171" t="s">
        <v>5419</v>
      </c>
      <c r="AR52" s="171"/>
      <c r="AS52" s="171" t="s">
        <v>4688</v>
      </c>
      <c r="AT52" s="256"/>
    </row>
    <row r="53" spans="1:46" ht="38.25" x14ac:dyDescent="0.3">
      <c r="A53" s="274" t="s">
        <v>39</v>
      </c>
      <c r="B53" s="274" t="s">
        <v>4625</v>
      </c>
      <c r="C53" s="200" t="s">
        <v>4630</v>
      </c>
      <c r="D53" s="168" t="s">
        <v>4688</v>
      </c>
      <c r="E53" s="126" t="str">
        <f t="shared" si="24"/>
        <v>N</v>
      </c>
      <c r="F53" s="168" t="s">
        <v>4688</v>
      </c>
      <c r="G53" s="168" t="s">
        <v>4688</v>
      </c>
      <c r="H53" s="168" t="s">
        <v>4688</v>
      </c>
      <c r="I53" s="168" t="s">
        <v>4688</v>
      </c>
      <c r="J53" s="168" t="s">
        <v>4688</v>
      </c>
      <c r="K53" s="168" t="s">
        <v>4688</v>
      </c>
      <c r="L53" s="168" t="s">
        <v>4688</v>
      </c>
      <c r="M53" s="168" t="s">
        <v>4688</v>
      </c>
      <c r="N53" s="252" t="str">
        <f t="shared" si="26"/>
        <v>N</v>
      </c>
      <c r="O53" s="254" t="s">
        <v>2591</v>
      </c>
      <c r="P53" s="259" t="s">
        <v>1312</v>
      </c>
      <c r="Q53" s="254" t="s">
        <v>1303</v>
      </c>
      <c r="R53" s="254" t="s">
        <v>32</v>
      </c>
      <c r="S53" s="254" t="s">
        <v>1313</v>
      </c>
      <c r="T53" s="254" t="s">
        <v>1314</v>
      </c>
      <c r="U53" s="254" t="s">
        <v>142</v>
      </c>
      <c r="V53" s="254" t="s">
        <v>1306</v>
      </c>
      <c r="W53" s="254" t="s">
        <v>1315</v>
      </c>
      <c r="X53" s="255" t="s">
        <v>369</v>
      </c>
      <c r="Y53" s="255"/>
      <c r="Z53" s="126"/>
      <c r="AA53" s="126"/>
      <c r="AB53" s="126"/>
      <c r="AC53" s="254"/>
      <c r="AD53" s="37" t="s">
        <v>38</v>
      </c>
      <c r="AE53" s="37" t="s">
        <v>365</v>
      </c>
      <c r="AF53" s="37"/>
      <c r="AG53" s="37"/>
      <c r="AH53" s="126"/>
      <c r="AI53" s="168" t="s">
        <v>4687</v>
      </c>
      <c r="AJ53" s="171" t="s">
        <v>4688</v>
      </c>
      <c r="AK53" s="171" t="s">
        <v>4688</v>
      </c>
      <c r="AL53" s="171" t="s">
        <v>4688</v>
      </c>
      <c r="AM53" s="171" t="s">
        <v>4688</v>
      </c>
      <c r="AN53" s="171" t="s">
        <v>4688</v>
      </c>
      <c r="AO53" s="171" t="s">
        <v>4688</v>
      </c>
      <c r="AP53" s="171" t="s">
        <v>4688</v>
      </c>
      <c r="AQ53" s="171" t="s">
        <v>5419</v>
      </c>
      <c r="AR53" s="171"/>
      <c r="AS53" s="171" t="s">
        <v>4688</v>
      </c>
      <c r="AT53" s="256"/>
    </row>
    <row r="54" spans="1:46" ht="135" x14ac:dyDescent="0.3">
      <c r="A54" s="274" t="s">
        <v>39</v>
      </c>
      <c r="B54" s="274" t="s">
        <v>4625</v>
      </c>
      <c r="C54" s="200" t="s">
        <v>4630</v>
      </c>
      <c r="D54" s="168" t="s">
        <v>4688</v>
      </c>
      <c r="E54" s="126" t="str">
        <f t="shared" si="24"/>
        <v>N</v>
      </c>
      <c r="F54" s="168" t="s">
        <v>4688</v>
      </c>
      <c r="G54" s="168" t="s">
        <v>4688</v>
      </c>
      <c r="H54" s="168" t="s">
        <v>4688</v>
      </c>
      <c r="I54" s="168" t="s">
        <v>4688</v>
      </c>
      <c r="J54" s="168" t="s">
        <v>4688</v>
      </c>
      <c r="K54" s="168" t="s">
        <v>4688</v>
      </c>
      <c r="L54" s="168" t="s">
        <v>4688</v>
      </c>
      <c r="M54" s="168" t="s">
        <v>4688</v>
      </c>
      <c r="N54" s="252" t="str">
        <f t="shared" si="26"/>
        <v>N</v>
      </c>
      <c r="O54" s="254" t="s">
        <v>2592</v>
      </c>
      <c r="P54" s="259" t="s">
        <v>1320</v>
      </c>
      <c r="Q54" s="254" t="s">
        <v>1303</v>
      </c>
      <c r="R54" s="254" t="s">
        <v>32</v>
      </c>
      <c r="S54" s="254" t="s">
        <v>1321</v>
      </c>
      <c r="T54" s="254" t="s">
        <v>1314</v>
      </c>
      <c r="U54" s="254" t="s">
        <v>1322</v>
      </c>
      <c r="V54" s="254" t="s">
        <v>1306</v>
      </c>
      <c r="W54" s="254" t="s">
        <v>1323</v>
      </c>
      <c r="X54" s="255" t="s">
        <v>400</v>
      </c>
      <c r="Y54" s="255"/>
      <c r="Z54" s="126"/>
      <c r="AA54" s="126"/>
      <c r="AB54" s="126"/>
      <c r="AC54" s="254" t="s">
        <v>5127</v>
      </c>
      <c r="AD54" s="37" t="s">
        <v>38</v>
      </c>
      <c r="AE54" s="37" t="s">
        <v>39</v>
      </c>
      <c r="AF54" s="37"/>
      <c r="AG54" s="37"/>
      <c r="AH54" s="126"/>
      <c r="AI54" s="168" t="s">
        <v>4687</v>
      </c>
      <c r="AJ54" s="171" t="s">
        <v>4688</v>
      </c>
      <c r="AK54" s="171" t="s">
        <v>4688</v>
      </c>
      <c r="AL54" s="171" t="s">
        <v>4688</v>
      </c>
      <c r="AM54" s="171" t="s">
        <v>4688</v>
      </c>
      <c r="AN54" s="171" t="s">
        <v>4688</v>
      </c>
      <c r="AO54" s="171" t="s">
        <v>4688</v>
      </c>
      <c r="AP54" s="171" t="s">
        <v>4688</v>
      </c>
      <c r="AQ54" s="171" t="s">
        <v>5419</v>
      </c>
      <c r="AR54" s="171"/>
      <c r="AS54" s="171" t="s">
        <v>4688</v>
      </c>
      <c r="AT54" s="256"/>
    </row>
    <row r="55" spans="1:46" ht="38.25" x14ac:dyDescent="0.3">
      <c r="A55" s="274" t="s">
        <v>39</v>
      </c>
      <c r="B55" s="274" t="s">
        <v>4625</v>
      </c>
      <c r="C55" s="200" t="s">
        <v>4630</v>
      </c>
      <c r="D55" s="168" t="s">
        <v>4688</v>
      </c>
      <c r="E55" s="126" t="str">
        <f t="shared" si="24"/>
        <v>N</v>
      </c>
      <c r="F55" s="168" t="s">
        <v>4688</v>
      </c>
      <c r="G55" s="168" t="s">
        <v>4688</v>
      </c>
      <c r="H55" s="168" t="s">
        <v>4688</v>
      </c>
      <c r="I55" s="168" t="s">
        <v>4688</v>
      </c>
      <c r="J55" s="168" t="s">
        <v>4688</v>
      </c>
      <c r="K55" s="168" t="s">
        <v>4688</v>
      </c>
      <c r="L55" s="168" t="s">
        <v>4688</v>
      </c>
      <c r="M55" s="168" t="s">
        <v>4688</v>
      </c>
      <c r="N55" s="252" t="str">
        <f t="shared" si="26"/>
        <v>N</v>
      </c>
      <c r="O55" s="254" t="s">
        <v>2593</v>
      </c>
      <c r="P55" s="254" t="s">
        <v>1328</v>
      </c>
      <c r="Q55" s="254" t="s">
        <v>1303</v>
      </c>
      <c r="R55" s="254" t="s">
        <v>32</v>
      </c>
      <c r="S55" s="254" t="s">
        <v>1329</v>
      </c>
      <c r="T55" s="254" t="s">
        <v>1330</v>
      </c>
      <c r="U55" s="254" t="s">
        <v>1331</v>
      </c>
      <c r="V55" s="254" t="s">
        <v>1306</v>
      </c>
      <c r="W55" s="254" t="s">
        <v>1332</v>
      </c>
      <c r="X55" s="255" t="s">
        <v>400</v>
      </c>
      <c r="Y55" s="255"/>
      <c r="Z55" s="126"/>
      <c r="AA55" s="126"/>
      <c r="AB55" s="126"/>
      <c r="AC55" s="254" t="s">
        <v>5128</v>
      </c>
      <c r="AD55" s="37" t="s">
        <v>38</v>
      </c>
      <c r="AE55" s="37" t="s">
        <v>38</v>
      </c>
      <c r="AF55" s="37"/>
      <c r="AG55" s="37"/>
      <c r="AH55" s="126"/>
      <c r="AI55" s="168" t="s">
        <v>4687</v>
      </c>
      <c r="AJ55" s="171" t="s">
        <v>4688</v>
      </c>
      <c r="AK55" s="171" t="s">
        <v>4688</v>
      </c>
      <c r="AL55" s="171" t="s">
        <v>4688</v>
      </c>
      <c r="AM55" s="171" t="s">
        <v>4688</v>
      </c>
      <c r="AN55" s="171" t="s">
        <v>4688</v>
      </c>
      <c r="AO55" s="171" t="s">
        <v>4688</v>
      </c>
      <c r="AP55" s="171" t="s">
        <v>4688</v>
      </c>
      <c r="AQ55" s="171" t="s">
        <v>5419</v>
      </c>
      <c r="AR55" s="171"/>
      <c r="AS55" s="171" t="s">
        <v>4688</v>
      </c>
      <c r="AT55" s="256"/>
    </row>
    <row r="56" spans="1:46" ht="38.25" x14ac:dyDescent="0.3">
      <c r="A56" s="274" t="s">
        <v>39</v>
      </c>
      <c r="B56" s="274" t="s">
        <v>4625</v>
      </c>
      <c r="C56" s="200" t="s">
        <v>4630</v>
      </c>
      <c r="D56" s="168" t="s">
        <v>4688</v>
      </c>
      <c r="E56" s="126" t="str">
        <f t="shared" si="24"/>
        <v>N</v>
      </c>
      <c r="F56" s="168" t="s">
        <v>4688</v>
      </c>
      <c r="G56" s="168" t="s">
        <v>4688</v>
      </c>
      <c r="H56" s="168" t="s">
        <v>4688</v>
      </c>
      <c r="I56" s="168" t="s">
        <v>4688</v>
      </c>
      <c r="J56" s="168" t="s">
        <v>4688</v>
      </c>
      <c r="K56" s="168" t="s">
        <v>4688</v>
      </c>
      <c r="L56" s="168" t="s">
        <v>4688</v>
      </c>
      <c r="M56" s="168" t="s">
        <v>4688</v>
      </c>
      <c r="N56" s="252" t="str">
        <f t="shared" si="26"/>
        <v>N</v>
      </c>
      <c r="O56" s="254" t="s">
        <v>2594</v>
      </c>
      <c r="P56" s="254" t="s">
        <v>1336</v>
      </c>
      <c r="Q56" s="254" t="s">
        <v>1303</v>
      </c>
      <c r="R56" s="254" t="s">
        <v>32</v>
      </c>
      <c r="S56" s="254" t="s">
        <v>1337</v>
      </c>
      <c r="T56" s="254" t="s">
        <v>1330</v>
      </c>
      <c r="U56" s="254" t="s">
        <v>35</v>
      </c>
      <c r="V56" s="254" t="s">
        <v>1306</v>
      </c>
      <c r="W56" s="254" t="s">
        <v>1338</v>
      </c>
      <c r="X56" s="255" t="s">
        <v>400</v>
      </c>
      <c r="Y56" s="255"/>
      <c r="Z56" s="126"/>
      <c r="AA56" s="126"/>
      <c r="AB56" s="126"/>
      <c r="AC56" s="254" t="s">
        <v>5129</v>
      </c>
      <c r="AD56" s="37" t="s">
        <v>38</v>
      </c>
      <c r="AE56" s="37" t="s">
        <v>38</v>
      </c>
      <c r="AF56" s="37"/>
      <c r="AG56" s="37"/>
      <c r="AH56" s="126"/>
      <c r="AI56" s="168" t="s">
        <v>4687</v>
      </c>
      <c r="AJ56" s="171" t="s">
        <v>4688</v>
      </c>
      <c r="AK56" s="171" t="s">
        <v>4688</v>
      </c>
      <c r="AL56" s="171" t="s">
        <v>4688</v>
      </c>
      <c r="AM56" s="171" t="s">
        <v>4688</v>
      </c>
      <c r="AN56" s="171" t="s">
        <v>4688</v>
      </c>
      <c r="AO56" s="171" t="s">
        <v>4688</v>
      </c>
      <c r="AP56" s="171" t="s">
        <v>4688</v>
      </c>
      <c r="AQ56" s="171" t="s">
        <v>5419</v>
      </c>
      <c r="AR56" s="171"/>
      <c r="AS56" s="171" t="s">
        <v>4688</v>
      </c>
      <c r="AT56" s="256"/>
    </row>
    <row r="57" spans="1:46" s="1" customFormat="1" ht="75" x14ac:dyDescent="0.2">
      <c r="A57" s="176" t="s">
        <v>39</v>
      </c>
      <c r="B57" s="176" t="s">
        <v>4625</v>
      </c>
      <c r="C57" s="200"/>
      <c r="D57" s="126"/>
      <c r="E57" s="126" t="str">
        <f t="shared" si="24"/>
        <v>Y</v>
      </c>
      <c r="F57" s="164" t="s">
        <v>6458</v>
      </c>
      <c r="G57" s="1" t="s">
        <v>6475</v>
      </c>
      <c r="H57" s="173"/>
      <c r="I57" s="494" t="s">
        <v>6089</v>
      </c>
      <c r="J57" s="179"/>
      <c r="K57" s="495" t="s">
        <v>2665</v>
      </c>
      <c r="L57" s="173"/>
      <c r="M57" s="178"/>
      <c r="N57" s="299" t="str">
        <f t="shared" si="26"/>
        <v>Y</v>
      </c>
      <c r="O57" s="37" t="s">
        <v>2595</v>
      </c>
      <c r="P57" s="261" t="s">
        <v>1341</v>
      </c>
      <c r="Q57" s="37" t="s">
        <v>1342</v>
      </c>
      <c r="R57" s="37" t="s">
        <v>32</v>
      </c>
      <c r="S57" s="37" t="s">
        <v>1343</v>
      </c>
      <c r="T57" s="37" t="s">
        <v>1344</v>
      </c>
      <c r="U57" s="37" t="s">
        <v>77</v>
      </c>
      <c r="V57" s="37" t="s">
        <v>4103</v>
      </c>
      <c r="W57" s="37" t="s">
        <v>1350</v>
      </c>
      <c r="X57" s="126" t="s">
        <v>489</v>
      </c>
      <c r="Y57" s="126" t="str">
        <f>VLOOKUP(W57,'Excelsior Table Definitions'!$B$30:$D$35,3,TRUE)</f>
        <v>NULL</v>
      </c>
      <c r="Z57" s="126"/>
      <c r="AA57" s="126"/>
      <c r="AB57" s="126"/>
      <c r="AC57" s="37" t="s">
        <v>5135</v>
      </c>
      <c r="AD57" s="37" t="s">
        <v>38</v>
      </c>
      <c r="AE57" s="37" t="s">
        <v>39</v>
      </c>
      <c r="AF57" s="37"/>
      <c r="AG57" s="37"/>
      <c r="AH57" s="126"/>
      <c r="AI57" s="168" t="s">
        <v>388</v>
      </c>
      <c r="AJ57" s="125"/>
      <c r="AK57" s="219" t="s">
        <v>2665</v>
      </c>
      <c r="AL57" s="219" t="s">
        <v>2665</v>
      </c>
      <c r="AM57" s="171" t="s">
        <v>4688</v>
      </c>
      <c r="AN57" s="171" t="s">
        <v>4688</v>
      </c>
      <c r="AO57" s="171" t="s">
        <v>4688</v>
      </c>
      <c r="AP57" s="171" t="s">
        <v>5316</v>
      </c>
      <c r="AQ57" s="171" t="s">
        <v>4688</v>
      </c>
      <c r="AR57" s="334" t="s">
        <v>5583</v>
      </c>
      <c r="AS57" s="171" t="s">
        <v>4688</v>
      </c>
    </row>
    <row r="58" spans="1:46" ht="38.25" x14ac:dyDescent="0.3">
      <c r="A58" s="274" t="s">
        <v>39</v>
      </c>
      <c r="B58" s="274" t="s">
        <v>4625</v>
      </c>
      <c r="C58" s="200" t="s">
        <v>4630</v>
      </c>
      <c r="D58" s="168" t="s">
        <v>4688</v>
      </c>
      <c r="E58" s="126" t="str">
        <f t="shared" si="24"/>
        <v>N</v>
      </c>
      <c r="F58" s="168" t="s">
        <v>4688</v>
      </c>
      <c r="G58" s="168" t="s">
        <v>4688</v>
      </c>
      <c r="H58" s="168" t="s">
        <v>4688</v>
      </c>
      <c r="I58" s="168" t="s">
        <v>4688</v>
      </c>
      <c r="J58" s="168" t="s">
        <v>4688</v>
      </c>
      <c r="K58" s="168" t="s">
        <v>4688</v>
      </c>
      <c r="L58" s="168" t="s">
        <v>4688</v>
      </c>
      <c r="M58" s="168" t="s">
        <v>4688</v>
      </c>
      <c r="N58" s="252" t="str">
        <f t="shared" si="26"/>
        <v>N</v>
      </c>
      <c r="O58" s="254" t="s">
        <v>2596</v>
      </c>
      <c r="P58" s="254" t="s">
        <v>1352</v>
      </c>
      <c r="Q58" s="254" t="s">
        <v>1342</v>
      </c>
      <c r="R58" s="254" t="s">
        <v>32</v>
      </c>
      <c r="S58" s="254" t="s">
        <v>1353</v>
      </c>
      <c r="T58" s="254" t="s">
        <v>1354</v>
      </c>
      <c r="U58" s="254" t="s">
        <v>1355</v>
      </c>
      <c r="V58" s="254" t="s">
        <v>1345</v>
      </c>
      <c r="W58" s="254" t="s">
        <v>1356</v>
      </c>
      <c r="X58" s="255" t="s">
        <v>400</v>
      </c>
      <c r="Y58" s="255"/>
      <c r="Z58" s="126"/>
      <c r="AA58" s="126"/>
      <c r="AB58" s="126"/>
      <c r="AC58" s="254" t="s">
        <v>5131</v>
      </c>
      <c r="AD58" s="37" t="s">
        <v>38</v>
      </c>
      <c r="AE58" s="37" t="s">
        <v>38</v>
      </c>
      <c r="AF58" s="37"/>
      <c r="AG58" s="37"/>
      <c r="AH58" s="126"/>
      <c r="AI58" s="168" t="s">
        <v>4687</v>
      </c>
      <c r="AJ58" s="171" t="s">
        <v>4688</v>
      </c>
      <c r="AK58" s="171" t="s">
        <v>4688</v>
      </c>
      <c r="AL58" s="171" t="s">
        <v>4688</v>
      </c>
      <c r="AM58" s="171" t="s">
        <v>4688</v>
      </c>
      <c r="AN58" s="171" t="s">
        <v>4688</v>
      </c>
      <c r="AO58" s="171" t="s">
        <v>4688</v>
      </c>
      <c r="AP58" s="220" t="s">
        <v>4682</v>
      </c>
      <c r="AQ58" s="171" t="s">
        <v>5419</v>
      </c>
      <c r="AR58" s="171"/>
      <c r="AS58" s="171" t="s">
        <v>4688</v>
      </c>
      <c r="AT58" s="256"/>
    </row>
    <row r="59" spans="1:46" ht="135" x14ac:dyDescent="0.3">
      <c r="A59" s="274" t="s">
        <v>39</v>
      </c>
      <c r="B59" s="274" t="s">
        <v>4625</v>
      </c>
      <c r="C59" s="200" t="s">
        <v>4630</v>
      </c>
      <c r="D59" s="168" t="s">
        <v>4688</v>
      </c>
      <c r="E59" s="126" t="str">
        <f t="shared" si="24"/>
        <v>N</v>
      </c>
      <c r="F59" s="168" t="s">
        <v>4688</v>
      </c>
      <c r="G59" s="168" t="s">
        <v>4688</v>
      </c>
      <c r="H59" s="168" t="s">
        <v>4688</v>
      </c>
      <c r="I59" s="168" t="s">
        <v>4688</v>
      </c>
      <c r="J59" s="168" t="s">
        <v>4688</v>
      </c>
      <c r="K59" s="168" t="s">
        <v>4688</v>
      </c>
      <c r="L59" s="168" t="s">
        <v>4688</v>
      </c>
      <c r="M59" s="168" t="s">
        <v>4688</v>
      </c>
      <c r="N59" s="252" t="str">
        <f t="shared" si="26"/>
        <v>N</v>
      </c>
      <c r="O59" s="254" t="s">
        <v>2597</v>
      </c>
      <c r="P59" s="258" t="s">
        <v>1360</v>
      </c>
      <c r="Q59" s="254" t="s">
        <v>1342</v>
      </c>
      <c r="R59" s="254" t="s">
        <v>32</v>
      </c>
      <c r="S59" s="254" t="s">
        <v>1361</v>
      </c>
      <c r="T59" s="254" t="s">
        <v>1362</v>
      </c>
      <c r="U59" s="254" t="s">
        <v>634</v>
      </c>
      <c r="V59" s="254" t="s">
        <v>1345</v>
      </c>
      <c r="W59" s="254" t="s">
        <v>1363</v>
      </c>
      <c r="X59" s="255" t="s">
        <v>400</v>
      </c>
      <c r="Y59" s="255"/>
      <c r="Z59" s="126"/>
      <c r="AA59" s="126"/>
      <c r="AB59" s="126"/>
      <c r="AC59" s="254" t="s">
        <v>5130</v>
      </c>
      <c r="AD59" s="37" t="s">
        <v>39</v>
      </c>
      <c r="AE59" s="37" t="s">
        <v>38</v>
      </c>
      <c r="AF59" s="37"/>
      <c r="AG59" s="37"/>
      <c r="AH59" s="126"/>
      <c r="AI59" s="168" t="s">
        <v>4687</v>
      </c>
      <c r="AJ59" s="171" t="s">
        <v>4688</v>
      </c>
      <c r="AK59" s="171" t="s">
        <v>4688</v>
      </c>
      <c r="AL59" s="171" t="s">
        <v>4688</v>
      </c>
      <c r="AM59" s="171" t="s">
        <v>4688</v>
      </c>
      <c r="AN59" s="171" t="s">
        <v>4688</v>
      </c>
      <c r="AO59" s="171" t="s">
        <v>4688</v>
      </c>
      <c r="AP59" s="171" t="s">
        <v>4688</v>
      </c>
      <c r="AQ59" s="171" t="s">
        <v>5419</v>
      </c>
      <c r="AR59" s="171"/>
      <c r="AS59" s="171" t="s">
        <v>4688</v>
      </c>
      <c r="AT59" s="256"/>
    </row>
    <row r="60" spans="1:46" ht="60" x14ac:dyDescent="0.3">
      <c r="A60" s="274" t="s">
        <v>39</v>
      </c>
      <c r="B60" s="274" t="s">
        <v>4528</v>
      </c>
      <c r="C60" s="200"/>
      <c r="D60" s="168" t="s">
        <v>4688</v>
      </c>
      <c r="E60" s="126" t="str">
        <f t="shared" si="24"/>
        <v>N</v>
      </c>
      <c r="F60" s="168" t="s">
        <v>4688</v>
      </c>
      <c r="G60" s="168" t="s">
        <v>4688</v>
      </c>
      <c r="H60" s="168" t="s">
        <v>4688</v>
      </c>
      <c r="I60" s="168" t="s">
        <v>4688</v>
      </c>
      <c r="J60" s="168" t="s">
        <v>4688</v>
      </c>
      <c r="K60" s="168" t="s">
        <v>4688</v>
      </c>
      <c r="L60" s="168" t="s">
        <v>4688</v>
      </c>
      <c r="M60" s="168" t="s">
        <v>4688</v>
      </c>
      <c r="N60" s="252" t="s">
        <v>500</v>
      </c>
      <c r="O60" s="254" t="s">
        <v>5612</v>
      </c>
      <c r="P60" s="258" t="s">
        <v>2435</v>
      </c>
      <c r="Q60" s="254" t="s">
        <v>1342</v>
      </c>
      <c r="R60" s="254" t="s">
        <v>32</v>
      </c>
      <c r="S60" s="37" t="s">
        <v>39</v>
      </c>
      <c r="T60" s="37" t="s">
        <v>38</v>
      </c>
      <c r="U60" s="254"/>
      <c r="V60" s="254"/>
      <c r="W60" s="254"/>
      <c r="X60" s="255"/>
      <c r="Y60" s="255"/>
      <c r="Z60" s="126"/>
      <c r="AA60" s="126"/>
      <c r="AB60" s="126"/>
      <c r="AC60" s="254"/>
      <c r="AD60" s="37" t="s">
        <v>39</v>
      </c>
      <c r="AE60" s="37" t="s">
        <v>38</v>
      </c>
      <c r="AF60" s="37"/>
      <c r="AG60" s="37"/>
      <c r="AH60" s="126"/>
      <c r="AI60" s="168" t="s">
        <v>5613</v>
      </c>
      <c r="AJ60" s="171"/>
      <c r="AK60" s="171"/>
      <c r="AL60" s="171"/>
      <c r="AM60" s="171"/>
      <c r="AN60" s="171" t="s">
        <v>4688</v>
      </c>
      <c r="AO60" s="171"/>
      <c r="AP60" s="171"/>
      <c r="AQ60" s="171"/>
      <c r="AR60" s="171"/>
      <c r="AS60" s="171"/>
      <c r="AT60" s="256"/>
    </row>
    <row r="61" spans="1:46" ht="150" x14ac:dyDescent="0.3">
      <c r="A61" s="274" t="s">
        <v>39</v>
      </c>
      <c r="B61" s="274" t="s">
        <v>4625</v>
      </c>
      <c r="C61" s="200" t="s">
        <v>4630</v>
      </c>
      <c r="D61" s="168" t="s">
        <v>4688</v>
      </c>
      <c r="E61" s="126" t="str">
        <f t="shared" si="24"/>
        <v>N</v>
      </c>
      <c r="F61" s="168" t="s">
        <v>4688</v>
      </c>
      <c r="G61" s="168" t="s">
        <v>4688</v>
      </c>
      <c r="H61" s="168" t="s">
        <v>4688</v>
      </c>
      <c r="I61" s="168" t="s">
        <v>4688</v>
      </c>
      <c r="J61" s="168" t="s">
        <v>4688</v>
      </c>
      <c r="K61" s="168" t="s">
        <v>4688</v>
      </c>
      <c r="L61" s="168" t="s">
        <v>4688</v>
      </c>
      <c r="M61" s="168" t="s">
        <v>4688</v>
      </c>
      <c r="N61" s="252" t="str">
        <f t="shared" si="26"/>
        <v>N</v>
      </c>
      <c r="O61" s="254" t="s">
        <v>2598</v>
      </c>
      <c r="P61" s="258" t="s">
        <v>1368</v>
      </c>
      <c r="Q61" s="254" t="s">
        <v>1342</v>
      </c>
      <c r="R61" s="254" t="s">
        <v>32</v>
      </c>
      <c r="S61" s="254" t="s">
        <v>1369</v>
      </c>
      <c r="T61" s="254" t="s">
        <v>1342</v>
      </c>
      <c r="U61" s="254" t="s">
        <v>1370</v>
      </c>
      <c r="V61" s="254" t="s">
        <v>237</v>
      </c>
      <c r="W61" s="254" t="s">
        <v>5106</v>
      </c>
      <c r="X61" s="255" t="s">
        <v>400</v>
      </c>
      <c r="Y61" s="255"/>
      <c r="Z61" s="126"/>
      <c r="AA61" s="126"/>
      <c r="AB61" s="126"/>
      <c r="AC61" s="254" t="s">
        <v>5133</v>
      </c>
      <c r="AD61" s="37" t="s">
        <v>39</v>
      </c>
      <c r="AE61" s="37" t="s">
        <v>38</v>
      </c>
      <c r="AF61" s="37"/>
      <c r="AG61" s="37"/>
      <c r="AH61" s="126"/>
      <c r="AI61" s="168" t="s">
        <v>4687</v>
      </c>
      <c r="AJ61" s="171" t="s">
        <v>4688</v>
      </c>
      <c r="AK61" s="171" t="s">
        <v>4688</v>
      </c>
      <c r="AL61" s="171" t="s">
        <v>4688</v>
      </c>
      <c r="AM61" s="171" t="s">
        <v>4688</v>
      </c>
      <c r="AN61" s="171" t="s">
        <v>4688</v>
      </c>
      <c r="AO61" s="171" t="s">
        <v>4688</v>
      </c>
      <c r="AP61" s="220" t="s">
        <v>4683</v>
      </c>
      <c r="AQ61" s="171" t="s">
        <v>5419</v>
      </c>
      <c r="AR61" s="171"/>
      <c r="AS61" s="171" t="s">
        <v>4688</v>
      </c>
      <c r="AT61" s="256"/>
    </row>
    <row r="62" spans="1:46" ht="45" x14ac:dyDescent="0.3">
      <c r="A62" s="274" t="s">
        <v>39</v>
      </c>
      <c r="B62" s="274" t="s">
        <v>4625</v>
      </c>
      <c r="C62" s="200" t="s">
        <v>4630</v>
      </c>
      <c r="D62" s="168" t="s">
        <v>4688</v>
      </c>
      <c r="E62" s="126" t="str">
        <f t="shared" si="24"/>
        <v>N</v>
      </c>
      <c r="F62" s="168" t="s">
        <v>4688</v>
      </c>
      <c r="G62" s="168" t="s">
        <v>4688</v>
      </c>
      <c r="H62" s="168" t="s">
        <v>4688</v>
      </c>
      <c r="I62" s="168" t="s">
        <v>4688</v>
      </c>
      <c r="J62" s="168" t="s">
        <v>4688</v>
      </c>
      <c r="K62" s="168" t="s">
        <v>4688</v>
      </c>
      <c r="L62" s="168" t="s">
        <v>4688</v>
      </c>
      <c r="M62" s="168" t="s">
        <v>4688</v>
      </c>
      <c r="N62" s="252" t="str">
        <f t="shared" si="26"/>
        <v>N</v>
      </c>
      <c r="O62" s="254" t="s">
        <v>2599</v>
      </c>
      <c r="P62" s="258" t="s">
        <v>2257</v>
      </c>
      <c r="Q62" s="254" t="s">
        <v>1342</v>
      </c>
      <c r="R62" s="254" t="s">
        <v>32</v>
      </c>
      <c r="S62" s="254"/>
      <c r="T62" s="254" t="s">
        <v>1342</v>
      </c>
      <c r="U62" s="254" t="s">
        <v>1239</v>
      </c>
      <c r="V62" s="254" t="s">
        <v>143</v>
      </c>
      <c r="W62" s="254" t="s">
        <v>5120</v>
      </c>
      <c r="X62" s="255" t="s">
        <v>369</v>
      </c>
      <c r="Y62" s="255"/>
      <c r="Z62" s="126"/>
      <c r="AA62" s="126"/>
      <c r="AB62" s="126"/>
      <c r="AC62" s="254" t="s">
        <v>5134</v>
      </c>
      <c r="AD62" s="37" t="s">
        <v>39</v>
      </c>
      <c r="AE62" s="37" t="s">
        <v>38</v>
      </c>
      <c r="AF62" s="37"/>
      <c r="AG62" s="37"/>
      <c r="AH62" s="126"/>
      <c r="AI62" s="168" t="s">
        <v>4687</v>
      </c>
      <c r="AJ62" s="171" t="s">
        <v>4688</v>
      </c>
      <c r="AK62" s="171" t="s">
        <v>4688</v>
      </c>
      <c r="AL62" s="171" t="s">
        <v>4688</v>
      </c>
      <c r="AM62" s="171" t="s">
        <v>4688</v>
      </c>
      <c r="AN62" s="171" t="s">
        <v>4688</v>
      </c>
      <c r="AO62" s="171" t="s">
        <v>4688</v>
      </c>
      <c r="AP62" s="220" t="s">
        <v>4690</v>
      </c>
      <c r="AQ62" s="171" t="s">
        <v>5419</v>
      </c>
      <c r="AR62" s="171"/>
      <c r="AS62" s="171" t="s">
        <v>4688</v>
      </c>
      <c r="AT62" s="256"/>
    </row>
    <row r="63" spans="1:46" ht="52.5" x14ac:dyDescent="0.3">
      <c r="A63" s="274" t="s">
        <v>39</v>
      </c>
      <c r="B63" s="274" t="s">
        <v>4625</v>
      </c>
      <c r="C63" s="200" t="s">
        <v>4630</v>
      </c>
      <c r="D63" s="168" t="s">
        <v>4688</v>
      </c>
      <c r="E63" s="126" t="str">
        <f t="shared" ref="E63:E94" si="27">IF(OR(AI63="Moving to innotrust", AI63="Copy to Innotrust"),"Y","N")</f>
        <v>N</v>
      </c>
      <c r="F63" s="168" t="s">
        <v>4688</v>
      </c>
      <c r="G63" s="168" t="s">
        <v>4688</v>
      </c>
      <c r="H63" s="168" t="s">
        <v>4688</v>
      </c>
      <c r="I63" s="168" t="s">
        <v>4688</v>
      </c>
      <c r="J63" s="168" t="s">
        <v>4688</v>
      </c>
      <c r="K63" s="168" t="s">
        <v>4688</v>
      </c>
      <c r="L63" s="168" t="s">
        <v>4688</v>
      </c>
      <c r="M63" s="168" t="s">
        <v>4688</v>
      </c>
      <c r="N63" s="252" t="str">
        <f t="shared" si="26"/>
        <v>N</v>
      </c>
      <c r="O63" s="254" t="s">
        <v>2600</v>
      </c>
      <c r="P63" s="254" t="s">
        <v>1375</v>
      </c>
      <c r="Q63" s="254" t="s">
        <v>1342</v>
      </c>
      <c r="R63" s="254" t="s">
        <v>32</v>
      </c>
      <c r="S63" s="254" t="s">
        <v>1376</v>
      </c>
      <c r="T63" s="254" t="s">
        <v>1377</v>
      </c>
      <c r="U63" s="254" t="s">
        <v>35</v>
      </c>
      <c r="V63" s="254" t="s">
        <v>237</v>
      </c>
      <c r="W63" s="254" t="s">
        <v>5102</v>
      </c>
      <c r="X63" s="255" t="s">
        <v>983</v>
      </c>
      <c r="Y63" s="255"/>
      <c r="Z63" s="126"/>
      <c r="AA63" s="126"/>
      <c r="AB63" s="126"/>
      <c r="AC63" s="254" t="s">
        <v>5132</v>
      </c>
      <c r="AD63" s="37" t="s">
        <v>38</v>
      </c>
      <c r="AE63" s="37" t="s">
        <v>38</v>
      </c>
      <c r="AF63" s="37"/>
      <c r="AG63" s="37"/>
      <c r="AH63" s="126"/>
      <c r="AI63" s="168" t="s">
        <v>4687</v>
      </c>
      <c r="AJ63" s="171" t="s">
        <v>4688</v>
      </c>
      <c r="AK63" s="171" t="s">
        <v>4688</v>
      </c>
      <c r="AL63" s="171" t="s">
        <v>4688</v>
      </c>
      <c r="AM63" s="260" t="s">
        <v>39</v>
      </c>
      <c r="AN63" s="171" t="s">
        <v>4688</v>
      </c>
      <c r="AO63" s="171" t="s">
        <v>4688</v>
      </c>
      <c r="AP63" s="220" t="s">
        <v>4954</v>
      </c>
      <c r="AQ63" s="171" t="s">
        <v>5419</v>
      </c>
      <c r="AR63" s="171"/>
      <c r="AS63" s="171" t="s">
        <v>4688</v>
      </c>
      <c r="AT63" s="256"/>
    </row>
    <row r="64" spans="1:46" s="1" customFormat="1" ht="120" x14ac:dyDescent="0.2">
      <c r="A64" s="176" t="s">
        <v>39</v>
      </c>
      <c r="B64" s="176" t="s">
        <v>4625</v>
      </c>
      <c r="C64" s="200"/>
      <c r="D64" s="126" t="s">
        <v>4633</v>
      </c>
      <c r="E64" s="126" t="str">
        <f t="shared" si="27"/>
        <v>Y</v>
      </c>
      <c r="F64" s="171" t="s">
        <v>6441</v>
      </c>
      <c r="G64" s="126" t="s">
        <v>1383</v>
      </c>
      <c r="H64" s="173"/>
      <c r="I64" s="536" t="s">
        <v>5857</v>
      </c>
      <c r="J64" s="179"/>
      <c r="K64" s="537" t="s">
        <v>5871</v>
      </c>
      <c r="L64" s="173"/>
      <c r="M64" s="367" t="s">
        <v>38</v>
      </c>
      <c r="N64" s="299" t="str">
        <f t="shared" ref="N64:N65" si="28">IF(AI64="Moving to innotrust","Y","N")</f>
        <v>Y</v>
      </c>
      <c r="O64" s="37" t="s">
        <v>2601</v>
      </c>
      <c r="P64" s="86" t="s">
        <v>1383</v>
      </c>
      <c r="Q64" s="37" t="s">
        <v>1342</v>
      </c>
      <c r="R64" s="37" t="s">
        <v>32</v>
      </c>
      <c r="S64" s="37" t="s">
        <v>1384</v>
      </c>
      <c r="T64" s="37" t="s">
        <v>1385</v>
      </c>
      <c r="U64" s="37" t="s">
        <v>479</v>
      </c>
      <c r="V64" s="37" t="s">
        <v>1345</v>
      </c>
      <c r="W64" s="37" t="s">
        <v>1387</v>
      </c>
      <c r="X64" s="126" t="s">
        <v>953</v>
      </c>
      <c r="Y64" s="126" t="str">
        <f>VLOOKUP(W64,'Excelsior Table Definitions'!$B$468:$D$489,3,TRUE)</f>
        <v>NULL</v>
      </c>
      <c r="Z64" s="126"/>
      <c r="AA64" s="126"/>
      <c r="AB64" s="126"/>
      <c r="AC64" s="37"/>
      <c r="AD64" s="37" t="s">
        <v>39</v>
      </c>
      <c r="AE64" s="37" t="s">
        <v>38</v>
      </c>
      <c r="AF64" s="37"/>
      <c r="AG64" s="37"/>
      <c r="AH64" s="126"/>
      <c r="AI64" s="168" t="s">
        <v>388</v>
      </c>
      <c r="AJ64" s="125" t="s">
        <v>390</v>
      </c>
      <c r="AK64" s="171" t="s">
        <v>5325</v>
      </c>
      <c r="AL64" s="171" t="s">
        <v>5325</v>
      </c>
      <c r="AM64" s="171" t="s">
        <v>4688</v>
      </c>
      <c r="AN64" s="171" t="s">
        <v>39</v>
      </c>
      <c r="AO64" s="171" t="s">
        <v>4911</v>
      </c>
      <c r="AP64" s="171" t="s">
        <v>4691</v>
      </c>
      <c r="AQ64" s="171" t="s">
        <v>4912</v>
      </c>
      <c r="AR64" s="171" t="s">
        <v>4688</v>
      </c>
      <c r="AS64" s="171" t="s">
        <v>4688</v>
      </c>
    </row>
    <row r="65" spans="1:46" ht="45" x14ac:dyDescent="0.3">
      <c r="A65" s="274" t="s">
        <v>39</v>
      </c>
      <c r="B65" s="274" t="s">
        <v>4625</v>
      </c>
      <c r="C65" s="200" t="s">
        <v>4630</v>
      </c>
      <c r="D65" s="168" t="s">
        <v>4688</v>
      </c>
      <c r="E65" s="126" t="str">
        <f t="shared" si="27"/>
        <v>N</v>
      </c>
      <c r="F65" s="168" t="s">
        <v>4688</v>
      </c>
      <c r="G65" s="168" t="s">
        <v>4688</v>
      </c>
      <c r="H65" s="168" t="s">
        <v>4688</v>
      </c>
      <c r="I65" s="168" t="s">
        <v>4688</v>
      </c>
      <c r="J65" s="168" t="s">
        <v>4688</v>
      </c>
      <c r="K65" s="168" t="s">
        <v>4688</v>
      </c>
      <c r="L65" s="168" t="s">
        <v>4688</v>
      </c>
      <c r="M65" s="168" t="s">
        <v>4688</v>
      </c>
      <c r="N65" s="252" t="str">
        <f t="shared" si="28"/>
        <v>N</v>
      </c>
      <c r="O65" s="254" t="s">
        <v>2602</v>
      </c>
      <c r="P65" s="258" t="s">
        <v>2260</v>
      </c>
      <c r="Q65" s="254" t="s">
        <v>1342</v>
      </c>
      <c r="R65" s="254" t="s">
        <v>32</v>
      </c>
      <c r="S65" s="254"/>
      <c r="T65" s="254"/>
      <c r="U65" s="254" t="s">
        <v>1239</v>
      </c>
      <c r="V65" s="254" t="s">
        <v>143</v>
      </c>
      <c r="W65" s="254" t="s">
        <v>5120</v>
      </c>
      <c r="X65" s="255" t="s">
        <v>369</v>
      </c>
      <c r="Y65" s="255"/>
      <c r="Z65" s="126"/>
      <c r="AA65" s="126"/>
      <c r="AB65" s="126"/>
      <c r="AC65" s="254"/>
      <c r="AD65" s="37" t="s">
        <v>39</v>
      </c>
      <c r="AE65" s="37" t="s">
        <v>38</v>
      </c>
      <c r="AF65" s="37"/>
      <c r="AG65" s="37"/>
      <c r="AH65" s="126"/>
      <c r="AI65" s="168" t="s">
        <v>4687</v>
      </c>
      <c r="AJ65" s="171" t="s">
        <v>4688</v>
      </c>
      <c r="AK65" s="171" t="s">
        <v>4688</v>
      </c>
      <c r="AL65" s="171" t="s">
        <v>4688</v>
      </c>
      <c r="AM65" s="171" t="s">
        <v>4688</v>
      </c>
      <c r="AN65" s="171" t="s">
        <v>4688</v>
      </c>
      <c r="AO65" s="171" t="s">
        <v>4688</v>
      </c>
      <c r="AP65" s="220" t="s">
        <v>4690</v>
      </c>
      <c r="AQ65" s="171" t="s">
        <v>5419</v>
      </c>
      <c r="AR65" s="171"/>
      <c r="AS65" s="171" t="s">
        <v>4688</v>
      </c>
      <c r="AT65" s="256"/>
    </row>
    <row r="66" spans="1:46" s="1" customFormat="1" ht="75" x14ac:dyDescent="0.2">
      <c r="A66" s="176" t="s">
        <v>39</v>
      </c>
      <c r="B66" s="176" t="s">
        <v>4625</v>
      </c>
      <c r="C66" s="200"/>
      <c r="D66" s="126"/>
      <c r="E66" s="126" t="str">
        <f t="shared" si="27"/>
        <v>Y</v>
      </c>
      <c r="F66" s="164" t="s">
        <v>6458</v>
      </c>
      <c r="G66" s="1" t="s">
        <v>6475</v>
      </c>
      <c r="H66" s="173"/>
      <c r="I66" s="494" t="s">
        <v>6089</v>
      </c>
      <c r="J66" s="179"/>
      <c r="K66" s="495" t="s">
        <v>2665</v>
      </c>
      <c r="L66" s="173"/>
      <c r="M66" s="178"/>
      <c r="N66" s="299" t="str">
        <f t="shared" ref="N66" si="29">IF(AI66="Moving to innotrust","Y","N")</f>
        <v>Y</v>
      </c>
      <c r="O66" s="37" t="s">
        <v>2603</v>
      </c>
      <c r="P66" s="261" t="s">
        <v>1392</v>
      </c>
      <c r="Q66" s="37" t="s">
        <v>1342</v>
      </c>
      <c r="R66" s="37" t="s">
        <v>32</v>
      </c>
      <c r="S66" s="37" t="s">
        <v>1393</v>
      </c>
      <c r="T66" s="37" t="s">
        <v>775</v>
      </c>
      <c r="U66" s="37" t="s">
        <v>95</v>
      </c>
      <c r="V66" s="37" t="s">
        <v>1345</v>
      </c>
      <c r="W66" s="37" t="s">
        <v>5136</v>
      </c>
      <c r="X66" s="126" t="s">
        <v>953</v>
      </c>
      <c r="Y66" s="126" t="str">
        <f>VLOOKUP(W66,'Excelsior Table Definitions'!$B$468:$D$489,3,TRUE)</f>
        <v>NULL</v>
      </c>
      <c r="Z66" s="126"/>
      <c r="AA66" s="126"/>
      <c r="AB66" s="126"/>
      <c r="AC66" s="37" t="s">
        <v>5135</v>
      </c>
      <c r="AD66" s="37" t="s">
        <v>38</v>
      </c>
      <c r="AE66" s="37" t="s">
        <v>39</v>
      </c>
      <c r="AF66" s="37"/>
      <c r="AG66" s="37"/>
      <c r="AH66" s="126"/>
      <c r="AI66" s="168" t="s">
        <v>388</v>
      </c>
      <c r="AJ66" s="125"/>
      <c r="AK66" s="219" t="s">
        <v>2665</v>
      </c>
      <c r="AL66" s="219" t="s">
        <v>2665</v>
      </c>
      <c r="AM66" s="171" t="s">
        <v>4688</v>
      </c>
      <c r="AN66" s="171" t="s">
        <v>4688</v>
      </c>
      <c r="AO66" s="171" t="s">
        <v>4688</v>
      </c>
      <c r="AP66" s="171" t="s">
        <v>5316</v>
      </c>
      <c r="AQ66" s="171" t="s">
        <v>4688</v>
      </c>
      <c r="AR66" s="334" t="s">
        <v>5583</v>
      </c>
      <c r="AS66" s="171" t="s">
        <v>4688</v>
      </c>
    </row>
    <row r="67" spans="1:46" s="1" customFormat="1" ht="165" x14ac:dyDescent="0.2">
      <c r="A67" s="176" t="s">
        <v>39</v>
      </c>
      <c r="B67" s="176" t="s">
        <v>4625</v>
      </c>
      <c r="C67" s="200"/>
      <c r="D67" s="126" t="s">
        <v>4633</v>
      </c>
      <c r="E67" s="126" t="str">
        <f t="shared" si="27"/>
        <v>Y</v>
      </c>
      <c r="F67" s="171" t="s">
        <v>6441</v>
      </c>
      <c r="G67" s="126" t="s">
        <v>1398</v>
      </c>
      <c r="H67" s="173"/>
      <c r="I67" s="536" t="s">
        <v>5857</v>
      </c>
      <c r="J67" s="179"/>
      <c r="K67" s="537" t="s">
        <v>5872</v>
      </c>
      <c r="L67" s="173"/>
      <c r="M67" s="367" t="s">
        <v>38</v>
      </c>
      <c r="N67" s="299" t="str">
        <f t="shared" ref="N67:N91" si="30">IF(AI67="Moving to innotrust","Y","N")</f>
        <v>Y</v>
      </c>
      <c r="O67" s="37" t="s">
        <v>2604</v>
      </c>
      <c r="P67" s="86" t="s">
        <v>1398</v>
      </c>
      <c r="Q67" s="37" t="s">
        <v>1342</v>
      </c>
      <c r="R67" s="37" t="s">
        <v>32</v>
      </c>
      <c r="S67" s="37" t="s">
        <v>1399</v>
      </c>
      <c r="T67" s="37" t="s">
        <v>1342</v>
      </c>
      <c r="U67" s="37" t="s">
        <v>4939</v>
      </c>
      <c r="V67" s="37" t="s">
        <v>237</v>
      </c>
      <c r="W67" s="37" t="s">
        <v>5110</v>
      </c>
      <c r="X67" s="126" t="s">
        <v>953</v>
      </c>
      <c r="Y67" s="126" t="str">
        <f>VLOOKUP(W67,'Excelsior Table Definitions'!$B$260:$D$269,3,TRUE)</f>
        <v>NULL</v>
      </c>
      <c r="Z67" s="126"/>
      <c r="AA67" s="126"/>
      <c r="AB67" s="126"/>
      <c r="AC67" s="37" t="s">
        <v>5137</v>
      </c>
      <c r="AD67" s="37" t="s">
        <v>39</v>
      </c>
      <c r="AE67" s="37" t="s">
        <v>38</v>
      </c>
      <c r="AF67" s="37"/>
      <c r="AG67" s="37"/>
      <c r="AH67" s="126"/>
      <c r="AI67" s="168" t="s">
        <v>388</v>
      </c>
      <c r="AJ67" s="125" t="s">
        <v>390</v>
      </c>
      <c r="AK67" s="171" t="s">
        <v>5325</v>
      </c>
      <c r="AL67" s="171" t="s">
        <v>5325</v>
      </c>
      <c r="AM67" s="171" t="s">
        <v>4688</v>
      </c>
      <c r="AN67" s="171" t="s">
        <v>39</v>
      </c>
      <c r="AO67" s="171" t="s">
        <v>4911</v>
      </c>
      <c r="AP67" s="171" t="s">
        <v>4688</v>
      </c>
      <c r="AQ67" s="171" t="s">
        <v>4684</v>
      </c>
      <c r="AR67" s="171" t="s">
        <v>4688</v>
      </c>
      <c r="AS67" s="171" t="s">
        <v>4688</v>
      </c>
    </row>
    <row r="68" spans="1:46" ht="45" x14ac:dyDescent="0.3">
      <c r="A68" s="274" t="s">
        <v>39</v>
      </c>
      <c r="B68" s="274" t="s">
        <v>4625</v>
      </c>
      <c r="C68" s="200" t="s">
        <v>4630</v>
      </c>
      <c r="D68" s="168" t="s">
        <v>4688</v>
      </c>
      <c r="E68" s="126" t="str">
        <f t="shared" si="27"/>
        <v>N</v>
      </c>
      <c r="F68" s="168" t="s">
        <v>4688</v>
      </c>
      <c r="G68" s="168" t="s">
        <v>4688</v>
      </c>
      <c r="H68" s="168" t="s">
        <v>4688</v>
      </c>
      <c r="I68" s="168" t="s">
        <v>4688</v>
      </c>
      <c r="J68" s="168" t="s">
        <v>4688</v>
      </c>
      <c r="K68" s="168" t="s">
        <v>4688</v>
      </c>
      <c r="L68" s="168" t="s">
        <v>4688</v>
      </c>
      <c r="M68" s="168" t="s">
        <v>4688</v>
      </c>
      <c r="N68" s="252" t="str">
        <f t="shared" si="30"/>
        <v>N</v>
      </c>
      <c r="O68" s="254" t="s">
        <v>2605</v>
      </c>
      <c r="P68" s="258" t="s">
        <v>2263</v>
      </c>
      <c r="Q68" s="254" t="s">
        <v>1342</v>
      </c>
      <c r="R68" s="254" t="s">
        <v>32</v>
      </c>
      <c r="S68" s="254"/>
      <c r="T68" s="254"/>
      <c r="U68" s="254" t="s">
        <v>1239</v>
      </c>
      <c r="V68" s="254" t="s">
        <v>143</v>
      </c>
      <c r="W68" s="254" t="s">
        <v>5120</v>
      </c>
      <c r="X68" s="255" t="s">
        <v>369</v>
      </c>
      <c r="Y68" s="255"/>
      <c r="Z68" s="126"/>
      <c r="AA68" s="126"/>
      <c r="AB68" s="126"/>
      <c r="AC68" s="254" t="s">
        <v>5138</v>
      </c>
      <c r="AD68" s="37" t="s">
        <v>39</v>
      </c>
      <c r="AE68" s="37" t="s">
        <v>38</v>
      </c>
      <c r="AF68" s="37"/>
      <c r="AG68" s="37"/>
      <c r="AH68" s="126"/>
      <c r="AI68" s="168" t="s">
        <v>4687</v>
      </c>
      <c r="AJ68" s="171" t="s">
        <v>4688</v>
      </c>
      <c r="AK68" s="171" t="s">
        <v>4688</v>
      </c>
      <c r="AL68" s="171" t="s">
        <v>4688</v>
      </c>
      <c r="AM68" s="171" t="s">
        <v>4688</v>
      </c>
      <c r="AN68" s="171" t="s">
        <v>4688</v>
      </c>
      <c r="AO68" s="171" t="s">
        <v>4688</v>
      </c>
      <c r="AP68" s="220" t="s">
        <v>4690</v>
      </c>
      <c r="AQ68" s="171" t="s">
        <v>5419</v>
      </c>
      <c r="AR68" s="171"/>
      <c r="AS68" s="171" t="s">
        <v>4688</v>
      </c>
      <c r="AT68" s="256"/>
    </row>
    <row r="69" spans="1:46" ht="45" x14ac:dyDescent="0.3">
      <c r="A69" s="274" t="s">
        <v>39</v>
      </c>
      <c r="B69" s="274" t="s">
        <v>4625</v>
      </c>
      <c r="C69" s="200" t="s">
        <v>4630</v>
      </c>
      <c r="D69" s="168" t="s">
        <v>4688</v>
      </c>
      <c r="E69" s="126" t="str">
        <f t="shared" si="27"/>
        <v>N</v>
      </c>
      <c r="F69" s="168" t="s">
        <v>4688</v>
      </c>
      <c r="G69" s="168" t="s">
        <v>4688</v>
      </c>
      <c r="H69" s="168" t="s">
        <v>4688</v>
      </c>
      <c r="I69" s="168" t="s">
        <v>4688</v>
      </c>
      <c r="J69" s="168" t="s">
        <v>4688</v>
      </c>
      <c r="K69" s="168" t="s">
        <v>4688</v>
      </c>
      <c r="L69" s="168" t="s">
        <v>4688</v>
      </c>
      <c r="M69" s="168" t="s">
        <v>4688</v>
      </c>
      <c r="N69" s="252" t="str">
        <f t="shared" si="30"/>
        <v>N</v>
      </c>
      <c r="O69" s="254" t="s">
        <v>2606</v>
      </c>
      <c r="P69" s="258" t="s">
        <v>1406</v>
      </c>
      <c r="Q69" s="254" t="s">
        <v>1342</v>
      </c>
      <c r="R69" s="254" t="s">
        <v>32</v>
      </c>
      <c r="S69" s="254" t="s">
        <v>1407</v>
      </c>
      <c r="T69" s="254" t="s">
        <v>1408</v>
      </c>
      <c r="U69" s="254" t="s">
        <v>634</v>
      </c>
      <c r="V69" s="254" t="s">
        <v>237</v>
      </c>
      <c r="W69" s="254" t="s">
        <v>5102</v>
      </c>
      <c r="X69" s="255" t="s">
        <v>983</v>
      </c>
      <c r="Y69" s="255"/>
      <c r="Z69" s="126"/>
      <c r="AA69" s="126"/>
      <c r="AB69" s="126"/>
      <c r="AC69" s="254" t="s">
        <v>5139</v>
      </c>
      <c r="AD69" s="37" t="s">
        <v>39</v>
      </c>
      <c r="AE69" s="37" t="s">
        <v>38</v>
      </c>
      <c r="AF69" s="37"/>
      <c r="AG69" s="37"/>
      <c r="AH69" s="126"/>
      <c r="AI69" s="168" t="s">
        <v>4687</v>
      </c>
      <c r="AJ69" s="171" t="s">
        <v>4688</v>
      </c>
      <c r="AK69" s="171" t="s">
        <v>4688</v>
      </c>
      <c r="AL69" s="171" t="s">
        <v>4688</v>
      </c>
      <c r="AM69" s="260" t="s">
        <v>39</v>
      </c>
      <c r="AN69" s="171" t="s">
        <v>4688</v>
      </c>
      <c r="AO69" s="171" t="s">
        <v>4688</v>
      </c>
      <c r="AP69" s="220" t="s">
        <v>4685</v>
      </c>
      <c r="AQ69" s="171" t="s">
        <v>5419</v>
      </c>
      <c r="AR69" s="171"/>
      <c r="AS69" s="171" t="s">
        <v>4688</v>
      </c>
      <c r="AT69" s="256"/>
    </row>
    <row r="70" spans="1:46" ht="60" x14ac:dyDescent="0.3">
      <c r="A70" s="274" t="s">
        <v>39</v>
      </c>
      <c r="B70" s="274" t="s">
        <v>4625</v>
      </c>
      <c r="C70" s="200" t="s">
        <v>4630</v>
      </c>
      <c r="D70" s="168" t="s">
        <v>4688</v>
      </c>
      <c r="E70" s="126" t="str">
        <f t="shared" si="27"/>
        <v>N</v>
      </c>
      <c r="F70" s="168" t="s">
        <v>4688</v>
      </c>
      <c r="G70" s="168" t="s">
        <v>4688</v>
      </c>
      <c r="H70" s="168" t="s">
        <v>4688</v>
      </c>
      <c r="I70" s="168" t="s">
        <v>4688</v>
      </c>
      <c r="J70" s="168" t="s">
        <v>4688</v>
      </c>
      <c r="K70" s="168" t="s">
        <v>4688</v>
      </c>
      <c r="L70" s="168" t="s">
        <v>4688</v>
      </c>
      <c r="M70" s="168" t="s">
        <v>4688</v>
      </c>
      <c r="N70" s="252" t="str">
        <f t="shared" si="30"/>
        <v>N</v>
      </c>
      <c r="O70" s="254" t="s">
        <v>2607</v>
      </c>
      <c r="P70" s="258" t="s">
        <v>2608</v>
      </c>
      <c r="Q70" s="254" t="s">
        <v>1342</v>
      </c>
      <c r="R70" s="254" t="s">
        <v>32</v>
      </c>
      <c r="S70" s="254"/>
      <c r="T70" s="254"/>
      <c r="U70" s="254" t="s">
        <v>1239</v>
      </c>
      <c r="V70" s="254" t="s">
        <v>143</v>
      </c>
      <c r="W70" s="254" t="s">
        <v>5120</v>
      </c>
      <c r="X70" s="255" t="s">
        <v>369</v>
      </c>
      <c r="Y70" s="255"/>
      <c r="Z70" s="126"/>
      <c r="AA70" s="126"/>
      <c r="AB70" s="126"/>
      <c r="AC70" s="254" t="s">
        <v>5140</v>
      </c>
      <c r="AD70" s="37" t="s">
        <v>39</v>
      </c>
      <c r="AE70" s="37" t="s">
        <v>38</v>
      </c>
      <c r="AF70" s="37"/>
      <c r="AG70" s="37"/>
      <c r="AH70" s="126"/>
      <c r="AI70" s="168" t="s">
        <v>4687</v>
      </c>
      <c r="AJ70" s="171" t="s">
        <v>4688</v>
      </c>
      <c r="AK70" s="171" t="s">
        <v>4688</v>
      </c>
      <c r="AL70" s="171" t="s">
        <v>4688</v>
      </c>
      <c r="AM70" s="171" t="s">
        <v>4688</v>
      </c>
      <c r="AN70" s="171" t="s">
        <v>4688</v>
      </c>
      <c r="AO70" s="171" t="s">
        <v>4688</v>
      </c>
      <c r="AP70" s="171" t="s">
        <v>4688</v>
      </c>
      <c r="AQ70" s="171" t="s">
        <v>5419</v>
      </c>
      <c r="AR70" s="171"/>
      <c r="AS70" s="171" t="s">
        <v>4688</v>
      </c>
      <c r="AT70" s="256"/>
    </row>
    <row r="71" spans="1:46" s="1" customFormat="1" ht="45" x14ac:dyDescent="0.2">
      <c r="A71" s="176" t="s">
        <v>39</v>
      </c>
      <c r="B71" s="176" t="s">
        <v>4625</v>
      </c>
      <c r="C71" s="200"/>
      <c r="D71" s="168" t="s">
        <v>4688</v>
      </c>
      <c r="E71" s="126" t="str">
        <f t="shared" si="27"/>
        <v>N</v>
      </c>
      <c r="F71" s="168" t="s">
        <v>4688</v>
      </c>
      <c r="G71" s="168" t="s">
        <v>4688</v>
      </c>
      <c r="H71" s="168" t="s">
        <v>4688</v>
      </c>
      <c r="I71" s="168" t="s">
        <v>4688</v>
      </c>
      <c r="J71" s="168" t="s">
        <v>4688</v>
      </c>
      <c r="K71" s="168" t="s">
        <v>4688</v>
      </c>
      <c r="L71" s="168" t="s">
        <v>4688</v>
      </c>
      <c r="M71" s="168" t="s">
        <v>4688</v>
      </c>
      <c r="N71" s="252" t="str">
        <f t="shared" si="30"/>
        <v>N</v>
      </c>
      <c r="O71" s="37" t="s">
        <v>2609</v>
      </c>
      <c r="P71" s="261" t="s">
        <v>1424</v>
      </c>
      <c r="Q71" s="37" t="s">
        <v>1415</v>
      </c>
      <c r="R71" s="37" t="s">
        <v>32</v>
      </c>
      <c r="S71" s="37" t="s">
        <v>1425</v>
      </c>
      <c r="T71" s="37" t="s">
        <v>625</v>
      </c>
      <c r="U71" s="37" t="s">
        <v>1426</v>
      </c>
      <c r="V71" s="37" t="s">
        <v>237</v>
      </c>
      <c r="W71" s="262" t="s">
        <v>5141</v>
      </c>
      <c r="X71" s="126" t="s">
        <v>400</v>
      </c>
      <c r="Y71" s="126"/>
      <c r="Z71" s="126"/>
      <c r="AA71" s="126"/>
      <c r="AB71" s="126"/>
      <c r="AC71" s="37" t="s">
        <v>5142</v>
      </c>
      <c r="AD71" s="37" t="s">
        <v>38</v>
      </c>
      <c r="AE71" s="37" t="s">
        <v>39</v>
      </c>
      <c r="AF71" s="37"/>
      <c r="AG71" s="37"/>
      <c r="AH71" s="126"/>
      <c r="AI71" s="168" t="s">
        <v>5563</v>
      </c>
      <c r="AJ71" s="171" t="s">
        <v>4688</v>
      </c>
      <c r="AK71" s="171" t="s">
        <v>4688</v>
      </c>
      <c r="AL71" s="171" t="s">
        <v>4688</v>
      </c>
      <c r="AM71" s="171" t="s">
        <v>4688</v>
      </c>
      <c r="AN71" s="171" t="s">
        <v>4688</v>
      </c>
      <c r="AO71" s="171" t="s">
        <v>4688</v>
      </c>
      <c r="AP71" s="171" t="s">
        <v>4692</v>
      </c>
      <c r="AQ71" s="171" t="s">
        <v>4688</v>
      </c>
      <c r="AR71" s="171" t="s">
        <v>4688</v>
      </c>
      <c r="AS71" s="171" t="s">
        <v>4688</v>
      </c>
    </row>
    <row r="72" spans="1:46" s="1" customFormat="1" ht="45" x14ac:dyDescent="0.2">
      <c r="A72" s="176" t="s">
        <v>39</v>
      </c>
      <c r="B72" s="176" t="s">
        <v>4625</v>
      </c>
      <c r="C72" s="200"/>
      <c r="D72" s="168" t="s">
        <v>4688</v>
      </c>
      <c r="E72" s="126" t="str">
        <f t="shared" si="27"/>
        <v>N</v>
      </c>
      <c r="F72" s="168" t="s">
        <v>4688</v>
      </c>
      <c r="G72" s="168" t="s">
        <v>4688</v>
      </c>
      <c r="H72" s="168" t="s">
        <v>4688</v>
      </c>
      <c r="I72" s="168" t="s">
        <v>4688</v>
      </c>
      <c r="J72" s="168" t="s">
        <v>4688</v>
      </c>
      <c r="K72" s="168" t="s">
        <v>4688</v>
      </c>
      <c r="L72" s="168" t="s">
        <v>4688</v>
      </c>
      <c r="M72" s="168" t="s">
        <v>4688</v>
      </c>
      <c r="N72" s="252" t="str">
        <f t="shared" si="30"/>
        <v>N</v>
      </c>
      <c r="O72" s="37" t="s">
        <v>2610</v>
      </c>
      <c r="P72" s="261" t="s">
        <v>1431</v>
      </c>
      <c r="Q72" s="37" t="s">
        <v>1415</v>
      </c>
      <c r="R72" s="37" t="s">
        <v>32</v>
      </c>
      <c r="S72" s="37" t="s">
        <v>1432</v>
      </c>
      <c r="T72" s="37" t="s">
        <v>625</v>
      </c>
      <c r="U72" s="37" t="s">
        <v>1433</v>
      </c>
      <c r="V72" s="37" t="s">
        <v>237</v>
      </c>
      <c r="W72" s="262" t="s">
        <v>5141</v>
      </c>
      <c r="X72" s="126" t="s">
        <v>400</v>
      </c>
      <c r="Y72" s="126"/>
      <c r="Z72" s="126"/>
      <c r="AA72" s="126"/>
      <c r="AB72" s="126"/>
      <c r="AC72" s="37" t="s">
        <v>5143</v>
      </c>
      <c r="AD72" s="37" t="s">
        <v>38</v>
      </c>
      <c r="AE72" s="37" t="s">
        <v>39</v>
      </c>
      <c r="AF72" s="37"/>
      <c r="AG72" s="37"/>
      <c r="AH72" s="126"/>
      <c r="AI72" s="168" t="s">
        <v>5563</v>
      </c>
      <c r="AJ72" s="171" t="s">
        <v>4688</v>
      </c>
      <c r="AK72" s="171" t="s">
        <v>4688</v>
      </c>
      <c r="AL72" s="171" t="s">
        <v>4688</v>
      </c>
      <c r="AM72" s="171" t="s">
        <v>4688</v>
      </c>
      <c r="AN72" s="171" t="s">
        <v>4688</v>
      </c>
      <c r="AO72" s="171" t="s">
        <v>4688</v>
      </c>
      <c r="AP72" s="171" t="s">
        <v>4692</v>
      </c>
      <c r="AQ72" s="171" t="s">
        <v>4688</v>
      </c>
      <c r="AR72" s="171" t="s">
        <v>4688</v>
      </c>
      <c r="AS72" s="171" t="s">
        <v>4688</v>
      </c>
    </row>
    <row r="73" spans="1:46" s="1" customFormat="1" ht="60" x14ac:dyDescent="0.2">
      <c r="A73" s="176" t="s">
        <v>39</v>
      </c>
      <c r="B73" s="176" t="s">
        <v>4625</v>
      </c>
      <c r="C73" s="200"/>
      <c r="D73" s="126" t="s">
        <v>4633</v>
      </c>
      <c r="E73" s="126" t="str">
        <f t="shared" si="27"/>
        <v>Y</v>
      </c>
      <c r="F73" s="171" t="s">
        <v>6441</v>
      </c>
      <c r="G73" s="126" t="s">
        <v>6443</v>
      </c>
      <c r="H73" s="173"/>
      <c r="I73" s="536" t="s">
        <v>5857</v>
      </c>
      <c r="J73" s="179"/>
      <c r="K73" s="537" t="s">
        <v>5873</v>
      </c>
      <c r="L73" s="173"/>
      <c r="M73" s="367" t="s">
        <v>38</v>
      </c>
      <c r="N73" s="299" t="str">
        <f t="shared" si="30"/>
        <v>Y</v>
      </c>
      <c r="O73" s="37" t="s">
        <v>2611</v>
      </c>
      <c r="P73" s="261" t="s">
        <v>1455</v>
      </c>
      <c r="Q73" s="37" t="s">
        <v>1415</v>
      </c>
      <c r="R73" s="37" t="s">
        <v>32</v>
      </c>
      <c r="S73" s="37" t="s">
        <v>1456</v>
      </c>
      <c r="T73" s="37" t="s">
        <v>625</v>
      </c>
      <c r="U73" s="37" t="s">
        <v>4913</v>
      </c>
      <c r="V73" s="37" t="s">
        <v>237</v>
      </c>
      <c r="W73" s="262" t="s">
        <v>5141</v>
      </c>
      <c r="X73" s="126" t="s">
        <v>400</v>
      </c>
      <c r="Y73" s="126" t="str">
        <f>VLOOKUP(W73,'Excelsior Table Definitions'!$B$260:$D$269,3,TRUE)</f>
        <v>NULL</v>
      </c>
      <c r="Z73" s="126"/>
      <c r="AA73" s="126"/>
      <c r="AB73" s="126"/>
      <c r="AC73" s="37" t="s">
        <v>5144</v>
      </c>
      <c r="AD73" s="37" t="s">
        <v>38</v>
      </c>
      <c r="AE73" s="37" t="s">
        <v>39</v>
      </c>
      <c r="AF73" s="37"/>
      <c r="AG73" s="37"/>
      <c r="AH73" s="126"/>
      <c r="AI73" s="168" t="s">
        <v>388</v>
      </c>
      <c r="AJ73" s="125" t="s">
        <v>390</v>
      </c>
      <c r="AK73" s="171" t="s">
        <v>4688</v>
      </c>
      <c r="AL73" s="171" t="s">
        <v>4688</v>
      </c>
      <c r="AM73" s="171" t="s">
        <v>4688</v>
      </c>
      <c r="AN73" s="171" t="s">
        <v>39</v>
      </c>
      <c r="AO73" s="171" t="s">
        <v>4914</v>
      </c>
      <c r="AP73" s="171" t="s">
        <v>4688</v>
      </c>
      <c r="AQ73" s="171" t="s">
        <v>4634</v>
      </c>
      <c r="AR73" s="171" t="s">
        <v>4688</v>
      </c>
      <c r="AS73" s="171" t="s">
        <v>4688</v>
      </c>
    </row>
    <row r="74" spans="1:46" ht="90" x14ac:dyDescent="0.3">
      <c r="A74" s="274" t="s">
        <v>39</v>
      </c>
      <c r="B74" s="274" t="s">
        <v>4625</v>
      </c>
      <c r="C74" s="200" t="s">
        <v>4630</v>
      </c>
      <c r="D74" s="168" t="s">
        <v>4688</v>
      </c>
      <c r="E74" s="126" t="str">
        <f t="shared" si="27"/>
        <v>N</v>
      </c>
      <c r="F74" s="168" t="s">
        <v>4688</v>
      </c>
      <c r="G74" s="168" t="s">
        <v>4688</v>
      </c>
      <c r="H74" s="168" t="s">
        <v>4688</v>
      </c>
      <c r="I74" s="168" t="s">
        <v>4688</v>
      </c>
      <c r="J74" s="168" t="s">
        <v>4688</v>
      </c>
      <c r="K74" s="168" t="s">
        <v>4688</v>
      </c>
      <c r="L74" s="168" t="s">
        <v>4688</v>
      </c>
      <c r="M74" s="168" t="s">
        <v>4688</v>
      </c>
      <c r="N74" s="252" t="str">
        <f t="shared" si="30"/>
        <v>N</v>
      </c>
      <c r="O74" s="254" t="s">
        <v>2612</v>
      </c>
      <c r="P74" s="258" t="s">
        <v>1463</v>
      </c>
      <c r="Q74" s="254" t="s">
        <v>1415</v>
      </c>
      <c r="R74" s="254" t="s">
        <v>32</v>
      </c>
      <c r="S74" s="254" t="s">
        <v>1464</v>
      </c>
      <c r="T74" s="254" t="s">
        <v>625</v>
      </c>
      <c r="U74" s="254" t="s">
        <v>1465</v>
      </c>
      <c r="V74" s="254" t="s">
        <v>237</v>
      </c>
      <c r="W74" s="263" t="s">
        <v>5141</v>
      </c>
      <c r="X74" s="255" t="s">
        <v>400</v>
      </c>
      <c r="Y74" s="255"/>
      <c r="Z74" s="126"/>
      <c r="AA74" s="126"/>
      <c r="AB74" s="126"/>
      <c r="AC74" s="254" t="s">
        <v>5145</v>
      </c>
      <c r="AD74" s="37" t="s">
        <v>39</v>
      </c>
      <c r="AE74" s="37" t="s">
        <v>38</v>
      </c>
      <c r="AF74" s="37"/>
      <c r="AG74" s="37"/>
      <c r="AH74" s="126"/>
      <c r="AI74" s="168" t="s">
        <v>4687</v>
      </c>
      <c r="AJ74" s="171" t="s">
        <v>4688</v>
      </c>
      <c r="AK74" s="171" t="s">
        <v>4688</v>
      </c>
      <c r="AL74" s="171" t="s">
        <v>4688</v>
      </c>
      <c r="AM74" s="171" t="s">
        <v>4688</v>
      </c>
      <c r="AN74" s="171" t="s">
        <v>4688</v>
      </c>
      <c r="AO74" s="171" t="s">
        <v>4688</v>
      </c>
      <c r="AP74" s="220" t="s">
        <v>4666</v>
      </c>
      <c r="AQ74" s="171" t="s">
        <v>5419</v>
      </c>
      <c r="AR74" s="171"/>
      <c r="AS74" s="171" t="s">
        <v>4688</v>
      </c>
      <c r="AT74" s="256"/>
    </row>
    <row r="75" spans="1:46" ht="60" x14ac:dyDescent="0.3">
      <c r="A75" s="274" t="s">
        <v>39</v>
      </c>
      <c r="B75" s="274" t="s">
        <v>4625</v>
      </c>
      <c r="C75" s="200" t="s">
        <v>4630</v>
      </c>
      <c r="D75" s="168" t="s">
        <v>4688</v>
      </c>
      <c r="E75" s="126" t="str">
        <f t="shared" si="27"/>
        <v>N</v>
      </c>
      <c r="F75" s="168" t="s">
        <v>4688</v>
      </c>
      <c r="G75" s="168" t="s">
        <v>4688</v>
      </c>
      <c r="H75" s="168" t="s">
        <v>4688</v>
      </c>
      <c r="I75" s="168" t="s">
        <v>4688</v>
      </c>
      <c r="J75" s="168" t="s">
        <v>4688</v>
      </c>
      <c r="K75" s="168" t="s">
        <v>4688</v>
      </c>
      <c r="L75" s="168" t="s">
        <v>4688</v>
      </c>
      <c r="M75" s="168" t="s">
        <v>4688</v>
      </c>
      <c r="N75" s="252" t="str">
        <f t="shared" si="30"/>
        <v>N</v>
      </c>
      <c r="O75" s="254" t="s">
        <v>2613</v>
      </c>
      <c r="P75" s="258" t="s">
        <v>2463</v>
      </c>
      <c r="Q75" s="254" t="s">
        <v>1415</v>
      </c>
      <c r="R75" s="254" t="s">
        <v>32</v>
      </c>
      <c r="S75" s="254"/>
      <c r="T75" s="254"/>
      <c r="U75" s="254" t="s">
        <v>1239</v>
      </c>
      <c r="V75" s="254"/>
      <c r="W75" s="254" t="s">
        <v>5120</v>
      </c>
      <c r="X75" s="255" t="s">
        <v>369</v>
      </c>
      <c r="Y75" s="255"/>
      <c r="Z75" s="126"/>
      <c r="AA75" s="126"/>
      <c r="AB75" s="126"/>
      <c r="AC75" s="254" t="s">
        <v>5146</v>
      </c>
      <c r="AD75" s="37" t="s">
        <v>39</v>
      </c>
      <c r="AE75" s="37" t="s">
        <v>38</v>
      </c>
      <c r="AF75" s="37"/>
      <c r="AG75" s="37"/>
      <c r="AH75" s="126"/>
      <c r="AI75" s="168" t="s">
        <v>4687</v>
      </c>
      <c r="AJ75" s="171" t="s">
        <v>4688</v>
      </c>
      <c r="AK75" s="171" t="s">
        <v>4688</v>
      </c>
      <c r="AL75" s="171" t="s">
        <v>4688</v>
      </c>
      <c r="AM75" s="171" t="s">
        <v>4688</v>
      </c>
      <c r="AN75" s="171" t="s">
        <v>4688</v>
      </c>
      <c r="AO75" s="171" t="s">
        <v>4688</v>
      </c>
      <c r="AP75" s="220" t="s">
        <v>4693</v>
      </c>
      <c r="AQ75" s="171" t="s">
        <v>5419</v>
      </c>
      <c r="AR75" s="171"/>
      <c r="AS75" s="171" t="s">
        <v>4688</v>
      </c>
      <c r="AT75" s="256"/>
    </row>
    <row r="76" spans="1:46" s="1" customFormat="1" ht="150" x14ac:dyDescent="0.2">
      <c r="A76" s="176" t="s">
        <v>39</v>
      </c>
      <c r="B76" s="176" t="s">
        <v>4625</v>
      </c>
      <c r="C76" s="200"/>
      <c r="D76" s="168" t="s">
        <v>4688</v>
      </c>
      <c r="E76" s="126" t="str">
        <f t="shared" si="27"/>
        <v>N</v>
      </c>
      <c r="F76" s="168" t="s">
        <v>4688</v>
      </c>
      <c r="G76" s="168" t="s">
        <v>4688</v>
      </c>
      <c r="H76" s="168" t="s">
        <v>4688</v>
      </c>
      <c r="I76" s="168" t="s">
        <v>4688</v>
      </c>
      <c r="J76" s="168" t="s">
        <v>4688</v>
      </c>
      <c r="K76" s="168" t="s">
        <v>4688</v>
      </c>
      <c r="L76" s="168" t="s">
        <v>4688</v>
      </c>
      <c r="M76" s="168" t="s">
        <v>4688</v>
      </c>
      <c r="N76" s="252" t="str">
        <f t="shared" si="30"/>
        <v>N</v>
      </c>
      <c r="O76" s="37" t="s">
        <v>2614</v>
      </c>
      <c r="P76" s="37" t="s">
        <v>1478</v>
      </c>
      <c r="Q76" s="37" t="s">
        <v>1479</v>
      </c>
      <c r="R76" s="37" t="s">
        <v>32</v>
      </c>
      <c r="S76" s="37" t="s">
        <v>1480</v>
      </c>
      <c r="T76" s="37" t="s">
        <v>1481</v>
      </c>
      <c r="U76" s="37" t="s">
        <v>2466</v>
      </c>
      <c r="V76" s="37" t="s">
        <v>237</v>
      </c>
      <c r="W76" s="37" t="s">
        <v>5122</v>
      </c>
      <c r="X76" s="126" t="s">
        <v>2466</v>
      </c>
      <c r="Y76" s="126"/>
      <c r="Z76" s="126"/>
      <c r="AA76" s="126"/>
      <c r="AB76" s="126"/>
      <c r="AC76" s="37" t="s">
        <v>5147</v>
      </c>
      <c r="AD76" s="37" t="s">
        <v>38</v>
      </c>
      <c r="AE76" s="37" t="s">
        <v>38</v>
      </c>
      <c r="AF76" s="37"/>
      <c r="AG76" s="37"/>
      <c r="AH76" s="126"/>
      <c r="AI76" s="168" t="s">
        <v>4647</v>
      </c>
      <c r="AJ76" s="171" t="s">
        <v>4688</v>
      </c>
      <c r="AK76" s="171" t="s">
        <v>4688</v>
      </c>
      <c r="AL76" s="171" t="s">
        <v>4688</v>
      </c>
      <c r="AM76" s="171" t="s">
        <v>4688</v>
      </c>
      <c r="AN76" s="171" t="s">
        <v>4688</v>
      </c>
      <c r="AO76" s="171" t="s">
        <v>4688</v>
      </c>
      <c r="AP76" s="171" t="s">
        <v>5427</v>
      </c>
      <c r="AQ76" s="171" t="s">
        <v>4688</v>
      </c>
      <c r="AR76" s="171" t="s">
        <v>4688</v>
      </c>
      <c r="AS76" s="171" t="s">
        <v>4688</v>
      </c>
    </row>
    <row r="77" spans="1:46" s="1" customFormat="1" ht="105" x14ac:dyDescent="0.2">
      <c r="A77" s="176" t="s">
        <v>39</v>
      </c>
      <c r="B77" s="176" t="s">
        <v>4625</v>
      </c>
      <c r="C77" s="200"/>
      <c r="D77" s="168" t="s">
        <v>4688</v>
      </c>
      <c r="E77" s="126" t="str">
        <f t="shared" si="27"/>
        <v>N</v>
      </c>
      <c r="F77" s="168" t="s">
        <v>4688</v>
      </c>
      <c r="G77" s="168" t="s">
        <v>4688</v>
      </c>
      <c r="H77" s="168" t="s">
        <v>4688</v>
      </c>
      <c r="I77" s="168" t="s">
        <v>4688</v>
      </c>
      <c r="J77" s="168" t="s">
        <v>4688</v>
      </c>
      <c r="K77" s="168" t="s">
        <v>4688</v>
      </c>
      <c r="L77" s="168" t="s">
        <v>4688</v>
      </c>
      <c r="M77" s="168" t="s">
        <v>4688</v>
      </c>
      <c r="N77" s="252" t="str">
        <f t="shared" si="30"/>
        <v>N</v>
      </c>
      <c r="O77" s="37" t="s">
        <v>2615</v>
      </c>
      <c r="P77" s="37" t="s">
        <v>1488</v>
      </c>
      <c r="Q77" s="37" t="s">
        <v>1479</v>
      </c>
      <c r="R77" s="37" t="s">
        <v>32</v>
      </c>
      <c r="S77" s="37" t="s">
        <v>1489</v>
      </c>
      <c r="T77" s="37" t="s">
        <v>76</v>
      </c>
      <c r="U77" s="37" t="s">
        <v>142</v>
      </c>
      <c r="V77" s="37" t="s">
        <v>237</v>
      </c>
      <c r="W77" s="37" t="s">
        <v>5122</v>
      </c>
      <c r="X77" s="126" t="s">
        <v>2466</v>
      </c>
      <c r="Y77" s="126"/>
      <c r="Z77" s="126"/>
      <c r="AA77" s="126"/>
      <c r="AB77" s="126"/>
      <c r="AC77" s="37" t="s">
        <v>5148</v>
      </c>
      <c r="AD77" s="37" t="s">
        <v>38</v>
      </c>
      <c r="AE77" s="37" t="s">
        <v>38</v>
      </c>
      <c r="AF77" s="37"/>
      <c r="AG77" s="37"/>
      <c r="AH77" s="126"/>
      <c r="AI77" s="168" t="s">
        <v>4647</v>
      </c>
      <c r="AJ77" s="171" t="s">
        <v>4688</v>
      </c>
      <c r="AK77" s="171" t="s">
        <v>4688</v>
      </c>
      <c r="AL77" s="171" t="s">
        <v>4688</v>
      </c>
      <c r="AM77" s="171" t="s">
        <v>4688</v>
      </c>
      <c r="AN77" s="171" t="s">
        <v>4688</v>
      </c>
      <c r="AO77" s="171" t="s">
        <v>4688</v>
      </c>
      <c r="AP77" s="171" t="s">
        <v>5427</v>
      </c>
      <c r="AQ77" s="171" t="s">
        <v>4688</v>
      </c>
      <c r="AR77" s="171" t="s">
        <v>4688</v>
      </c>
      <c r="AS77" s="171" t="s">
        <v>4688</v>
      </c>
    </row>
    <row r="78" spans="1:46" s="1" customFormat="1" ht="63.75" x14ac:dyDescent="0.2">
      <c r="A78" s="176" t="s">
        <v>39</v>
      </c>
      <c r="B78" s="176" t="s">
        <v>4625</v>
      </c>
      <c r="C78" s="200"/>
      <c r="D78" s="168" t="s">
        <v>4688</v>
      </c>
      <c r="E78" s="126" t="str">
        <f t="shared" si="27"/>
        <v>N</v>
      </c>
      <c r="F78" s="168" t="s">
        <v>4688</v>
      </c>
      <c r="G78" s="168" t="s">
        <v>4688</v>
      </c>
      <c r="H78" s="168" t="s">
        <v>4688</v>
      </c>
      <c r="I78" s="168" t="s">
        <v>4688</v>
      </c>
      <c r="J78" s="168" t="s">
        <v>4688</v>
      </c>
      <c r="K78" s="168" t="s">
        <v>4688</v>
      </c>
      <c r="L78" s="168" t="s">
        <v>4688</v>
      </c>
      <c r="M78" s="168" t="s">
        <v>4688</v>
      </c>
      <c r="N78" s="252" t="str">
        <f t="shared" si="30"/>
        <v>N</v>
      </c>
      <c r="O78" s="37" t="s">
        <v>2616</v>
      </c>
      <c r="P78" s="37" t="s">
        <v>1493</v>
      </c>
      <c r="Q78" s="37" t="s">
        <v>1479</v>
      </c>
      <c r="R78" s="37" t="s">
        <v>32</v>
      </c>
      <c r="S78" s="37" t="s">
        <v>1494</v>
      </c>
      <c r="T78" s="37" t="s">
        <v>76</v>
      </c>
      <c r="U78" s="37" t="s">
        <v>1495</v>
      </c>
      <c r="V78" s="37" t="s">
        <v>1496</v>
      </c>
      <c r="W78" s="37" t="s">
        <v>1497</v>
      </c>
      <c r="X78" s="126" t="s">
        <v>400</v>
      </c>
      <c r="Y78" s="126"/>
      <c r="Z78" s="126"/>
      <c r="AA78" s="126"/>
      <c r="AB78" s="126"/>
      <c r="AC78" s="37" t="s">
        <v>5149</v>
      </c>
      <c r="AD78" s="37" t="s">
        <v>38</v>
      </c>
      <c r="AE78" s="37" t="s">
        <v>38</v>
      </c>
      <c r="AF78" s="37"/>
      <c r="AG78" s="37"/>
      <c r="AH78" s="126"/>
      <c r="AI78" s="168" t="s">
        <v>4647</v>
      </c>
      <c r="AJ78" s="171" t="s">
        <v>4688</v>
      </c>
      <c r="AK78" s="171" t="s">
        <v>4688</v>
      </c>
      <c r="AL78" s="171" t="s">
        <v>4688</v>
      </c>
      <c r="AM78" s="171" t="s">
        <v>4688</v>
      </c>
      <c r="AN78" s="171" t="s">
        <v>4688</v>
      </c>
      <c r="AO78" s="171" t="s">
        <v>4688</v>
      </c>
      <c r="AP78" s="171" t="s">
        <v>5427</v>
      </c>
      <c r="AQ78" s="171" t="s">
        <v>4688</v>
      </c>
      <c r="AR78" s="171" t="s">
        <v>4688</v>
      </c>
      <c r="AS78" s="171" t="s">
        <v>4688</v>
      </c>
    </row>
    <row r="79" spans="1:46" s="1" customFormat="1" ht="63.75" x14ac:dyDescent="0.2">
      <c r="A79" s="176" t="s">
        <v>39</v>
      </c>
      <c r="B79" s="176" t="s">
        <v>4625</v>
      </c>
      <c r="C79" s="200"/>
      <c r="D79" s="168" t="s">
        <v>4688</v>
      </c>
      <c r="E79" s="126" t="str">
        <f t="shared" si="27"/>
        <v>N</v>
      </c>
      <c r="F79" s="168" t="s">
        <v>4688</v>
      </c>
      <c r="G79" s="168" t="s">
        <v>4688</v>
      </c>
      <c r="H79" s="168" t="s">
        <v>4688</v>
      </c>
      <c r="I79" s="168" t="s">
        <v>4688</v>
      </c>
      <c r="J79" s="168" t="s">
        <v>4688</v>
      </c>
      <c r="K79" s="168" t="s">
        <v>4688</v>
      </c>
      <c r="L79" s="168" t="s">
        <v>4688</v>
      </c>
      <c r="M79" s="168" t="s">
        <v>4688</v>
      </c>
      <c r="N79" s="252" t="str">
        <f t="shared" si="30"/>
        <v>N</v>
      </c>
      <c r="O79" s="37" t="s">
        <v>2617</v>
      </c>
      <c r="P79" s="37" t="s">
        <v>1500</v>
      </c>
      <c r="Q79" s="37" t="s">
        <v>1479</v>
      </c>
      <c r="R79" s="37" t="s">
        <v>32</v>
      </c>
      <c r="S79" s="37" t="s">
        <v>1501</v>
      </c>
      <c r="T79" s="37" t="s">
        <v>1502</v>
      </c>
      <c r="U79" s="37" t="s">
        <v>142</v>
      </c>
      <c r="V79" s="37" t="s">
        <v>237</v>
      </c>
      <c r="W79" s="262" t="s">
        <v>5122</v>
      </c>
      <c r="X79" s="126" t="s">
        <v>2466</v>
      </c>
      <c r="Y79" s="126"/>
      <c r="Z79" s="126"/>
      <c r="AA79" s="126"/>
      <c r="AB79" s="126"/>
      <c r="AC79" s="37" t="s">
        <v>5150</v>
      </c>
      <c r="AD79" s="37" t="s">
        <v>38</v>
      </c>
      <c r="AE79" s="37" t="s">
        <v>38</v>
      </c>
      <c r="AF79" s="37"/>
      <c r="AG79" s="37"/>
      <c r="AH79" s="126"/>
      <c r="AI79" s="168" t="s">
        <v>4647</v>
      </c>
      <c r="AJ79" s="171" t="s">
        <v>4688</v>
      </c>
      <c r="AK79" s="171" t="s">
        <v>4688</v>
      </c>
      <c r="AL79" s="171" t="s">
        <v>4688</v>
      </c>
      <c r="AM79" s="171" t="s">
        <v>4688</v>
      </c>
      <c r="AN79" s="171" t="s">
        <v>4688</v>
      </c>
      <c r="AO79" s="171" t="s">
        <v>4688</v>
      </c>
      <c r="AP79" s="171" t="s">
        <v>5427</v>
      </c>
      <c r="AQ79" s="171" t="s">
        <v>4688</v>
      </c>
      <c r="AR79" s="171" t="s">
        <v>4688</v>
      </c>
      <c r="AS79" s="171" t="s">
        <v>4688</v>
      </c>
    </row>
    <row r="80" spans="1:46" s="1" customFormat="1" ht="102" x14ac:dyDescent="0.2">
      <c r="A80" s="176" t="s">
        <v>39</v>
      </c>
      <c r="B80" s="176" t="s">
        <v>4625</v>
      </c>
      <c r="C80" s="200"/>
      <c r="D80" s="168" t="s">
        <v>4688</v>
      </c>
      <c r="E80" s="126" t="str">
        <f t="shared" si="27"/>
        <v>N</v>
      </c>
      <c r="F80" s="168" t="s">
        <v>4688</v>
      </c>
      <c r="G80" s="168" t="s">
        <v>4688</v>
      </c>
      <c r="H80" s="168" t="s">
        <v>4688</v>
      </c>
      <c r="I80" s="168" t="s">
        <v>4688</v>
      </c>
      <c r="J80" s="168" t="s">
        <v>4688</v>
      </c>
      <c r="K80" s="168" t="s">
        <v>4688</v>
      </c>
      <c r="L80" s="168" t="s">
        <v>4688</v>
      </c>
      <c r="M80" s="168" t="s">
        <v>4688</v>
      </c>
      <c r="N80" s="252" t="str">
        <f t="shared" si="30"/>
        <v>N</v>
      </c>
      <c r="O80" s="37" t="s">
        <v>2618</v>
      </c>
      <c r="P80" s="37" t="s">
        <v>1507</v>
      </c>
      <c r="Q80" s="37" t="s">
        <v>1479</v>
      </c>
      <c r="R80" s="37" t="s">
        <v>32</v>
      </c>
      <c r="S80" s="37" t="s">
        <v>1508</v>
      </c>
      <c r="T80" s="37" t="s">
        <v>76</v>
      </c>
      <c r="U80" s="37" t="s">
        <v>142</v>
      </c>
      <c r="V80" s="37" t="s">
        <v>237</v>
      </c>
      <c r="W80" s="262" t="s">
        <v>5122</v>
      </c>
      <c r="X80" s="126" t="s">
        <v>2466</v>
      </c>
      <c r="Y80" s="126"/>
      <c r="Z80" s="126"/>
      <c r="AA80" s="126"/>
      <c r="AB80" s="126"/>
      <c r="AC80" s="37" t="s">
        <v>5151</v>
      </c>
      <c r="AD80" s="37" t="s">
        <v>38</v>
      </c>
      <c r="AE80" s="37" t="s">
        <v>38</v>
      </c>
      <c r="AF80" s="37" t="s">
        <v>39</v>
      </c>
      <c r="AG80" s="37"/>
      <c r="AH80" s="126"/>
      <c r="AI80" s="168" t="s">
        <v>4647</v>
      </c>
      <c r="AJ80" s="171" t="s">
        <v>4688</v>
      </c>
      <c r="AK80" s="171" t="s">
        <v>4688</v>
      </c>
      <c r="AL80" s="171" t="s">
        <v>4688</v>
      </c>
      <c r="AM80" s="171" t="s">
        <v>4688</v>
      </c>
      <c r="AN80" s="171" t="s">
        <v>4688</v>
      </c>
      <c r="AO80" s="171" t="s">
        <v>4688</v>
      </c>
      <c r="AP80" s="171" t="s">
        <v>5428</v>
      </c>
      <c r="AQ80" s="171" t="s">
        <v>4688</v>
      </c>
      <c r="AR80" s="171" t="s">
        <v>4688</v>
      </c>
      <c r="AS80" s="171" t="s">
        <v>4688</v>
      </c>
    </row>
    <row r="81" spans="1:46" s="1" customFormat="1" ht="60" x14ac:dyDescent="0.2">
      <c r="A81" s="176" t="s">
        <v>39</v>
      </c>
      <c r="B81" s="176" t="s">
        <v>4625</v>
      </c>
      <c r="C81" s="200"/>
      <c r="D81" s="168" t="s">
        <v>4688</v>
      </c>
      <c r="E81" s="126" t="str">
        <f t="shared" si="27"/>
        <v>N</v>
      </c>
      <c r="F81" s="168" t="s">
        <v>4688</v>
      </c>
      <c r="G81" s="168" t="s">
        <v>4688</v>
      </c>
      <c r="H81" s="168" t="s">
        <v>4688</v>
      </c>
      <c r="I81" s="168" t="s">
        <v>4688</v>
      </c>
      <c r="J81" s="168" t="s">
        <v>4688</v>
      </c>
      <c r="K81" s="168" t="s">
        <v>4688</v>
      </c>
      <c r="L81" s="168" t="s">
        <v>4688</v>
      </c>
      <c r="M81" s="168" t="s">
        <v>4688</v>
      </c>
      <c r="N81" s="252" t="str">
        <f t="shared" si="30"/>
        <v>N</v>
      </c>
      <c r="O81" s="37" t="s">
        <v>2619</v>
      </c>
      <c r="P81" s="37" t="s">
        <v>1513</v>
      </c>
      <c r="Q81" s="37" t="s">
        <v>1514</v>
      </c>
      <c r="R81" s="37" t="s">
        <v>32</v>
      </c>
      <c r="S81" s="37" t="s">
        <v>1515</v>
      </c>
      <c r="T81" s="37" t="s">
        <v>1516</v>
      </c>
      <c r="U81" s="37" t="s">
        <v>2472</v>
      </c>
      <c r="V81" s="37" t="s">
        <v>237</v>
      </c>
      <c r="W81" s="37" t="s">
        <v>5141</v>
      </c>
      <c r="X81" s="126" t="s">
        <v>400</v>
      </c>
      <c r="Y81" s="126"/>
      <c r="Z81" s="126"/>
      <c r="AA81" s="126"/>
      <c r="AB81" s="126"/>
      <c r="AC81" s="37" t="s">
        <v>1519</v>
      </c>
      <c r="AD81" s="37" t="s">
        <v>38</v>
      </c>
      <c r="AE81" s="37" t="s">
        <v>38</v>
      </c>
      <c r="AF81" s="37"/>
      <c r="AG81" s="37"/>
      <c r="AH81" s="126"/>
      <c r="AI81" s="168" t="s">
        <v>4647</v>
      </c>
      <c r="AJ81" s="171" t="s">
        <v>4688</v>
      </c>
      <c r="AK81" s="171" t="s">
        <v>4688</v>
      </c>
      <c r="AL81" s="171" t="s">
        <v>4688</v>
      </c>
      <c r="AM81" s="171" t="s">
        <v>4688</v>
      </c>
      <c r="AN81" s="171" t="s">
        <v>4688</v>
      </c>
      <c r="AO81" s="171" t="s">
        <v>4688</v>
      </c>
      <c r="AP81" s="171" t="s">
        <v>4972</v>
      </c>
      <c r="AQ81" s="171" t="s">
        <v>4688</v>
      </c>
      <c r="AR81" s="171" t="s">
        <v>4688</v>
      </c>
      <c r="AS81" s="171" t="s">
        <v>4688</v>
      </c>
    </row>
    <row r="82" spans="1:46" s="1" customFormat="1" ht="45" x14ac:dyDescent="0.2">
      <c r="A82" s="176" t="s">
        <v>39</v>
      </c>
      <c r="B82" s="176" t="s">
        <v>4625</v>
      </c>
      <c r="C82" s="200"/>
      <c r="D82" s="168" t="s">
        <v>4688</v>
      </c>
      <c r="E82" s="126" t="str">
        <f t="shared" si="27"/>
        <v>N</v>
      </c>
      <c r="F82" s="168" t="s">
        <v>4688</v>
      </c>
      <c r="G82" s="168" t="s">
        <v>4688</v>
      </c>
      <c r="H82" s="168" t="s">
        <v>4688</v>
      </c>
      <c r="I82" s="168" t="s">
        <v>4688</v>
      </c>
      <c r="J82" s="168" t="s">
        <v>4688</v>
      </c>
      <c r="K82" s="168" t="s">
        <v>4688</v>
      </c>
      <c r="L82" s="168" t="s">
        <v>4688</v>
      </c>
      <c r="M82" s="168" t="s">
        <v>4688</v>
      </c>
      <c r="N82" s="252" t="str">
        <f t="shared" si="30"/>
        <v>N</v>
      </c>
      <c r="O82" s="37" t="s">
        <v>2620</v>
      </c>
      <c r="P82" s="37" t="s">
        <v>1522</v>
      </c>
      <c r="Q82" s="37" t="s">
        <v>1523</v>
      </c>
      <c r="R82" s="37" t="s">
        <v>32</v>
      </c>
      <c r="S82" s="37" t="s">
        <v>1524</v>
      </c>
      <c r="T82" s="37" t="s">
        <v>1516</v>
      </c>
      <c r="U82" s="37" t="s">
        <v>35</v>
      </c>
      <c r="V82" s="37" t="s">
        <v>237</v>
      </c>
      <c r="W82" s="37" t="s">
        <v>5141</v>
      </c>
      <c r="X82" s="126" t="s">
        <v>400</v>
      </c>
      <c r="Y82" s="126"/>
      <c r="Z82" s="126"/>
      <c r="AA82" s="126"/>
      <c r="AB82" s="126"/>
      <c r="AC82" s="37" t="s">
        <v>1526</v>
      </c>
      <c r="AD82" s="37" t="s">
        <v>38</v>
      </c>
      <c r="AE82" s="37" t="s">
        <v>38</v>
      </c>
      <c r="AF82" s="37"/>
      <c r="AG82" s="37"/>
      <c r="AH82" s="126"/>
      <c r="AI82" s="168" t="s">
        <v>4647</v>
      </c>
      <c r="AJ82" s="171" t="s">
        <v>4688</v>
      </c>
      <c r="AK82" s="171" t="s">
        <v>4688</v>
      </c>
      <c r="AL82" s="171" t="s">
        <v>4688</v>
      </c>
      <c r="AM82" s="171" t="s">
        <v>4688</v>
      </c>
      <c r="AN82" s="171" t="s">
        <v>4688</v>
      </c>
      <c r="AO82" s="171" t="s">
        <v>4688</v>
      </c>
      <c r="AP82" s="171" t="s">
        <v>4972</v>
      </c>
      <c r="AQ82" s="171" t="s">
        <v>4688</v>
      </c>
      <c r="AR82" s="171" t="s">
        <v>4688</v>
      </c>
      <c r="AS82" s="171" t="s">
        <v>4688</v>
      </c>
    </row>
    <row r="83" spans="1:46" s="1" customFormat="1" ht="45" x14ac:dyDescent="0.2">
      <c r="A83" s="176" t="s">
        <v>39</v>
      </c>
      <c r="B83" s="176" t="s">
        <v>4625</v>
      </c>
      <c r="C83" s="200"/>
      <c r="D83" s="168" t="s">
        <v>4688</v>
      </c>
      <c r="E83" s="126" t="str">
        <f t="shared" si="27"/>
        <v>N</v>
      </c>
      <c r="F83" s="168" t="s">
        <v>4688</v>
      </c>
      <c r="G83" s="168" t="s">
        <v>4688</v>
      </c>
      <c r="H83" s="168" t="s">
        <v>4688</v>
      </c>
      <c r="I83" s="168" t="s">
        <v>4688</v>
      </c>
      <c r="J83" s="168" t="s">
        <v>4688</v>
      </c>
      <c r="K83" s="168" t="s">
        <v>4688</v>
      </c>
      <c r="L83" s="168" t="s">
        <v>4688</v>
      </c>
      <c r="M83" s="168" t="s">
        <v>4688</v>
      </c>
      <c r="N83" s="252" t="str">
        <f t="shared" si="30"/>
        <v>N</v>
      </c>
      <c r="O83" s="37" t="s">
        <v>2621</v>
      </c>
      <c r="P83" s="37" t="s">
        <v>1529</v>
      </c>
      <c r="Q83" s="37" t="s">
        <v>1523</v>
      </c>
      <c r="R83" s="37" t="s">
        <v>32</v>
      </c>
      <c r="S83" s="37" t="s">
        <v>1530</v>
      </c>
      <c r="T83" s="37" t="s">
        <v>1516</v>
      </c>
      <c r="U83" s="37" t="s">
        <v>95</v>
      </c>
      <c r="V83" s="37" t="s">
        <v>237</v>
      </c>
      <c r="W83" s="262" t="s">
        <v>5106</v>
      </c>
      <c r="X83" s="126" t="s">
        <v>400</v>
      </c>
      <c r="Y83" s="126"/>
      <c r="Z83" s="126"/>
      <c r="AA83" s="126"/>
      <c r="AB83" s="126"/>
      <c r="AC83" s="37" t="s">
        <v>1532</v>
      </c>
      <c r="AD83" s="37" t="s">
        <v>38</v>
      </c>
      <c r="AE83" s="37" t="s">
        <v>38</v>
      </c>
      <c r="AF83" s="37"/>
      <c r="AG83" s="37"/>
      <c r="AH83" s="126"/>
      <c r="AI83" s="168" t="s">
        <v>4647</v>
      </c>
      <c r="AJ83" s="171" t="s">
        <v>4688</v>
      </c>
      <c r="AK83" s="171" t="s">
        <v>4688</v>
      </c>
      <c r="AL83" s="171" t="s">
        <v>4688</v>
      </c>
      <c r="AM83" s="171" t="s">
        <v>4688</v>
      </c>
      <c r="AN83" s="171" t="s">
        <v>4688</v>
      </c>
      <c r="AO83" s="171" t="s">
        <v>4688</v>
      </c>
      <c r="AP83" s="171" t="s">
        <v>4972</v>
      </c>
      <c r="AQ83" s="171" t="s">
        <v>4688</v>
      </c>
      <c r="AR83" s="171" t="s">
        <v>4688</v>
      </c>
      <c r="AS83" s="171" t="s">
        <v>4688</v>
      </c>
    </row>
    <row r="84" spans="1:46" s="1" customFormat="1" ht="45" x14ac:dyDescent="0.2">
      <c r="A84" s="176" t="s">
        <v>39</v>
      </c>
      <c r="B84" s="176" t="s">
        <v>4625</v>
      </c>
      <c r="C84" s="200"/>
      <c r="D84" s="168" t="s">
        <v>4688</v>
      </c>
      <c r="E84" s="126" t="str">
        <f t="shared" si="27"/>
        <v>N</v>
      </c>
      <c r="F84" s="168" t="s">
        <v>4688</v>
      </c>
      <c r="G84" s="168" t="s">
        <v>4688</v>
      </c>
      <c r="H84" s="168" t="s">
        <v>4688</v>
      </c>
      <c r="I84" s="168" t="s">
        <v>4688</v>
      </c>
      <c r="J84" s="168" t="s">
        <v>4688</v>
      </c>
      <c r="K84" s="168" t="s">
        <v>4688</v>
      </c>
      <c r="L84" s="168" t="s">
        <v>4688</v>
      </c>
      <c r="M84" s="168" t="s">
        <v>4688</v>
      </c>
      <c r="N84" s="252" t="str">
        <f t="shared" si="30"/>
        <v>N</v>
      </c>
      <c r="O84" s="37" t="s">
        <v>2622</v>
      </c>
      <c r="P84" s="261" t="s">
        <v>1535</v>
      </c>
      <c r="Q84" s="37" t="s">
        <v>1523</v>
      </c>
      <c r="R84" s="37" t="s">
        <v>32</v>
      </c>
      <c r="S84" s="37" t="s">
        <v>1536</v>
      </c>
      <c r="T84" s="37" t="s">
        <v>1516</v>
      </c>
      <c r="U84" s="37" t="s">
        <v>35</v>
      </c>
      <c r="V84" s="37" t="s">
        <v>1496</v>
      </c>
      <c r="W84" s="37" t="s">
        <v>1537</v>
      </c>
      <c r="X84" s="126" t="s">
        <v>400</v>
      </c>
      <c r="Y84" s="126"/>
      <c r="Z84" s="126"/>
      <c r="AA84" s="126"/>
      <c r="AB84" s="126"/>
      <c r="AC84" s="37"/>
      <c r="AD84" s="37" t="s">
        <v>38</v>
      </c>
      <c r="AE84" s="37" t="s">
        <v>39</v>
      </c>
      <c r="AF84" s="37"/>
      <c r="AG84" s="37"/>
      <c r="AH84" s="126"/>
      <c r="AI84" s="168" t="s">
        <v>4647</v>
      </c>
      <c r="AJ84" s="171" t="s">
        <v>4688</v>
      </c>
      <c r="AK84" s="171" t="s">
        <v>4688</v>
      </c>
      <c r="AL84" s="171" t="s">
        <v>4688</v>
      </c>
      <c r="AM84" s="171" t="s">
        <v>4688</v>
      </c>
      <c r="AN84" s="171" t="s">
        <v>4688</v>
      </c>
      <c r="AO84" s="171" t="s">
        <v>4688</v>
      </c>
      <c r="AP84" s="171" t="s">
        <v>4972</v>
      </c>
      <c r="AQ84" s="171" t="s">
        <v>4688</v>
      </c>
      <c r="AR84" s="171" t="s">
        <v>4688</v>
      </c>
      <c r="AS84" s="171" t="s">
        <v>4688</v>
      </c>
    </row>
    <row r="85" spans="1:46" s="1" customFormat="1" ht="75" x14ac:dyDescent="0.2">
      <c r="A85" s="176" t="s">
        <v>39</v>
      </c>
      <c r="B85" s="176" t="s">
        <v>4625</v>
      </c>
      <c r="C85" s="200"/>
      <c r="D85" s="168" t="s">
        <v>4688</v>
      </c>
      <c r="E85" s="126" t="str">
        <f t="shared" si="27"/>
        <v>N</v>
      </c>
      <c r="F85" s="168" t="s">
        <v>4688</v>
      </c>
      <c r="G85" s="168" t="s">
        <v>4688</v>
      </c>
      <c r="H85" s="168" t="s">
        <v>4688</v>
      </c>
      <c r="I85" s="168" t="s">
        <v>4688</v>
      </c>
      <c r="J85" s="168" t="s">
        <v>4688</v>
      </c>
      <c r="K85" s="168" t="s">
        <v>4688</v>
      </c>
      <c r="L85" s="168" t="s">
        <v>4688</v>
      </c>
      <c r="M85" s="168" t="s">
        <v>4688</v>
      </c>
      <c r="N85" s="252" t="str">
        <f t="shared" si="30"/>
        <v>N</v>
      </c>
      <c r="O85" s="37" t="s">
        <v>2623</v>
      </c>
      <c r="P85" s="37" t="s">
        <v>1548</v>
      </c>
      <c r="Q85" s="37" t="s">
        <v>1523</v>
      </c>
      <c r="R85" s="37" t="s">
        <v>32</v>
      </c>
      <c r="S85" s="37" t="s">
        <v>1549</v>
      </c>
      <c r="T85" s="37" t="s">
        <v>76</v>
      </c>
      <c r="U85" s="37" t="s">
        <v>1550</v>
      </c>
      <c r="V85" s="37" t="s">
        <v>237</v>
      </c>
      <c r="W85" s="37" t="s">
        <v>5110</v>
      </c>
      <c r="X85" s="126" t="s">
        <v>953</v>
      </c>
      <c r="Y85" s="126"/>
      <c r="Z85" s="126"/>
      <c r="AA85" s="126"/>
      <c r="AB85" s="126"/>
      <c r="AC85" s="37" t="s">
        <v>1552</v>
      </c>
      <c r="AD85" s="37" t="s">
        <v>38</v>
      </c>
      <c r="AE85" s="37" t="s">
        <v>38</v>
      </c>
      <c r="AF85" s="37"/>
      <c r="AG85" s="37"/>
      <c r="AH85" s="126"/>
      <c r="AI85" s="168" t="s">
        <v>4647</v>
      </c>
      <c r="AJ85" s="171" t="s">
        <v>4688</v>
      </c>
      <c r="AK85" s="171" t="s">
        <v>4688</v>
      </c>
      <c r="AL85" s="171" t="s">
        <v>4688</v>
      </c>
      <c r="AM85" s="171" t="s">
        <v>4688</v>
      </c>
      <c r="AN85" s="171" t="s">
        <v>4688</v>
      </c>
      <c r="AO85" s="171" t="s">
        <v>4688</v>
      </c>
      <c r="AP85" s="171" t="s">
        <v>4973</v>
      </c>
      <c r="AQ85" s="171" t="s">
        <v>4688</v>
      </c>
      <c r="AR85" s="171" t="s">
        <v>4688</v>
      </c>
      <c r="AS85" s="171" t="s">
        <v>4688</v>
      </c>
    </row>
    <row r="86" spans="1:46" s="1" customFormat="1" ht="45" x14ac:dyDescent="0.2">
      <c r="A86" s="176" t="s">
        <v>39</v>
      </c>
      <c r="B86" s="176" t="s">
        <v>4625</v>
      </c>
      <c r="C86" s="200"/>
      <c r="D86" s="168" t="s">
        <v>4688</v>
      </c>
      <c r="E86" s="126" t="str">
        <f t="shared" si="27"/>
        <v>N</v>
      </c>
      <c r="F86" s="168" t="s">
        <v>4688</v>
      </c>
      <c r="G86" s="168" t="s">
        <v>4688</v>
      </c>
      <c r="H86" s="168" t="s">
        <v>4688</v>
      </c>
      <c r="I86" s="168" t="s">
        <v>4688</v>
      </c>
      <c r="J86" s="168" t="s">
        <v>4688</v>
      </c>
      <c r="K86" s="168" t="s">
        <v>4688</v>
      </c>
      <c r="L86" s="168" t="s">
        <v>4688</v>
      </c>
      <c r="M86" s="168" t="s">
        <v>4688</v>
      </c>
      <c r="N86" s="252" t="str">
        <f t="shared" si="30"/>
        <v>N</v>
      </c>
      <c r="O86" s="37" t="s">
        <v>2624</v>
      </c>
      <c r="P86" s="37" t="s">
        <v>2625</v>
      </c>
      <c r="Q86" s="37" t="s">
        <v>1523</v>
      </c>
      <c r="R86" s="37" t="s">
        <v>32</v>
      </c>
      <c r="S86" s="37" t="s">
        <v>1556</v>
      </c>
      <c r="T86" s="37" t="s">
        <v>76</v>
      </c>
      <c r="U86" s="37" t="s">
        <v>2626</v>
      </c>
      <c r="V86" s="264"/>
      <c r="W86" s="264"/>
      <c r="X86" s="181"/>
      <c r="Y86" s="181"/>
      <c r="Z86" s="126"/>
      <c r="AA86" s="126"/>
      <c r="AB86" s="126"/>
      <c r="AC86" s="37"/>
      <c r="AD86" s="37" t="s">
        <v>38</v>
      </c>
      <c r="AE86" s="37" t="s">
        <v>38</v>
      </c>
      <c r="AF86" s="37"/>
      <c r="AG86" s="37"/>
      <c r="AH86" s="126"/>
      <c r="AI86" s="168" t="s">
        <v>4647</v>
      </c>
      <c r="AJ86" s="171" t="s">
        <v>4688</v>
      </c>
      <c r="AK86" s="171" t="s">
        <v>4688</v>
      </c>
      <c r="AL86" s="171" t="s">
        <v>4688</v>
      </c>
      <c r="AM86" s="171" t="s">
        <v>4688</v>
      </c>
      <c r="AN86" s="171" t="s">
        <v>4688</v>
      </c>
      <c r="AO86" s="171" t="s">
        <v>4688</v>
      </c>
      <c r="AP86" s="171" t="s">
        <v>4972</v>
      </c>
      <c r="AQ86" s="171" t="s">
        <v>4688</v>
      </c>
      <c r="AR86" s="171" t="s">
        <v>4688</v>
      </c>
      <c r="AS86" s="171" t="s">
        <v>4688</v>
      </c>
    </row>
    <row r="87" spans="1:46" s="1" customFormat="1" ht="30" x14ac:dyDescent="0.2">
      <c r="A87" s="176" t="s">
        <v>39</v>
      </c>
      <c r="B87" s="176" t="s">
        <v>4625</v>
      </c>
      <c r="C87" s="200"/>
      <c r="D87" s="168" t="s">
        <v>4688</v>
      </c>
      <c r="E87" s="126" t="str">
        <f t="shared" si="27"/>
        <v>N</v>
      </c>
      <c r="F87" s="168" t="s">
        <v>4688</v>
      </c>
      <c r="G87" s="168" t="s">
        <v>4688</v>
      </c>
      <c r="H87" s="168" t="s">
        <v>4688</v>
      </c>
      <c r="I87" s="168" t="s">
        <v>4688</v>
      </c>
      <c r="J87" s="168" t="s">
        <v>4688</v>
      </c>
      <c r="K87" s="168" t="s">
        <v>4688</v>
      </c>
      <c r="L87" s="168" t="s">
        <v>4688</v>
      </c>
      <c r="M87" s="168" t="s">
        <v>4688</v>
      </c>
      <c r="N87" s="252" t="str">
        <f t="shared" si="30"/>
        <v>N</v>
      </c>
      <c r="O87" s="37" t="s">
        <v>2627</v>
      </c>
      <c r="P87" s="37" t="s">
        <v>2275</v>
      </c>
      <c r="Q87" s="37" t="s">
        <v>1523</v>
      </c>
      <c r="R87" s="37" t="s">
        <v>32</v>
      </c>
      <c r="S87" s="37"/>
      <c r="T87" s="37" t="s">
        <v>76</v>
      </c>
      <c r="U87" s="37" t="s">
        <v>2628</v>
      </c>
      <c r="V87" s="264"/>
      <c r="W87" s="264"/>
      <c r="X87" s="181"/>
      <c r="Y87" s="181"/>
      <c r="Z87" s="126"/>
      <c r="AA87" s="126"/>
      <c r="AB87" s="126"/>
      <c r="AC87" s="37"/>
      <c r="AD87" s="37" t="s">
        <v>38</v>
      </c>
      <c r="AE87" s="37" t="s">
        <v>38</v>
      </c>
      <c r="AF87" s="37"/>
      <c r="AG87" s="37"/>
      <c r="AH87" s="126"/>
      <c r="AI87" s="168" t="s">
        <v>4647</v>
      </c>
      <c r="AJ87" s="171" t="s">
        <v>4688</v>
      </c>
      <c r="AK87" s="171" t="s">
        <v>4688</v>
      </c>
      <c r="AL87" s="171" t="s">
        <v>4688</v>
      </c>
      <c r="AM87" s="171" t="s">
        <v>4688</v>
      </c>
      <c r="AN87" s="171" t="s">
        <v>4688</v>
      </c>
      <c r="AO87" s="171" t="s">
        <v>4688</v>
      </c>
      <c r="AP87" s="171" t="s">
        <v>4972</v>
      </c>
      <c r="AQ87" s="171" t="s">
        <v>4688</v>
      </c>
      <c r="AR87" s="171" t="s">
        <v>4688</v>
      </c>
      <c r="AS87" s="171" t="s">
        <v>4688</v>
      </c>
    </row>
    <row r="88" spans="1:46" s="1" customFormat="1" ht="30" x14ac:dyDescent="0.2">
      <c r="A88" s="176" t="s">
        <v>39</v>
      </c>
      <c r="B88" s="176" t="s">
        <v>4625</v>
      </c>
      <c r="C88" s="200"/>
      <c r="D88" s="168" t="s">
        <v>4688</v>
      </c>
      <c r="E88" s="126" t="str">
        <f t="shared" si="27"/>
        <v>N</v>
      </c>
      <c r="F88" s="168" t="s">
        <v>4688</v>
      </c>
      <c r="G88" s="168" t="s">
        <v>4688</v>
      </c>
      <c r="H88" s="168" t="s">
        <v>4688</v>
      </c>
      <c r="I88" s="168" t="s">
        <v>4688</v>
      </c>
      <c r="J88" s="168" t="s">
        <v>4688</v>
      </c>
      <c r="K88" s="168" t="s">
        <v>4688</v>
      </c>
      <c r="L88" s="168" t="s">
        <v>4688</v>
      </c>
      <c r="M88" s="168" t="s">
        <v>4688</v>
      </c>
      <c r="N88" s="252" t="str">
        <f t="shared" si="30"/>
        <v>N</v>
      </c>
      <c r="O88" s="37" t="s">
        <v>2629</v>
      </c>
      <c r="P88" s="261" t="s">
        <v>2630</v>
      </c>
      <c r="Q88" s="37" t="s">
        <v>1523</v>
      </c>
      <c r="R88" s="37" t="s">
        <v>32</v>
      </c>
      <c r="S88" s="37" t="s">
        <v>1570</v>
      </c>
      <c r="T88" s="37" t="s">
        <v>1516</v>
      </c>
      <c r="U88" s="37"/>
      <c r="V88" s="37" t="s">
        <v>1496</v>
      </c>
      <c r="W88" s="37" t="s">
        <v>1571</v>
      </c>
      <c r="X88" s="126" t="s">
        <v>400</v>
      </c>
      <c r="Y88" s="126"/>
      <c r="Z88" s="126"/>
      <c r="AA88" s="126"/>
      <c r="AB88" s="126"/>
      <c r="AC88" s="37"/>
      <c r="AD88" s="37" t="s">
        <v>38</v>
      </c>
      <c r="AE88" s="37" t="s">
        <v>39</v>
      </c>
      <c r="AF88" s="37"/>
      <c r="AG88" s="37"/>
      <c r="AH88" s="126"/>
      <c r="AI88" s="168" t="s">
        <v>4647</v>
      </c>
      <c r="AJ88" s="171" t="s">
        <v>4688</v>
      </c>
      <c r="AK88" s="171" t="s">
        <v>4688</v>
      </c>
      <c r="AL88" s="171" t="s">
        <v>4688</v>
      </c>
      <c r="AM88" s="171" t="s">
        <v>4688</v>
      </c>
      <c r="AN88" s="171" t="s">
        <v>4688</v>
      </c>
      <c r="AO88" s="171" t="s">
        <v>4688</v>
      </c>
      <c r="AP88" s="171" t="s">
        <v>4972</v>
      </c>
      <c r="AQ88" s="171" t="s">
        <v>4688</v>
      </c>
      <c r="AR88" s="171" t="s">
        <v>4688</v>
      </c>
      <c r="AS88" s="171" t="s">
        <v>4688</v>
      </c>
    </row>
    <row r="89" spans="1:46" ht="45" x14ac:dyDescent="0.3">
      <c r="A89" s="274" t="s">
        <v>39</v>
      </c>
      <c r="B89" s="274" t="s">
        <v>4625</v>
      </c>
      <c r="C89" s="200" t="s">
        <v>4630</v>
      </c>
      <c r="D89" s="168" t="s">
        <v>4688</v>
      </c>
      <c r="E89" s="126" t="str">
        <f t="shared" si="27"/>
        <v>N</v>
      </c>
      <c r="F89" s="168" t="s">
        <v>4688</v>
      </c>
      <c r="G89" s="168" t="s">
        <v>4688</v>
      </c>
      <c r="H89" s="168" t="s">
        <v>4688</v>
      </c>
      <c r="I89" s="168" t="s">
        <v>4688</v>
      </c>
      <c r="J89" s="168" t="s">
        <v>4688</v>
      </c>
      <c r="K89" s="168" t="s">
        <v>4688</v>
      </c>
      <c r="L89" s="168" t="s">
        <v>4688</v>
      </c>
      <c r="M89" s="168" t="s">
        <v>4688</v>
      </c>
      <c r="N89" s="252" t="str">
        <f t="shared" si="30"/>
        <v>N</v>
      </c>
      <c r="O89" s="254" t="s">
        <v>2631</v>
      </c>
      <c r="P89" s="254" t="s">
        <v>0</v>
      </c>
      <c r="Q89" s="254" t="s">
        <v>1691</v>
      </c>
      <c r="R89" s="254" t="s">
        <v>32</v>
      </c>
      <c r="S89" s="254" t="s">
        <v>1692</v>
      </c>
      <c r="T89" s="254" t="s">
        <v>1587</v>
      </c>
      <c r="U89" s="254" t="s">
        <v>35</v>
      </c>
      <c r="V89" s="263" t="s">
        <v>243</v>
      </c>
      <c r="W89" s="263" t="s">
        <v>1693</v>
      </c>
      <c r="X89" s="255" t="s">
        <v>4214</v>
      </c>
      <c r="Y89" s="255"/>
      <c r="Z89" s="126"/>
      <c r="AA89" s="126"/>
      <c r="AB89" s="126"/>
      <c r="AC89" s="254"/>
      <c r="AD89" s="37" t="s">
        <v>38</v>
      </c>
      <c r="AE89" s="37" t="s">
        <v>38</v>
      </c>
      <c r="AF89" s="37"/>
      <c r="AG89" s="37"/>
      <c r="AH89" s="126"/>
      <c r="AI89" s="168" t="s">
        <v>4687</v>
      </c>
      <c r="AJ89" s="171" t="s">
        <v>4688</v>
      </c>
      <c r="AK89" s="171" t="s">
        <v>4688</v>
      </c>
      <c r="AL89" s="171" t="s">
        <v>4688</v>
      </c>
      <c r="AM89" s="171" t="s">
        <v>4688</v>
      </c>
      <c r="AN89" s="171" t="s">
        <v>4688</v>
      </c>
      <c r="AO89" s="171" t="s">
        <v>4688</v>
      </c>
      <c r="AP89" s="171" t="s">
        <v>4688</v>
      </c>
      <c r="AQ89" s="171" t="s">
        <v>5419</v>
      </c>
      <c r="AR89" s="171"/>
      <c r="AS89" s="171" t="s">
        <v>4688</v>
      </c>
      <c r="AT89" s="256"/>
    </row>
    <row r="90" spans="1:46" ht="38.25" x14ac:dyDescent="0.3">
      <c r="A90" s="274" t="s">
        <v>39</v>
      </c>
      <c r="B90" s="274" t="s">
        <v>4625</v>
      </c>
      <c r="C90" s="200" t="s">
        <v>4630</v>
      </c>
      <c r="D90" s="168" t="s">
        <v>4688</v>
      </c>
      <c r="E90" s="126" t="str">
        <f t="shared" si="27"/>
        <v>N</v>
      </c>
      <c r="F90" s="168" t="s">
        <v>4688</v>
      </c>
      <c r="G90" s="168" t="s">
        <v>4688</v>
      </c>
      <c r="H90" s="168" t="s">
        <v>4688</v>
      </c>
      <c r="I90" s="168" t="s">
        <v>4688</v>
      </c>
      <c r="J90" s="168" t="s">
        <v>4688</v>
      </c>
      <c r="K90" s="168" t="s">
        <v>4688</v>
      </c>
      <c r="L90" s="168" t="s">
        <v>4688</v>
      </c>
      <c r="M90" s="168" t="s">
        <v>4688</v>
      </c>
      <c r="N90" s="252" t="str">
        <f t="shared" si="30"/>
        <v>N</v>
      </c>
      <c r="O90" s="254" t="s">
        <v>2632</v>
      </c>
      <c r="P90" s="254" t="s">
        <v>1712</v>
      </c>
      <c r="Q90" s="254" t="s">
        <v>1633</v>
      </c>
      <c r="R90" s="254" t="s">
        <v>32</v>
      </c>
      <c r="S90" s="254" t="s">
        <v>1713</v>
      </c>
      <c r="T90" s="254" t="s">
        <v>1579</v>
      </c>
      <c r="U90" s="254" t="s">
        <v>35</v>
      </c>
      <c r="V90" s="254" t="s">
        <v>237</v>
      </c>
      <c r="W90" s="263" t="s">
        <v>5110</v>
      </c>
      <c r="X90" s="255" t="s">
        <v>1048</v>
      </c>
      <c r="Y90" s="255"/>
      <c r="Z90" s="126"/>
      <c r="AA90" s="126"/>
      <c r="AB90" s="126"/>
      <c r="AC90" s="254" t="s">
        <v>1714</v>
      </c>
      <c r="AD90" s="37" t="s">
        <v>38</v>
      </c>
      <c r="AE90" s="37" t="s">
        <v>38</v>
      </c>
      <c r="AF90" s="37"/>
      <c r="AG90" s="37"/>
      <c r="AH90" s="126"/>
      <c r="AI90" s="168" t="s">
        <v>4687</v>
      </c>
      <c r="AJ90" s="171" t="s">
        <v>4688</v>
      </c>
      <c r="AK90" s="171" t="s">
        <v>4688</v>
      </c>
      <c r="AL90" s="171" t="s">
        <v>4688</v>
      </c>
      <c r="AM90" s="171" t="s">
        <v>4688</v>
      </c>
      <c r="AN90" s="171" t="s">
        <v>4688</v>
      </c>
      <c r="AO90" s="171" t="s">
        <v>4688</v>
      </c>
      <c r="AP90" s="171" t="s">
        <v>4688</v>
      </c>
      <c r="AQ90" s="171" t="s">
        <v>5419</v>
      </c>
      <c r="AR90" s="171"/>
      <c r="AS90" s="171" t="s">
        <v>4688</v>
      </c>
      <c r="AT90" s="256"/>
    </row>
    <row r="91" spans="1:46" ht="38.25" x14ac:dyDescent="0.3">
      <c r="A91" s="274" t="s">
        <v>39</v>
      </c>
      <c r="B91" s="274" t="s">
        <v>4625</v>
      </c>
      <c r="C91" s="200" t="s">
        <v>4630</v>
      </c>
      <c r="D91" s="168" t="s">
        <v>4688</v>
      </c>
      <c r="E91" s="126" t="str">
        <f t="shared" si="27"/>
        <v>N</v>
      </c>
      <c r="F91" s="168" t="s">
        <v>4688</v>
      </c>
      <c r="G91" s="168" t="s">
        <v>4688</v>
      </c>
      <c r="H91" s="168" t="s">
        <v>4688</v>
      </c>
      <c r="I91" s="168" t="s">
        <v>4688</v>
      </c>
      <c r="J91" s="168" t="s">
        <v>4688</v>
      </c>
      <c r="K91" s="168" t="s">
        <v>4688</v>
      </c>
      <c r="L91" s="168" t="s">
        <v>4688</v>
      </c>
      <c r="M91" s="168" t="s">
        <v>4688</v>
      </c>
      <c r="N91" s="252" t="str">
        <f t="shared" si="30"/>
        <v>N</v>
      </c>
      <c r="O91" s="254" t="s">
        <v>2633</v>
      </c>
      <c r="P91" s="254" t="s">
        <v>2074</v>
      </c>
      <c r="Q91" s="254" t="s">
        <v>1303</v>
      </c>
      <c r="R91" s="254" t="s">
        <v>32</v>
      </c>
      <c r="S91" s="254"/>
      <c r="T91" s="254"/>
      <c r="U91" s="254"/>
      <c r="V91" s="254" t="s">
        <v>1221</v>
      </c>
      <c r="W91" s="254" t="s">
        <v>2077</v>
      </c>
      <c r="X91" s="255" t="s">
        <v>5300</v>
      </c>
      <c r="Y91" s="255"/>
      <c r="Z91" s="126"/>
      <c r="AA91" s="126"/>
      <c r="AB91" s="126"/>
      <c r="AC91" s="254"/>
      <c r="AD91" s="37" t="s">
        <v>38</v>
      </c>
      <c r="AE91" s="37" t="s">
        <v>38</v>
      </c>
      <c r="AF91" s="37"/>
      <c r="AG91" s="37"/>
      <c r="AH91" s="126"/>
      <c r="AI91" s="168" t="s">
        <v>4687</v>
      </c>
      <c r="AJ91" s="171" t="s">
        <v>4688</v>
      </c>
      <c r="AK91" s="171" t="s">
        <v>4688</v>
      </c>
      <c r="AL91" s="171" t="s">
        <v>4688</v>
      </c>
      <c r="AM91" s="171" t="s">
        <v>4688</v>
      </c>
      <c r="AN91" s="171" t="s">
        <v>4688</v>
      </c>
      <c r="AO91" s="171" t="s">
        <v>4688</v>
      </c>
      <c r="AP91" s="171" t="s">
        <v>4688</v>
      </c>
      <c r="AQ91" s="171" t="s">
        <v>5419</v>
      </c>
      <c r="AR91" s="171"/>
      <c r="AS91" s="171" t="s">
        <v>4688</v>
      </c>
      <c r="AT91" s="256"/>
    </row>
    <row r="92" spans="1:46" s="1" customFormat="1" ht="63.75" x14ac:dyDescent="0.2">
      <c r="A92" s="176" t="s">
        <v>39</v>
      </c>
      <c r="B92" s="176" t="s">
        <v>4626</v>
      </c>
      <c r="C92" s="200"/>
      <c r="D92" s="126" t="s">
        <v>5919</v>
      </c>
      <c r="E92" s="126" t="str">
        <f t="shared" si="27"/>
        <v>Y</v>
      </c>
      <c r="F92" s="561" t="s">
        <v>2665</v>
      </c>
      <c r="G92" s="561" t="s">
        <v>2665</v>
      </c>
      <c r="H92" s="173"/>
      <c r="I92" s="171" t="s">
        <v>5903</v>
      </c>
      <c r="J92" s="573"/>
      <c r="K92" s="561" t="s">
        <v>2665</v>
      </c>
      <c r="L92" s="173"/>
      <c r="M92" s="178"/>
      <c r="N92" s="299" t="str">
        <f t="shared" ref="N92:N98" si="31">IF(AI92="Moving to innotrust","Y","N")</f>
        <v>Y</v>
      </c>
      <c r="O92" s="37" t="s">
        <v>2634</v>
      </c>
      <c r="P92" s="86" t="s">
        <v>2087</v>
      </c>
      <c r="Q92" s="37" t="s">
        <v>730</v>
      </c>
      <c r="R92" s="37" t="s">
        <v>32</v>
      </c>
      <c r="S92" s="37" t="s">
        <v>2635</v>
      </c>
      <c r="T92" s="37" t="s">
        <v>767</v>
      </c>
      <c r="U92" s="37" t="s">
        <v>142</v>
      </c>
      <c r="V92" s="37" t="s">
        <v>237</v>
      </c>
      <c r="W92" s="37" t="s">
        <v>5122</v>
      </c>
      <c r="X92" s="126" t="s">
        <v>142</v>
      </c>
      <c r="Y92" s="126" t="str">
        <f>VLOOKUP(W92,'Excelsior Table Definitions'!$B$260:$D$269,3,TRUE)</f>
        <v>NULL</v>
      </c>
      <c r="Z92" s="126"/>
      <c r="AA92" s="126"/>
      <c r="AB92" s="126"/>
      <c r="AC92" s="37" t="s">
        <v>2089</v>
      </c>
      <c r="AD92" s="37" t="s">
        <v>39</v>
      </c>
      <c r="AE92" s="37" t="s">
        <v>38</v>
      </c>
      <c r="AF92" s="37"/>
      <c r="AG92" s="37"/>
      <c r="AH92" s="126"/>
      <c r="AI92" s="168" t="s">
        <v>388</v>
      </c>
      <c r="AJ92" s="125" t="s">
        <v>390</v>
      </c>
      <c r="AK92" s="171" t="s">
        <v>5323</v>
      </c>
      <c r="AL92" s="171" t="s">
        <v>5323</v>
      </c>
      <c r="AM92" s="171" t="s">
        <v>4688</v>
      </c>
      <c r="AN92" s="171" t="s">
        <v>4688</v>
      </c>
      <c r="AO92" s="171" t="s">
        <v>4915</v>
      </c>
      <c r="AP92" s="171" t="s">
        <v>4675</v>
      </c>
      <c r="AQ92" s="171" t="s">
        <v>5924</v>
      </c>
      <c r="AR92" s="171" t="s">
        <v>4688</v>
      </c>
      <c r="AS92" s="181" t="s">
        <v>4984</v>
      </c>
    </row>
    <row r="93" spans="1:46" ht="60" x14ac:dyDescent="0.3">
      <c r="A93" s="274" t="s">
        <v>39</v>
      </c>
      <c r="B93" s="274" t="s">
        <v>4625</v>
      </c>
      <c r="C93" s="200" t="s">
        <v>4630</v>
      </c>
      <c r="D93" s="168" t="s">
        <v>4688</v>
      </c>
      <c r="E93" s="126" t="str">
        <f t="shared" si="27"/>
        <v>N</v>
      </c>
      <c r="F93" s="168" t="s">
        <v>4688</v>
      </c>
      <c r="G93" s="168" t="s">
        <v>4688</v>
      </c>
      <c r="H93" s="168" t="s">
        <v>4688</v>
      </c>
      <c r="I93" s="168" t="s">
        <v>4688</v>
      </c>
      <c r="J93" s="168" t="s">
        <v>4688</v>
      </c>
      <c r="K93" s="168" t="s">
        <v>4688</v>
      </c>
      <c r="L93" s="168" t="s">
        <v>4688</v>
      </c>
      <c r="M93" s="168" t="s">
        <v>4688</v>
      </c>
      <c r="N93" s="252" t="str">
        <f t="shared" si="31"/>
        <v>N</v>
      </c>
      <c r="O93" s="254" t="s">
        <v>2637</v>
      </c>
      <c r="P93" s="258" t="s">
        <v>2252</v>
      </c>
      <c r="Q93" s="254" t="s">
        <v>730</v>
      </c>
      <c r="R93" s="254" t="s">
        <v>32</v>
      </c>
      <c r="S93" s="254"/>
      <c r="T93" s="254"/>
      <c r="U93" s="254" t="s">
        <v>142</v>
      </c>
      <c r="V93" s="254" t="s">
        <v>143</v>
      </c>
      <c r="W93" s="254" t="s">
        <v>192</v>
      </c>
      <c r="X93" s="255" t="s">
        <v>400</v>
      </c>
      <c r="Y93" s="255"/>
      <c r="Z93" s="126"/>
      <c r="AA93" s="126"/>
      <c r="AB93" s="126"/>
      <c r="AC93" s="254"/>
      <c r="AD93" s="37" t="s">
        <v>39</v>
      </c>
      <c r="AE93" s="37" t="s">
        <v>38</v>
      </c>
      <c r="AF93" s="37"/>
      <c r="AG93" s="37"/>
      <c r="AH93" s="126"/>
      <c r="AI93" s="168" t="s">
        <v>4687</v>
      </c>
      <c r="AJ93" s="171" t="s">
        <v>4688</v>
      </c>
      <c r="AK93" s="171" t="s">
        <v>4688</v>
      </c>
      <c r="AL93" s="171" t="s">
        <v>4688</v>
      </c>
      <c r="AM93" s="171" t="s">
        <v>4688</v>
      </c>
      <c r="AN93" s="171" t="s">
        <v>4688</v>
      </c>
      <c r="AO93" s="171" t="s">
        <v>4688</v>
      </c>
      <c r="AP93" s="220" t="s">
        <v>4676</v>
      </c>
      <c r="AQ93" s="171" t="s">
        <v>5419</v>
      </c>
      <c r="AR93" s="171"/>
      <c r="AS93" s="171" t="s">
        <v>4688</v>
      </c>
      <c r="AT93" s="256"/>
    </row>
    <row r="94" spans="1:46" ht="90" x14ac:dyDescent="0.3">
      <c r="A94" s="274" t="s">
        <v>39</v>
      </c>
      <c r="B94" s="274" t="s">
        <v>4625</v>
      </c>
      <c r="C94" s="200" t="s">
        <v>4630</v>
      </c>
      <c r="D94" s="168" t="s">
        <v>4688</v>
      </c>
      <c r="E94" s="126" t="str">
        <f t="shared" si="27"/>
        <v>N</v>
      </c>
      <c r="F94" s="168" t="s">
        <v>4688</v>
      </c>
      <c r="G94" s="168" t="s">
        <v>4688</v>
      </c>
      <c r="H94" s="168" t="s">
        <v>4688</v>
      </c>
      <c r="I94" s="168" t="s">
        <v>4688</v>
      </c>
      <c r="J94" s="168" t="s">
        <v>4688</v>
      </c>
      <c r="K94" s="168" t="s">
        <v>4688</v>
      </c>
      <c r="L94" s="168" t="s">
        <v>4688</v>
      </c>
      <c r="M94" s="168" t="s">
        <v>4688</v>
      </c>
      <c r="N94" s="252" t="str">
        <f t="shared" si="31"/>
        <v>N</v>
      </c>
      <c r="O94" s="254" t="s">
        <v>2638</v>
      </c>
      <c r="P94" s="254" t="s">
        <v>2093</v>
      </c>
      <c r="Q94" s="254" t="s">
        <v>730</v>
      </c>
      <c r="R94" s="254" t="s">
        <v>32</v>
      </c>
      <c r="S94" s="254" t="s">
        <v>2639</v>
      </c>
      <c r="T94" s="254" t="s">
        <v>767</v>
      </c>
      <c r="U94" s="254" t="s">
        <v>2095</v>
      </c>
      <c r="V94" s="254" t="s">
        <v>237</v>
      </c>
      <c r="W94" s="254" t="s">
        <v>5106</v>
      </c>
      <c r="X94" s="255" t="s">
        <v>400</v>
      </c>
      <c r="Y94" s="255"/>
      <c r="Z94" s="126"/>
      <c r="AA94" s="126"/>
      <c r="AB94" s="126"/>
      <c r="AC94" s="254" t="s">
        <v>2097</v>
      </c>
      <c r="AD94" s="37" t="s">
        <v>38</v>
      </c>
      <c r="AE94" s="37" t="s">
        <v>38</v>
      </c>
      <c r="AF94" s="37"/>
      <c r="AG94" s="37"/>
      <c r="AH94" s="126"/>
      <c r="AI94" s="168" t="s">
        <v>4687</v>
      </c>
      <c r="AJ94" s="171" t="s">
        <v>4688</v>
      </c>
      <c r="AK94" s="171" t="s">
        <v>4688</v>
      </c>
      <c r="AL94" s="171" t="s">
        <v>4688</v>
      </c>
      <c r="AM94" s="171" t="s">
        <v>4688</v>
      </c>
      <c r="AN94" s="171" t="s">
        <v>4688</v>
      </c>
      <c r="AO94" s="171" t="s">
        <v>4688</v>
      </c>
      <c r="AP94" s="220" t="s">
        <v>4677</v>
      </c>
      <c r="AQ94" s="171" t="s">
        <v>5419</v>
      </c>
      <c r="AR94" s="171"/>
      <c r="AS94" s="171" t="s">
        <v>4688</v>
      </c>
      <c r="AT94" s="256"/>
    </row>
    <row r="95" spans="1:46" ht="38.25" x14ac:dyDescent="0.3">
      <c r="A95" s="274" t="s">
        <v>39</v>
      </c>
      <c r="B95" s="274" t="s">
        <v>4625</v>
      </c>
      <c r="C95" s="200" t="s">
        <v>4630</v>
      </c>
      <c r="D95" s="168" t="s">
        <v>4688</v>
      </c>
      <c r="E95" s="126" t="str">
        <f t="shared" ref="E95:E98" si="32">IF(OR(AI95="Moving to innotrust", AI95="Copy to Innotrust"),"Y","N")</f>
        <v>N</v>
      </c>
      <c r="F95" s="168" t="s">
        <v>4688</v>
      </c>
      <c r="G95" s="168" t="s">
        <v>4688</v>
      </c>
      <c r="H95" s="168" t="s">
        <v>4688</v>
      </c>
      <c r="I95" s="168" t="s">
        <v>4688</v>
      </c>
      <c r="J95" s="168" t="s">
        <v>4688</v>
      </c>
      <c r="K95" s="168" t="s">
        <v>4688</v>
      </c>
      <c r="L95" s="168" t="s">
        <v>4688</v>
      </c>
      <c r="M95" s="168" t="s">
        <v>4688</v>
      </c>
      <c r="N95" s="252" t="str">
        <f t="shared" si="31"/>
        <v>N</v>
      </c>
      <c r="O95" s="254" t="s">
        <v>2640</v>
      </c>
      <c r="P95" s="254" t="s">
        <v>2101</v>
      </c>
      <c r="Q95" s="254" t="s">
        <v>730</v>
      </c>
      <c r="R95" s="254" t="s">
        <v>32</v>
      </c>
      <c r="S95" s="254" t="s">
        <v>2641</v>
      </c>
      <c r="T95" s="254" t="s">
        <v>767</v>
      </c>
      <c r="U95" s="254" t="s">
        <v>1834</v>
      </c>
      <c r="V95" s="254" t="s">
        <v>237</v>
      </c>
      <c r="W95" s="254" t="s">
        <v>5102</v>
      </c>
      <c r="X95" s="255" t="s">
        <v>983</v>
      </c>
      <c r="Y95" s="255"/>
      <c r="Z95" s="126"/>
      <c r="AA95" s="126"/>
      <c r="AB95" s="126"/>
      <c r="AC95" s="254" t="s">
        <v>2104</v>
      </c>
      <c r="AD95" s="37" t="s">
        <v>38</v>
      </c>
      <c r="AE95" s="37" t="s">
        <v>38</v>
      </c>
      <c r="AF95" s="37"/>
      <c r="AG95" s="37"/>
      <c r="AH95" s="126"/>
      <c r="AI95" s="168" t="s">
        <v>4687</v>
      </c>
      <c r="AJ95" s="171" t="s">
        <v>4688</v>
      </c>
      <c r="AK95" s="171" t="s">
        <v>4688</v>
      </c>
      <c r="AL95" s="171" t="s">
        <v>4688</v>
      </c>
      <c r="AM95" s="171" t="s">
        <v>4688</v>
      </c>
      <c r="AN95" s="171" t="s">
        <v>4688</v>
      </c>
      <c r="AO95" s="171" t="s">
        <v>4688</v>
      </c>
      <c r="AP95" s="220" t="s">
        <v>4677</v>
      </c>
      <c r="AQ95" s="171" t="s">
        <v>5419</v>
      </c>
      <c r="AR95" s="171"/>
      <c r="AS95" s="171" t="s">
        <v>4688</v>
      </c>
      <c r="AT95" s="256"/>
    </row>
    <row r="96" spans="1:46" s="1" customFormat="1" ht="45" x14ac:dyDescent="0.2">
      <c r="A96" s="176" t="s">
        <v>39</v>
      </c>
      <c r="B96" s="176" t="s">
        <v>4625</v>
      </c>
      <c r="C96" s="200"/>
      <c r="D96" s="168" t="s">
        <v>4688</v>
      </c>
      <c r="E96" s="126" t="str">
        <f t="shared" si="32"/>
        <v>N</v>
      </c>
      <c r="F96" s="168" t="s">
        <v>4688</v>
      </c>
      <c r="G96" s="168" t="s">
        <v>4688</v>
      </c>
      <c r="H96" s="168" t="s">
        <v>4688</v>
      </c>
      <c r="I96" s="168" t="s">
        <v>4688</v>
      </c>
      <c r="J96" s="168" t="s">
        <v>4688</v>
      </c>
      <c r="K96" s="168" t="s">
        <v>4688</v>
      </c>
      <c r="L96" s="168" t="s">
        <v>4688</v>
      </c>
      <c r="M96" s="168" t="s">
        <v>4688</v>
      </c>
      <c r="N96" s="252" t="str">
        <f t="shared" si="31"/>
        <v>N</v>
      </c>
      <c r="O96" s="37" t="s">
        <v>2642</v>
      </c>
      <c r="P96" s="37" t="s">
        <v>2643</v>
      </c>
      <c r="Q96" s="37" t="s">
        <v>5635</v>
      </c>
      <c r="R96" s="37" t="s">
        <v>32</v>
      </c>
      <c r="S96" s="37"/>
      <c r="T96" s="37" t="s">
        <v>2644</v>
      </c>
      <c r="U96" s="37" t="s">
        <v>2645</v>
      </c>
      <c r="V96" s="37" t="s">
        <v>2120</v>
      </c>
      <c r="W96" s="37" t="s">
        <v>2121</v>
      </c>
      <c r="X96" s="126" t="s">
        <v>400</v>
      </c>
      <c r="Y96" s="126"/>
      <c r="Z96" s="126"/>
      <c r="AA96" s="126"/>
      <c r="AB96" s="126"/>
      <c r="AC96" s="37"/>
      <c r="AD96" s="37" t="s">
        <v>38</v>
      </c>
      <c r="AE96" s="37" t="s">
        <v>38</v>
      </c>
      <c r="AF96" s="37"/>
      <c r="AG96" s="37"/>
      <c r="AH96" s="126"/>
      <c r="AI96" s="171" t="s">
        <v>5563</v>
      </c>
      <c r="AJ96" s="171" t="s">
        <v>4688</v>
      </c>
      <c r="AK96" s="171" t="s">
        <v>4688</v>
      </c>
      <c r="AL96" s="171" t="s">
        <v>4688</v>
      </c>
      <c r="AM96" s="171" t="s">
        <v>4688</v>
      </c>
      <c r="AN96" s="171" t="s">
        <v>4688</v>
      </c>
      <c r="AO96" s="171" t="s">
        <v>4688</v>
      </c>
      <c r="AP96" s="171" t="s">
        <v>4667</v>
      </c>
      <c r="AQ96" s="171" t="s">
        <v>4688</v>
      </c>
      <c r="AR96" s="171" t="s">
        <v>4688</v>
      </c>
      <c r="AS96" s="171" t="s">
        <v>4688</v>
      </c>
    </row>
    <row r="97" spans="1:46" s="1" customFormat="1" ht="45" x14ac:dyDescent="0.2">
      <c r="A97" s="176" t="s">
        <v>39</v>
      </c>
      <c r="B97" s="176" t="s">
        <v>4625</v>
      </c>
      <c r="C97" s="200"/>
      <c r="D97" s="168" t="s">
        <v>4688</v>
      </c>
      <c r="E97" s="126" t="str">
        <f t="shared" si="32"/>
        <v>N</v>
      </c>
      <c r="F97" s="168" t="s">
        <v>4688</v>
      </c>
      <c r="G97" s="168" t="s">
        <v>4688</v>
      </c>
      <c r="H97" s="168" t="s">
        <v>4688</v>
      </c>
      <c r="I97" s="168" t="s">
        <v>4688</v>
      </c>
      <c r="J97" s="168" t="s">
        <v>4688</v>
      </c>
      <c r="K97" s="168" t="s">
        <v>4688</v>
      </c>
      <c r="L97" s="168" t="s">
        <v>4688</v>
      </c>
      <c r="M97" s="168" t="s">
        <v>4688</v>
      </c>
      <c r="N97" s="252" t="str">
        <f t="shared" si="31"/>
        <v>N</v>
      </c>
      <c r="O97" s="37" t="s">
        <v>2647</v>
      </c>
      <c r="P97" s="37" t="s">
        <v>2137</v>
      </c>
      <c r="Q97" s="37" t="s">
        <v>5635</v>
      </c>
      <c r="R97" s="37" t="s">
        <v>32</v>
      </c>
      <c r="S97" s="37" t="s">
        <v>2138</v>
      </c>
      <c r="T97" s="37"/>
      <c r="U97" s="37" t="s">
        <v>2139</v>
      </c>
      <c r="V97" s="37" t="s">
        <v>2120</v>
      </c>
      <c r="W97" s="37" t="s">
        <v>2140</v>
      </c>
      <c r="X97" s="126" t="s">
        <v>5301</v>
      </c>
      <c r="Y97" s="126"/>
      <c r="Z97" s="126"/>
      <c r="AA97" s="126"/>
      <c r="AB97" s="126"/>
      <c r="AC97" s="37"/>
      <c r="AD97" s="37" t="s">
        <v>38</v>
      </c>
      <c r="AE97" s="37" t="s">
        <v>38</v>
      </c>
      <c r="AF97" s="37"/>
      <c r="AG97" s="37"/>
      <c r="AH97" s="126"/>
      <c r="AI97" s="171" t="s">
        <v>5563</v>
      </c>
      <c r="AJ97" s="171" t="s">
        <v>4688</v>
      </c>
      <c r="AK97" s="171" t="s">
        <v>4688</v>
      </c>
      <c r="AL97" s="171" t="s">
        <v>4688</v>
      </c>
      <c r="AM97" s="171" t="s">
        <v>4688</v>
      </c>
      <c r="AN97" s="171" t="s">
        <v>4688</v>
      </c>
      <c r="AO97" s="171" t="s">
        <v>4688</v>
      </c>
      <c r="AP97" s="171" t="s">
        <v>4667</v>
      </c>
      <c r="AQ97" s="171" t="s">
        <v>4688</v>
      </c>
      <c r="AR97" s="171" t="s">
        <v>4688</v>
      </c>
      <c r="AS97" s="171" t="s">
        <v>4688</v>
      </c>
    </row>
    <row r="98" spans="1:46" ht="75" x14ac:dyDescent="0.3">
      <c r="A98" s="274" t="s">
        <v>39</v>
      </c>
      <c r="B98" s="274" t="s">
        <v>4625</v>
      </c>
      <c r="C98" s="200" t="s">
        <v>4630</v>
      </c>
      <c r="D98" s="168" t="s">
        <v>4688</v>
      </c>
      <c r="E98" s="126" t="str">
        <f t="shared" si="32"/>
        <v>N</v>
      </c>
      <c r="F98" s="168" t="s">
        <v>4688</v>
      </c>
      <c r="G98" s="168" t="s">
        <v>4688</v>
      </c>
      <c r="H98" s="168" t="s">
        <v>4688</v>
      </c>
      <c r="I98" s="168" t="s">
        <v>4688</v>
      </c>
      <c r="J98" s="168" t="s">
        <v>4688</v>
      </c>
      <c r="K98" s="168" t="s">
        <v>4688</v>
      </c>
      <c r="L98" s="168" t="s">
        <v>4688</v>
      </c>
      <c r="M98" s="168" t="s">
        <v>4688</v>
      </c>
      <c r="N98" s="252" t="str">
        <f t="shared" si="31"/>
        <v>N</v>
      </c>
      <c r="O98" s="254" t="s">
        <v>57</v>
      </c>
      <c r="P98" s="254" t="s">
        <v>58</v>
      </c>
      <c r="Q98" s="254" t="s">
        <v>31</v>
      </c>
      <c r="R98" s="254" t="s">
        <v>32</v>
      </c>
      <c r="S98" s="254" t="s">
        <v>59</v>
      </c>
      <c r="T98" s="254" t="s">
        <v>60</v>
      </c>
      <c r="U98" s="254" t="s">
        <v>61</v>
      </c>
      <c r="V98" s="254" t="s">
        <v>36</v>
      </c>
      <c r="W98" s="254" t="s">
        <v>62</v>
      </c>
      <c r="X98" s="255" t="s">
        <v>400</v>
      </c>
      <c r="Y98" s="255"/>
      <c r="Z98" s="126"/>
      <c r="AA98" s="126"/>
      <c r="AB98" s="126"/>
      <c r="AC98" s="254"/>
      <c r="AD98" s="37" t="s">
        <v>38</v>
      </c>
      <c r="AE98" s="37" t="s">
        <v>38</v>
      </c>
      <c r="AF98" s="37"/>
      <c r="AG98" s="37"/>
      <c r="AH98" s="126"/>
      <c r="AI98" s="168" t="s">
        <v>4687</v>
      </c>
      <c r="AJ98" s="171" t="s">
        <v>4688</v>
      </c>
      <c r="AK98" s="171" t="s">
        <v>4688</v>
      </c>
      <c r="AL98" s="171" t="s">
        <v>4688</v>
      </c>
      <c r="AM98" s="171" t="s">
        <v>39</v>
      </c>
      <c r="AN98" s="171" t="s">
        <v>4688</v>
      </c>
      <c r="AO98" s="171" t="s">
        <v>4688</v>
      </c>
      <c r="AP98" s="220" t="s">
        <v>5328</v>
      </c>
      <c r="AQ98" s="171" t="s">
        <v>5419</v>
      </c>
      <c r="AR98" s="171" t="s">
        <v>4688</v>
      </c>
      <c r="AS98" s="171" t="s">
        <v>4688</v>
      </c>
      <c r="AT98" s="256"/>
    </row>
    <row r="99" spans="1:46" s="1" customFormat="1" ht="45" x14ac:dyDescent="0.25">
      <c r="A99" s="176" t="s">
        <v>39</v>
      </c>
      <c r="B99" s="176" t="s">
        <v>4625</v>
      </c>
      <c r="C99" s="200"/>
      <c r="D99" s="126" t="s">
        <v>5919</v>
      </c>
      <c r="E99" s="126" t="str">
        <f t="shared" ref="E99:E130" si="33">IF(OR(AI99="Moving to innotrust", AI99="Copy to Innotrust"),"Y","N")</f>
        <v>Y</v>
      </c>
      <c r="F99" s="171" t="s">
        <v>6441</v>
      </c>
      <c r="G99" s="126" t="s">
        <v>6444</v>
      </c>
      <c r="H99" s="126"/>
      <c r="I99" s="534" t="s">
        <v>5857</v>
      </c>
      <c r="J99" s="126"/>
      <c r="K99" s="538" t="s">
        <v>5891</v>
      </c>
      <c r="L99" s="126"/>
      <c r="M99" s="367" t="s">
        <v>38</v>
      </c>
      <c r="N99" s="299" t="str">
        <f t="shared" ref="N99" si="34">IF(AI99="Moving to innotrust","Y","N")</f>
        <v>Y</v>
      </c>
      <c r="O99" s="126" t="s">
        <v>73</v>
      </c>
      <c r="P99" s="126" t="s">
        <v>74</v>
      </c>
      <c r="Q99" s="37" t="s">
        <v>31</v>
      </c>
      <c r="R99" s="37" t="s">
        <v>32</v>
      </c>
      <c r="S99" s="37" t="s">
        <v>75</v>
      </c>
      <c r="T99" s="37" t="s">
        <v>76</v>
      </c>
      <c r="U99" s="37" t="s">
        <v>77</v>
      </c>
      <c r="V99" s="37" t="s">
        <v>66</v>
      </c>
      <c r="W99" s="37" t="s">
        <v>78</v>
      </c>
      <c r="X99" s="463" t="s">
        <v>2680</v>
      </c>
      <c r="Y99" s="125" t="str">
        <f>VLOOKUP(W99,'Excelsior Table Definitions'!$B$363:$D$394,3,TRUE)</f>
        <v>NULL</v>
      </c>
      <c r="Z99" s="126"/>
      <c r="AA99" s="126"/>
      <c r="AB99" s="126"/>
      <c r="AC99" s="37"/>
      <c r="AD99" s="37" t="s">
        <v>38</v>
      </c>
      <c r="AE99" s="37" t="s">
        <v>38</v>
      </c>
      <c r="AF99" s="37"/>
      <c r="AG99" s="37"/>
      <c r="AH99" s="126"/>
      <c r="AI99" s="171" t="s">
        <v>388</v>
      </c>
      <c r="AJ99" s="126"/>
      <c r="AK99" s="219" t="s">
        <v>2665</v>
      </c>
      <c r="AL99" s="219" t="s">
        <v>2665</v>
      </c>
      <c r="AM99" s="171" t="s">
        <v>4688</v>
      </c>
      <c r="AN99" s="171" t="s">
        <v>39</v>
      </c>
      <c r="AO99" s="171" t="s">
        <v>4688</v>
      </c>
      <c r="AP99" s="171" t="s">
        <v>4688</v>
      </c>
      <c r="AQ99" s="171" t="s">
        <v>4688</v>
      </c>
      <c r="AR99" s="171" t="s">
        <v>4688</v>
      </c>
      <c r="AS99" s="171" t="s">
        <v>4688</v>
      </c>
      <c r="AT99" s="164"/>
    </row>
    <row r="100" spans="1:46" s="1" customFormat="1" ht="90" x14ac:dyDescent="0.2">
      <c r="A100" s="176" t="s">
        <v>39</v>
      </c>
      <c r="B100" s="176" t="s">
        <v>4625</v>
      </c>
      <c r="C100" s="200"/>
      <c r="D100" s="126" t="s">
        <v>5919</v>
      </c>
      <c r="E100" s="126" t="str">
        <f t="shared" si="33"/>
        <v>Y</v>
      </c>
      <c r="F100" s="171" t="s">
        <v>6441</v>
      </c>
      <c r="G100" s="126" t="s">
        <v>92</v>
      </c>
      <c r="H100" s="173"/>
      <c r="I100" s="536" t="s">
        <v>5857</v>
      </c>
      <c r="J100" s="179"/>
      <c r="K100" s="537" t="s">
        <v>5927</v>
      </c>
      <c r="L100" s="173"/>
      <c r="M100" s="367" t="s">
        <v>38</v>
      </c>
      <c r="N100" s="299" t="str">
        <f t="shared" ref="N100:N135" si="35">IF(AI100="Moving to innotrust","Y","N")</f>
        <v>Y</v>
      </c>
      <c r="O100" s="37" t="s">
        <v>91</v>
      </c>
      <c r="P100" s="251" t="s">
        <v>92</v>
      </c>
      <c r="Q100" s="37" t="s">
        <v>31</v>
      </c>
      <c r="R100" s="37" t="s">
        <v>32</v>
      </c>
      <c r="S100" s="37" t="s">
        <v>93</v>
      </c>
      <c r="T100" s="37" t="s">
        <v>94</v>
      </c>
      <c r="U100" s="37" t="s">
        <v>95</v>
      </c>
      <c r="V100" s="37" t="s">
        <v>36</v>
      </c>
      <c r="W100" s="37" t="s">
        <v>96</v>
      </c>
      <c r="X100" s="126" t="s">
        <v>936</v>
      </c>
      <c r="Y100" s="141" t="str">
        <f>VLOOKUP(W100,'Excelsior Table Definitions'!$B$110:$D$223,3,TRUE)</f>
        <v>NULL</v>
      </c>
      <c r="Z100" s="126"/>
      <c r="AA100" s="126"/>
      <c r="AB100" s="126"/>
      <c r="AC100" s="37"/>
      <c r="AD100" s="37" t="s">
        <v>38</v>
      </c>
      <c r="AE100" s="37" t="s">
        <v>39</v>
      </c>
      <c r="AF100" s="37"/>
      <c r="AG100" s="37"/>
      <c r="AH100" s="126"/>
      <c r="AI100" s="171" t="s">
        <v>388</v>
      </c>
      <c r="AJ100" s="126" t="s">
        <v>390</v>
      </c>
      <c r="AK100" s="220" t="s">
        <v>5323</v>
      </c>
      <c r="AL100" s="220" t="s">
        <v>5323</v>
      </c>
      <c r="AM100" s="220" t="s">
        <v>4688</v>
      </c>
      <c r="AN100" s="171" t="s">
        <v>39</v>
      </c>
      <c r="AO100" s="219" t="s">
        <v>2665</v>
      </c>
      <c r="AP100" s="171" t="s">
        <v>4688</v>
      </c>
      <c r="AQ100" s="171" t="s">
        <v>4634</v>
      </c>
      <c r="AR100" s="459" t="s">
        <v>5846</v>
      </c>
      <c r="AS100" s="171">
        <v>191</v>
      </c>
    </row>
    <row r="101" spans="1:46" s="1" customFormat="1" ht="375" x14ac:dyDescent="0.2">
      <c r="A101" s="176" t="s">
        <v>39</v>
      </c>
      <c r="B101" s="176" t="s">
        <v>4625</v>
      </c>
      <c r="C101" s="200"/>
      <c r="D101" s="126" t="s">
        <v>4633</v>
      </c>
      <c r="E101" s="126" t="str">
        <f t="shared" si="33"/>
        <v>Y</v>
      </c>
      <c r="F101" s="171" t="s">
        <v>6441</v>
      </c>
      <c r="G101" s="126" t="s">
        <v>6445</v>
      </c>
      <c r="H101" s="173"/>
      <c r="I101" s="536" t="s">
        <v>5857</v>
      </c>
      <c r="J101" s="179"/>
      <c r="K101" s="537" t="s">
        <v>5856</v>
      </c>
      <c r="L101" s="173"/>
      <c r="M101" s="367" t="s">
        <v>38</v>
      </c>
      <c r="N101" s="299" t="str">
        <f t="shared" si="35"/>
        <v>Y</v>
      </c>
      <c r="O101" s="37" t="s">
        <v>115</v>
      </c>
      <c r="P101" s="261" t="s">
        <v>116</v>
      </c>
      <c r="Q101" s="37">
        <v>0</v>
      </c>
      <c r="R101" s="37" t="s">
        <v>32</v>
      </c>
      <c r="S101" s="37" t="s">
        <v>117</v>
      </c>
      <c r="T101" s="37" t="s">
        <v>118</v>
      </c>
      <c r="U101" s="37" t="s">
        <v>119</v>
      </c>
      <c r="V101" s="37" t="s">
        <v>120</v>
      </c>
      <c r="W101" s="37" t="s">
        <v>121</v>
      </c>
      <c r="X101" s="126" t="s">
        <v>983</v>
      </c>
      <c r="Y101" s="126" t="str">
        <f>VLOOKUP(W101,'Excelsior Table Definitions'!$B$260:$D$269,3,TRUE)</f>
        <v>NULL</v>
      </c>
      <c r="Z101" s="126"/>
      <c r="AA101" s="126"/>
      <c r="AB101" s="126"/>
      <c r="AC101" s="37" t="s">
        <v>5333</v>
      </c>
      <c r="AD101" s="37" t="s">
        <v>38</v>
      </c>
      <c r="AE101" s="37" t="s">
        <v>39</v>
      </c>
      <c r="AF101" s="37"/>
      <c r="AG101" s="37"/>
      <c r="AH101" s="126"/>
      <c r="AI101" s="168" t="s">
        <v>388</v>
      </c>
      <c r="AJ101" s="125" t="s">
        <v>390</v>
      </c>
      <c r="AK101" s="220" t="s">
        <v>5323</v>
      </c>
      <c r="AL101" s="220" t="s">
        <v>5323</v>
      </c>
      <c r="AM101" s="171" t="s">
        <v>4688</v>
      </c>
      <c r="AN101" s="171" t="s">
        <v>39</v>
      </c>
      <c r="AO101" s="171" t="s">
        <v>4916</v>
      </c>
      <c r="AP101" s="171" t="s">
        <v>4688</v>
      </c>
      <c r="AQ101" s="171" t="s">
        <v>4634</v>
      </c>
      <c r="AR101" s="171" t="s">
        <v>4688</v>
      </c>
      <c r="AS101" s="171" t="s">
        <v>4688</v>
      </c>
    </row>
    <row r="102" spans="1:46" s="1" customFormat="1" ht="60" x14ac:dyDescent="0.2">
      <c r="A102" s="176" t="s">
        <v>39</v>
      </c>
      <c r="B102" s="176" t="s">
        <v>4625</v>
      </c>
      <c r="C102" s="200"/>
      <c r="D102" s="126" t="s">
        <v>4633</v>
      </c>
      <c r="E102" s="126" t="str">
        <f t="shared" si="33"/>
        <v>Y</v>
      </c>
      <c r="F102" s="171" t="s">
        <v>6441</v>
      </c>
      <c r="G102" s="126" t="s">
        <v>128</v>
      </c>
      <c r="H102" s="173"/>
      <c r="I102" s="536" t="s">
        <v>5857</v>
      </c>
      <c r="J102" s="179"/>
      <c r="K102" s="537" t="s">
        <v>5870</v>
      </c>
      <c r="L102" s="173"/>
      <c r="M102" s="367" t="s">
        <v>38</v>
      </c>
      <c r="N102" s="299" t="str">
        <f t="shared" si="35"/>
        <v>Y</v>
      </c>
      <c r="O102" s="37" t="s">
        <v>127</v>
      </c>
      <c r="P102" s="37" t="s">
        <v>128</v>
      </c>
      <c r="Q102" s="37" t="s">
        <v>129</v>
      </c>
      <c r="R102" s="37" t="s">
        <v>32</v>
      </c>
      <c r="S102" s="37" t="s">
        <v>130</v>
      </c>
      <c r="T102" s="37" t="s">
        <v>131</v>
      </c>
      <c r="U102" s="37" t="s">
        <v>132</v>
      </c>
      <c r="V102" s="37" t="s">
        <v>66</v>
      </c>
      <c r="W102" s="37" t="s">
        <v>133</v>
      </c>
      <c r="X102" s="126" t="s">
        <v>400</v>
      </c>
      <c r="Y102" s="125" t="str">
        <f>VLOOKUP(W102,'Excelsior Table Definitions'!$B$363:$D$394,3,TRUE)</f>
        <v>NULL</v>
      </c>
      <c r="Z102" s="126"/>
      <c r="AA102" s="126"/>
      <c r="AB102" s="126"/>
      <c r="AC102" s="37"/>
      <c r="AD102" s="37" t="s">
        <v>38</v>
      </c>
      <c r="AE102" s="37" t="s">
        <v>38</v>
      </c>
      <c r="AF102" s="37"/>
      <c r="AG102" s="37"/>
      <c r="AH102" s="126"/>
      <c r="AI102" s="168" t="s">
        <v>388</v>
      </c>
      <c r="AJ102" s="125" t="s">
        <v>390</v>
      </c>
      <c r="AK102" s="220" t="s">
        <v>5323</v>
      </c>
      <c r="AL102" s="220" t="s">
        <v>5323</v>
      </c>
      <c r="AM102" s="171" t="s">
        <v>4688</v>
      </c>
      <c r="AN102" s="171" t="s">
        <v>39</v>
      </c>
      <c r="AO102" s="171" t="s">
        <v>4916</v>
      </c>
      <c r="AP102" s="171" t="s">
        <v>4688</v>
      </c>
      <c r="AQ102" s="171" t="s">
        <v>4634</v>
      </c>
      <c r="AR102" s="171" t="s">
        <v>4688</v>
      </c>
      <c r="AS102" s="171" t="s">
        <v>4688</v>
      </c>
    </row>
    <row r="103" spans="1:46" s="1" customFormat="1" ht="45" x14ac:dyDescent="0.2">
      <c r="A103" s="176" t="s">
        <v>39</v>
      </c>
      <c r="B103" s="176" t="s">
        <v>4625</v>
      </c>
      <c r="C103" s="200"/>
      <c r="D103" s="126" t="s">
        <v>5919</v>
      </c>
      <c r="E103" s="126" t="str">
        <f t="shared" si="33"/>
        <v>Y</v>
      </c>
      <c r="F103" s="171" t="s">
        <v>6441</v>
      </c>
      <c r="G103" s="126" t="s">
        <v>135</v>
      </c>
      <c r="H103" s="173"/>
      <c r="I103" s="534" t="s">
        <v>5857</v>
      </c>
      <c r="J103" s="179"/>
      <c r="K103" s="538" t="s">
        <v>5893</v>
      </c>
      <c r="L103" s="173"/>
      <c r="M103" s="367" t="s">
        <v>38</v>
      </c>
      <c r="N103" s="299" t="str">
        <f t="shared" si="35"/>
        <v>Y</v>
      </c>
      <c r="O103" s="37" t="s">
        <v>134</v>
      </c>
      <c r="P103" s="86" t="s">
        <v>135</v>
      </c>
      <c r="Q103" s="37" t="s">
        <v>129</v>
      </c>
      <c r="R103" s="37" t="s">
        <v>32</v>
      </c>
      <c r="S103" s="37" t="s">
        <v>136</v>
      </c>
      <c r="T103" s="37" t="s">
        <v>137</v>
      </c>
      <c r="U103" s="37" t="s">
        <v>138</v>
      </c>
      <c r="V103" s="37" t="s">
        <v>36</v>
      </c>
      <c r="W103" s="37" t="s">
        <v>139</v>
      </c>
      <c r="X103" s="126" t="s">
        <v>880</v>
      </c>
      <c r="Y103" s="141" t="str">
        <f>VLOOKUP(W103,'Excelsior Table Definitions'!$B$110:$D$223,3,TRUE)</f>
        <v>NULL</v>
      </c>
      <c r="Z103" s="126"/>
      <c r="AA103" s="126"/>
      <c r="AB103" s="126"/>
      <c r="AC103" s="37" t="s">
        <v>5892</v>
      </c>
      <c r="AD103" s="37" t="s">
        <v>39</v>
      </c>
      <c r="AE103" s="37" t="s">
        <v>38</v>
      </c>
      <c r="AF103" s="37"/>
      <c r="AG103" s="37"/>
      <c r="AH103" s="126"/>
      <c r="AI103" s="168" t="s">
        <v>388</v>
      </c>
      <c r="AJ103" s="125" t="s">
        <v>390</v>
      </c>
      <c r="AK103" s="220" t="s">
        <v>5323</v>
      </c>
      <c r="AL103" s="220" t="s">
        <v>5323</v>
      </c>
      <c r="AM103" s="171" t="s">
        <v>4688</v>
      </c>
      <c r="AN103" s="171" t="s">
        <v>39</v>
      </c>
      <c r="AO103" s="171"/>
      <c r="AP103" s="171" t="s">
        <v>4688</v>
      </c>
      <c r="AQ103" s="171" t="s">
        <v>4634</v>
      </c>
      <c r="AR103" s="171" t="s">
        <v>4688</v>
      </c>
      <c r="AS103" s="171" t="s">
        <v>4688</v>
      </c>
    </row>
    <row r="104" spans="1:46" ht="90.75" x14ac:dyDescent="0.3">
      <c r="A104" s="274" t="s">
        <v>39</v>
      </c>
      <c r="B104" s="274" t="s">
        <v>4625</v>
      </c>
      <c r="C104" s="200" t="s">
        <v>4630</v>
      </c>
      <c r="D104" s="168" t="s">
        <v>4688</v>
      </c>
      <c r="E104" s="126" t="str">
        <f t="shared" si="33"/>
        <v>N</v>
      </c>
      <c r="F104" s="168" t="s">
        <v>4688</v>
      </c>
      <c r="G104" s="168" t="s">
        <v>4688</v>
      </c>
      <c r="H104" s="168" t="s">
        <v>4688</v>
      </c>
      <c r="I104" s="168" t="s">
        <v>4688</v>
      </c>
      <c r="J104" s="168" t="s">
        <v>4688</v>
      </c>
      <c r="K104" s="168" t="s">
        <v>4688</v>
      </c>
      <c r="L104" s="168" t="s">
        <v>4688</v>
      </c>
      <c r="M104" s="168" t="s">
        <v>4688</v>
      </c>
      <c r="N104" s="252" t="str">
        <f t="shared" si="35"/>
        <v>N</v>
      </c>
      <c r="O104" s="254" t="s">
        <v>140</v>
      </c>
      <c r="P104" s="258" t="s">
        <v>141</v>
      </c>
      <c r="Q104" s="254" t="s">
        <v>129</v>
      </c>
      <c r="R104" s="254" t="s">
        <v>32</v>
      </c>
      <c r="S104" s="254"/>
      <c r="T104" s="254"/>
      <c r="U104" s="254" t="s">
        <v>142</v>
      </c>
      <c r="V104" s="254" t="s">
        <v>143</v>
      </c>
      <c r="W104" s="254" t="s">
        <v>5302</v>
      </c>
      <c r="X104" s="255" t="s">
        <v>369</v>
      </c>
      <c r="Y104" s="255"/>
      <c r="Z104" s="126"/>
      <c r="AA104" s="126"/>
      <c r="AB104" s="126"/>
      <c r="AC104" s="254"/>
      <c r="AD104" s="37" t="s">
        <v>39</v>
      </c>
      <c r="AE104" s="37" t="s">
        <v>38</v>
      </c>
      <c r="AF104" s="37"/>
      <c r="AG104" s="37"/>
      <c r="AH104" s="126"/>
      <c r="AI104" s="168" t="s">
        <v>4687</v>
      </c>
      <c r="AJ104" s="171" t="s">
        <v>4688</v>
      </c>
      <c r="AK104" s="171" t="s">
        <v>4688</v>
      </c>
      <c r="AL104" s="171" t="s">
        <v>4688</v>
      </c>
      <c r="AM104" s="171" t="s">
        <v>39</v>
      </c>
      <c r="AN104" s="171" t="s">
        <v>4688</v>
      </c>
      <c r="AO104" s="171" t="s">
        <v>4688</v>
      </c>
      <c r="AP104" s="220" t="s">
        <v>4635</v>
      </c>
      <c r="AQ104" s="171" t="s">
        <v>5419</v>
      </c>
      <c r="AR104" s="171"/>
      <c r="AS104" s="171" t="s">
        <v>4688</v>
      </c>
      <c r="AT104" s="256"/>
    </row>
    <row r="105" spans="1:46" s="1" customFormat="1" ht="75" x14ac:dyDescent="0.2">
      <c r="A105" s="176" t="s">
        <v>39</v>
      </c>
      <c r="B105" s="176" t="s">
        <v>4625</v>
      </c>
      <c r="C105" s="200"/>
      <c r="D105" s="126" t="s">
        <v>4633</v>
      </c>
      <c r="E105" s="126" t="str">
        <f t="shared" si="33"/>
        <v>Y</v>
      </c>
      <c r="F105" s="171" t="s">
        <v>6441</v>
      </c>
      <c r="G105" s="126" t="s">
        <v>145</v>
      </c>
      <c r="H105" s="173"/>
      <c r="I105" s="536" t="s">
        <v>5857</v>
      </c>
      <c r="J105" s="179"/>
      <c r="K105" s="462" t="s">
        <v>5865</v>
      </c>
      <c r="L105" s="173"/>
      <c r="M105" s="367" t="s">
        <v>38</v>
      </c>
      <c r="N105" s="299" t="str">
        <f t="shared" si="35"/>
        <v>Y</v>
      </c>
      <c r="O105" s="37" t="s">
        <v>144</v>
      </c>
      <c r="P105" s="37" t="s">
        <v>145</v>
      </c>
      <c r="Q105" s="37" t="s">
        <v>129</v>
      </c>
      <c r="R105" s="37" t="s">
        <v>32</v>
      </c>
      <c r="S105" s="37" t="s">
        <v>146</v>
      </c>
      <c r="T105" s="37" t="s">
        <v>137</v>
      </c>
      <c r="U105" s="37" t="s">
        <v>119</v>
      </c>
      <c r="V105" s="37" t="s">
        <v>36</v>
      </c>
      <c r="W105" s="37" t="s">
        <v>147</v>
      </c>
      <c r="X105" s="126" t="s">
        <v>983</v>
      </c>
      <c r="Y105" s="141" t="str">
        <f>VLOOKUP(W105,'Excelsior Table Definitions'!$B$110:$D$223,3,TRUE)</f>
        <v>NULL</v>
      </c>
      <c r="Z105" s="126"/>
      <c r="AA105" s="126"/>
      <c r="AB105" s="126"/>
      <c r="AC105" s="37"/>
      <c r="AD105" s="37" t="s">
        <v>38</v>
      </c>
      <c r="AE105" s="37" t="s">
        <v>38</v>
      </c>
      <c r="AF105" s="37"/>
      <c r="AG105" s="37"/>
      <c r="AH105" s="126"/>
      <c r="AI105" s="168" t="s">
        <v>388</v>
      </c>
      <c r="AJ105" s="125" t="s">
        <v>390</v>
      </c>
      <c r="AK105" s="220" t="s">
        <v>5323</v>
      </c>
      <c r="AL105" s="220" t="s">
        <v>5323</v>
      </c>
      <c r="AM105" s="171" t="s">
        <v>39</v>
      </c>
      <c r="AN105" s="171" t="s">
        <v>39</v>
      </c>
      <c r="AO105" s="171" t="s">
        <v>4910</v>
      </c>
      <c r="AP105" s="171" t="s">
        <v>5331</v>
      </c>
      <c r="AQ105" s="171" t="s">
        <v>4634</v>
      </c>
      <c r="AR105" s="171" t="s">
        <v>4688</v>
      </c>
      <c r="AS105" s="171" t="s">
        <v>4688</v>
      </c>
    </row>
    <row r="106" spans="1:46" s="1" customFormat="1" ht="75" x14ac:dyDescent="0.2">
      <c r="A106" s="176" t="s">
        <v>39</v>
      </c>
      <c r="B106" s="176" t="s">
        <v>4625</v>
      </c>
      <c r="C106" s="200"/>
      <c r="D106" s="126" t="s">
        <v>4633</v>
      </c>
      <c r="E106" s="126" t="str">
        <f t="shared" si="33"/>
        <v>Y</v>
      </c>
      <c r="F106" s="171" t="s">
        <v>6441</v>
      </c>
      <c r="G106" s="126" t="s">
        <v>149</v>
      </c>
      <c r="H106" s="173"/>
      <c r="I106" s="536" t="s">
        <v>5857</v>
      </c>
      <c r="J106" s="179"/>
      <c r="K106" s="462" t="s">
        <v>5866</v>
      </c>
      <c r="L106" s="173"/>
      <c r="M106" s="367" t="s">
        <v>38</v>
      </c>
      <c r="N106" s="299" t="str">
        <f t="shared" si="35"/>
        <v>Y</v>
      </c>
      <c r="O106" s="37" t="s">
        <v>148</v>
      </c>
      <c r="P106" s="37" t="s">
        <v>149</v>
      </c>
      <c r="Q106" s="37" t="s">
        <v>129</v>
      </c>
      <c r="R106" s="37" t="s">
        <v>32</v>
      </c>
      <c r="S106" s="37" t="s">
        <v>150</v>
      </c>
      <c r="T106" s="37" t="s">
        <v>137</v>
      </c>
      <c r="U106" s="37" t="s">
        <v>119</v>
      </c>
      <c r="V106" s="37" t="s">
        <v>36</v>
      </c>
      <c r="W106" s="37" t="s">
        <v>151</v>
      </c>
      <c r="X106" s="126" t="s">
        <v>1606</v>
      </c>
      <c r="Y106" s="141" t="str">
        <f>VLOOKUP(W106,'Excelsior Table Definitions'!$B$110:$D$223,3,TRUE)</f>
        <v>NOT NULL</v>
      </c>
      <c r="Z106" s="126"/>
      <c r="AA106" s="126"/>
      <c r="AB106" s="126"/>
      <c r="AC106" s="37"/>
      <c r="AD106" s="37" t="s">
        <v>38</v>
      </c>
      <c r="AE106" s="37" t="s">
        <v>38</v>
      </c>
      <c r="AF106" s="37"/>
      <c r="AG106" s="37"/>
      <c r="AH106" s="126"/>
      <c r="AI106" s="168" t="s">
        <v>388</v>
      </c>
      <c r="AJ106" s="125" t="s">
        <v>390</v>
      </c>
      <c r="AK106" s="220" t="s">
        <v>5323</v>
      </c>
      <c r="AL106" s="220" t="s">
        <v>5323</v>
      </c>
      <c r="AM106" s="171" t="s">
        <v>4688</v>
      </c>
      <c r="AN106" s="171" t="s">
        <v>39</v>
      </c>
      <c r="AO106" s="171" t="s">
        <v>4910</v>
      </c>
      <c r="AP106" s="171" t="s">
        <v>4688</v>
      </c>
      <c r="AQ106" s="171" t="s">
        <v>4634</v>
      </c>
      <c r="AR106" s="171" t="s">
        <v>4688</v>
      </c>
      <c r="AS106" s="171" t="s">
        <v>4688</v>
      </c>
    </row>
    <row r="107" spans="1:46" s="1" customFormat="1" ht="75" x14ac:dyDescent="0.2">
      <c r="A107" s="176" t="s">
        <v>39</v>
      </c>
      <c r="B107" s="176" t="s">
        <v>4625</v>
      </c>
      <c r="C107" s="200"/>
      <c r="D107" s="126" t="s">
        <v>4633</v>
      </c>
      <c r="E107" s="126" t="str">
        <f t="shared" si="33"/>
        <v>Y</v>
      </c>
      <c r="F107" s="171" t="s">
        <v>6441</v>
      </c>
      <c r="G107" s="126" t="s">
        <v>153</v>
      </c>
      <c r="H107" s="173"/>
      <c r="I107" s="536" t="s">
        <v>5857</v>
      </c>
      <c r="J107" s="179"/>
      <c r="K107" s="462" t="s">
        <v>5867</v>
      </c>
      <c r="L107" s="173"/>
      <c r="M107" s="367" t="s">
        <v>38</v>
      </c>
      <c r="N107" s="299" t="str">
        <f t="shared" si="35"/>
        <v>Y</v>
      </c>
      <c r="O107" s="37" t="s">
        <v>152</v>
      </c>
      <c r="P107" s="37" t="s">
        <v>153</v>
      </c>
      <c r="Q107" s="37" t="s">
        <v>129</v>
      </c>
      <c r="R107" s="37" t="s">
        <v>32</v>
      </c>
      <c r="S107" s="37" t="s">
        <v>154</v>
      </c>
      <c r="T107" s="37" t="s">
        <v>137</v>
      </c>
      <c r="U107" s="37" t="s">
        <v>119</v>
      </c>
      <c r="V107" s="37" t="s">
        <v>36</v>
      </c>
      <c r="W107" s="37" t="s">
        <v>155</v>
      </c>
      <c r="X107" s="126" t="s">
        <v>983</v>
      </c>
      <c r="Y107" s="141" t="str">
        <f>VLOOKUP(W107,'Excelsior Table Definitions'!$B$110:$D$223,3,TRUE)</f>
        <v>NULL</v>
      </c>
      <c r="Z107" s="126"/>
      <c r="AA107" s="126"/>
      <c r="AB107" s="126"/>
      <c r="AC107" s="37"/>
      <c r="AD107" s="37" t="s">
        <v>38</v>
      </c>
      <c r="AE107" s="37" t="s">
        <v>38</v>
      </c>
      <c r="AF107" s="37"/>
      <c r="AG107" s="37"/>
      <c r="AH107" s="126"/>
      <c r="AI107" s="168" t="s">
        <v>388</v>
      </c>
      <c r="AJ107" s="125" t="s">
        <v>390</v>
      </c>
      <c r="AK107" s="220" t="s">
        <v>5323</v>
      </c>
      <c r="AL107" s="220" t="s">
        <v>5323</v>
      </c>
      <c r="AM107" s="171" t="s">
        <v>39</v>
      </c>
      <c r="AN107" s="171" t="s">
        <v>39</v>
      </c>
      <c r="AO107" s="171" t="s">
        <v>4910</v>
      </c>
      <c r="AP107" s="171" t="s">
        <v>5331</v>
      </c>
      <c r="AQ107" s="171" t="s">
        <v>4634</v>
      </c>
      <c r="AR107" s="171" t="s">
        <v>4688</v>
      </c>
      <c r="AS107" s="171" t="s">
        <v>4688</v>
      </c>
    </row>
    <row r="108" spans="1:46" s="1" customFormat="1" ht="75" x14ac:dyDescent="0.2">
      <c r="A108" s="176" t="s">
        <v>39</v>
      </c>
      <c r="B108" s="176" t="s">
        <v>4625</v>
      </c>
      <c r="C108" s="200"/>
      <c r="D108" s="126" t="s">
        <v>4633</v>
      </c>
      <c r="E108" s="126" t="str">
        <f t="shared" si="33"/>
        <v>Y</v>
      </c>
      <c r="F108" s="171" t="s">
        <v>6441</v>
      </c>
      <c r="G108" s="126" t="s">
        <v>157</v>
      </c>
      <c r="H108" s="173"/>
      <c r="I108" s="536" t="s">
        <v>5857</v>
      </c>
      <c r="J108" s="179"/>
      <c r="K108" s="462" t="s">
        <v>5868</v>
      </c>
      <c r="L108" s="173"/>
      <c r="M108" s="367" t="s">
        <v>38</v>
      </c>
      <c r="N108" s="299" t="str">
        <f t="shared" si="35"/>
        <v>Y</v>
      </c>
      <c r="O108" s="37" t="s">
        <v>156</v>
      </c>
      <c r="P108" s="37" t="s">
        <v>157</v>
      </c>
      <c r="Q108" s="37" t="s">
        <v>129</v>
      </c>
      <c r="R108" s="37" t="s">
        <v>32</v>
      </c>
      <c r="S108" s="37" t="s">
        <v>158</v>
      </c>
      <c r="T108" s="37" t="s">
        <v>137</v>
      </c>
      <c r="U108" s="37" t="s">
        <v>119</v>
      </c>
      <c r="V108" s="37" t="s">
        <v>36</v>
      </c>
      <c r="W108" s="37" t="s">
        <v>159</v>
      </c>
      <c r="X108" s="126" t="s">
        <v>1606</v>
      </c>
      <c r="Y108" s="141" t="str">
        <f>VLOOKUP(W108,'Excelsior Table Definitions'!$B$110:$D$223,3,TRUE)</f>
        <v>NOT NULL</v>
      </c>
      <c r="Z108" s="126"/>
      <c r="AA108" s="126"/>
      <c r="AB108" s="126"/>
      <c r="AC108" s="37"/>
      <c r="AD108" s="37" t="s">
        <v>38</v>
      </c>
      <c r="AE108" s="37" t="s">
        <v>38</v>
      </c>
      <c r="AF108" s="37"/>
      <c r="AG108" s="37"/>
      <c r="AH108" s="126"/>
      <c r="AI108" s="168" t="s">
        <v>388</v>
      </c>
      <c r="AJ108" s="125" t="s">
        <v>390</v>
      </c>
      <c r="AK108" s="220" t="s">
        <v>5323</v>
      </c>
      <c r="AL108" s="220" t="s">
        <v>5323</v>
      </c>
      <c r="AM108" s="171" t="s">
        <v>4688</v>
      </c>
      <c r="AN108" s="171" t="s">
        <v>39</v>
      </c>
      <c r="AO108" s="171" t="s">
        <v>4910</v>
      </c>
      <c r="AP108" s="171" t="s">
        <v>4688</v>
      </c>
      <c r="AQ108" s="171" t="s">
        <v>4634</v>
      </c>
      <c r="AR108" s="171" t="s">
        <v>4688</v>
      </c>
      <c r="AS108" s="171" t="s">
        <v>4688</v>
      </c>
    </row>
    <row r="109" spans="1:46" s="1" customFormat="1" ht="45" x14ac:dyDescent="0.2">
      <c r="A109" s="176" t="s">
        <v>39</v>
      </c>
      <c r="B109" s="176" t="s">
        <v>4625</v>
      </c>
      <c r="C109" s="200"/>
      <c r="D109" s="126" t="s">
        <v>4633</v>
      </c>
      <c r="E109" s="126" t="str">
        <f t="shared" si="33"/>
        <v>Y</v>
      </c>
      <c r="F109" s="171" t="s">
        <v>6441</v>
      </c>
      <c r="G109" s="126" t="s">
        <v>161</v>
      </c>
      <c r="H109" s="173"/>
      <c r="I109" s="536" t="s">
        <v>5857</v>
      </c>
      <c r="J109" s="179"/>
      <c r="K109" s="462" t="s">
        <v>5869</v>
      </c>
      <c r="L109" s="173"/>
      <c r="M109" s="367" t="s">
        <v>38</v>
      </c>
      <c r="N109" s="299" t="str">
        <f t="shared" si="35"/>
        <v>Y</v>
      </c>
      <c r="O109" s="37" t="s">
        <v>160</v>
      </c>
      <c r="P109" s="37" t="s">
        <v>161</v>
      </c>
      <c r="Q109" s="37" t="s">
        <v>129</v>
      </c>
      <c r="R109" s="37" t="s">
        <v>32</v>
      </c>
      <c r="S109" s="37" t="s">
        <v>162</v>
      </c>
      <c r="T109" s="37" t="s">
        <v>163</v>
      </c>
      <c r="U109" s="37" t="s">
        <v>119</v>
      </c>
      <c r="V109" s="37" t="s">
        <v>66</v>
      </c>
      <c r="W109" s="37" t="s">
        <v>164</v>
      </c>
      <c r="X109" s="126" t="s">
        <v>400</v>
      </c>
      <c r="Y109" s="125" t="str">
        <f>VLOOKUP(W109,'Excelsior Table Definitions'!$B$363:$D$394,3,TRUE)</f>
        <v>NULL</v>
      </c>
      <c r="Z109" s="126"/>
      <c r="AA109" s="126"/>
      <c r="AB109" s="126"/>
      <c r="AC109" s="37"/>
      <c r="AD109" s="37" t="s">
        <v>366</v>
      </c>
      <c r="AE109" s="37" t="s">
        <v>38</v>
      </c>
      <c r="AF109" s="37"/>
      <c r="AG109" s="37"/>
      <c r="AH109" s="126"/>
      <c r="AI109" s="168" t="s">
        <v>388</v>
      </c>
      <c r="AJ109" s="125" t="s">
        <v>390</v>
      </c>
      <c r="AK109" s="171" t="s">
        <v>4688</v>
      </c>
      <c r="AL109" s="171" t="s">
        <v>4688</v>
      </c>
      <c r="AM109" s="171" t="s">
        <v>39</v>
      </c>
      <c r="AN109" s="171" t="s">
        <v>39</v>
      </c>
      <c r="AO109" s="171" t="s">
        <v>4910</v>
      </c>
      <c r="AP109" s="171" t="s">
        <v>5331</v>
      </c>
      <c r="AQ109" s="171" t="s">
        <v>4634</v>
      </c>
      <c r="AR109" s="171" t="s">
        <v>4688</v>
      </c>
      <c r="AS109" s="171" t="s">
        <v>4688</v>
      </c>
    </row>
    <row r="110" spans="1:46" s="1" customFormat="1" ht="90" x14ac:dyDescent="0.2">
      <c r="A110" s="176" t="s">
        <v>39</v>
      </c>
      <c r="B110" s="176" t="s">
        <v>4625</v>
      </c>
      <c r="C110" s="200"/>
      <c r="D110" s="126" t="s">
        <v>5919</v>
      </c>
      <c r="E110" s="126" t="str">
        <f t="shared" si="33"/>
        <v>Y</v>
      </c>
      <c r="F110" s="171" t="s">
        <v>6441</v>
      </c>
      <c r="G110" s="126" t="s">
        <v>166</v>
      </c>
      <c r="H110" s="173"/>
      <c r="I110" s="534" t="s">
        <v>5857</v>
      </c>
      <c r="J110" s="179"/>
      <c r="K110" s="538" t="s">
        <v>5895</v>
      </c>
      <c r="L110" s="173"/>
      <c r="M110" s="367" t="s">
        <v>38</v>
      </c>
      <c r="N110" s="299" t="str">
        <f t="shared" si="35"/>
        <v>Y</v>
      </c>
      <c r="O110" s="37" t="s">
        <v>165</v>
      </c>
      <c r="P110" s="37" t="s">
        <v>166</v>
      </c>
      <c r="Q110" s="37" t="s">
        <v>129</v>
      </c>
      <c r="R110" s="37" t="s">
        <v>32</v>
      </c>
      <c r="S110" s="37" t="s">
        <v>167</v>
      </c>
      <c r="T110" s="37" t="s">
        <v>163</v>
      </c>
      <c r="U110" s="37" t="s">
        <v>168</v>
      </c>
      <c r="V110" s="37" t="s">
        <v>66</v>
      </c>
      <c r="W110" s="37" t="s">
        <v>169</v>
      </c>
      <c r="X110" s="126" t="s">
        <v>400</v>
      </c>
      <c r="Y110" s="125" t="str">
        <f>VLOOKUP(W110,'Excelsior Table Definitions'!$B$363:$D$394,3,TRUE)</f>
        <v>NULL</v>
      </c>
      <c r="Z110" s="126"/>
      <c r="AA110" s="126"/>
      <c r="AB110" s="126"/>
      <c r="AC110" s="37" t="s">
        <v>5894</v>
      </c>
      <c r="AD110" s="37" t="s">
        <v>38</v>
      </c>
      <c r="AE110" s="37" t="s">
        <v>38</v>
      </c>
      <c r="AF110" s="37"/>
      <c r="AG110" s="37"/>
      <c r="AH110" s="126"/>
      <c r="AI110" s="168" t="s">
        <v>388</v>
      </c>
      <c r="AJ110" s="125" t="s">
        <v>390</v>
      </c>
      <c r="AK110" s="220" t="s">
        <v>5323</v>
      </c>
      <c r="AL110" s="220" t="s">
        <v>5323</v>
      </c>
      <c r="AM110" s="171" t="s">
        <v>4688</v>
      </c>
      <c r="AN110" s="171" t="s">
        <v>39</v>
      </c>
      <c r="AO110" s="170"/>
      <c r="AP110" s="170" t="s">
        <v>4917</v>
      </c>
      <c r="AQ110" s="171" t="s">
        <v>4634</v>
      </c>
      <c r="AR110" s="171" t="s">
        <v>4688</v>
      </c>
      <c r="AS110" s="171" t="s">
        <v>4688</v>
      </c>
    </row>
    <row r="111" spans="1:46" s="1" customFormat="1" ht="90" x14ac:dyDescent="0.2">
      <c r="A111" s="176" t="s">
        <v>39</v>
      </c>
      <c r="B111" s="176" t="s">
        <v>4625</v>
      </c>
      <c r="C111" s="200"/>
      <c r="D111" s="181" t="s">
        <v>5919</v>
      </c>
      <c r="E111" s="126" t="str">
        <f t="shared" si="33"/>
        <v>Y</v>
      </c>
      <c r="F111" s="171" t="s">
        <v>6441</v>
      </c>
      <c r="G111" s="126" t="s">
        <v>6446</v>
      </c>
      <c r="H111" s="173"/>
      <c r="I111" s="536" t="s">
        <v>5857</v>
      </c>
      <c r="J111" s="179"/>
      <c r="K111" s="540" t="s">
        <v>5890</v>
      </c>
      <c r="L111" s="173"/>
      <c r="M111" s="367" t="s">
        <v>38</v>
      </c>
      <c r="N111" s="299" t="str">
        <f t="shared" si="35"/>
        <v>Y</v>
      </c>
      <c r="O111" s="37" t="s">
        <v>170</v>
      </c>
      <c r="P111" s="37" t="s">
        <v>171</v>
      </c>
      <c r="Q111" s="37" t="s">
        <v>129</v>
      </c>
      <c r="R111" s="37" t="s">
        <v>32</v>
      </c>
      <c r="S111" s="37" t="s">
        <v>172</v>
      </c>
      <c r="T111" s="37" t="s">
        <v>173</v>
      </c>
      <c r="U111" s="37" t="s">
        <v>174</v>
      </c>
      <c r="V111" s="37" t="s">
        <v>66</v>
      </c>
      <c r="W111" s="37" t="s">
        <v>175</v>
      </c>
      <c r="X111" s="126" t="s">
        <v>400</v>
      </c>
      <c r="Y111" s="125" t="str">
        <f>VLOOKUP(W111,'Excelsior Table Definitions'!$B$363:$D$394,3,TRUE)</f>
        <v>NULL</v>
      </c>
      <c r="Z111" s="126"/>
      <c r="AA111" s="126"/>
      <c r="AB111" s="126"/>
      <c r="AC111" s="37"/>
      <c r="AD111" s="37" t="s">
        <v>38</v>
      </c>
      <c r="AE111" s="37" t="s">
        <v>38</v>
      </c>
      <c r="AF111" s="37"/>
      <c r="AG111" s="37"/>
      <c r="AH111" s="126"/>
      <c r="AI111" s="168" t="s">
        <v>388</v>
      </c>
      <c r="AJ111" s="125" t="s">
        <v>390</v>
      </c>
      <c r="AK111" s="220" t="s">
        <v>5323</v>
      </c>
      <c r="AL111" s="220" t="s">
        <v>5323</v>
      </c>
      <c r="AM111" s="171" t="s">
        <v>4688</v>
      </c>
      <c r="AN111" s="171" t="s">
        <v>39</v>
      </c>
      <c r="AO111" s="170"/>
      <c r="AP111" s="171" t="s">
        <v>4636</v>
      </c>
      <c r="AQ111" s="171" t="s">
        <v>5501</v>
      </c>
      <c r="AR111" s="171" t="s">
        <v>4688</v>
      </c>
      <c r="AS111" s="181" t="s">
        <v>4984</v>
      </c>
    </row>
    <row r="112" spans="1:46" s="1" customFormat="1" ht="89.25" x14ac:dyDescent="0.2">
      <c r="A112" s="176" t="s">
        <v>39</v>
      </c>
      <c r="B112" s="176" t="s">
        <v>4625</v>
      </c>
      <c r="C112" s="200"/>
      <c r="D112" s="181" t="s">
        <v>5919</v>
      </c>
      <c r="E112" s="126" t="str">
        <f t="shared" si="33"/>
        <v>Y</v>
      </c>
      <c r="F112" s="171" t="s">
        <v>6441</v>
      </c>
      <c r="G112" s="126" t="s">
        <v>6446</v>
      </c>
      <c r="H112" s="173"/>
      <c r="I112" s="536" t="s">
        <v>5857</v>
      </c>
      <c r="J112" s="179"/>
      <c r="K112" s="540" t="s">
        <v>5890</v>
      </c>
      <c r="L112" s="173"/>
      <c r="M112" s="367" t="s">
        <v>38</v>
      </c>
      <c r="N112" s="299" t="str">
        <f t="shared" si="35"/>
        <v>Y</v>
      </c>
      <c r="O112" s="37" t="s">
        <v>176</v>
      </c>
      <c r="P112" s="37" t="s">
        <v>177</v>
      </c>
      <c r="Q112" s="37" t="s">
        <v>129</v>
      </c>
      <c r="R112" s="37" t="s">
        <v>32</v>
      </c>
      <c r="S112" s="37" t="s">
        <v>178</v>
      </c>
      <c r="T112" s="37" t="s">
        <v>173</v>
      </c>
      <c r="U112" s="37" t="s">
        <v>174</v>
      </c>
      <c r="V112" s="37" t="s">
        <v>66</v>
      </c>
      <c r="W112" s="37" t="s">
        <v>175</v>
      </c>
      <c r="X112" s="126" t="s">
        <v>400</v>
      </c>
      <c r="Y112" s="125" t="str">
        <f>VLOOKUP(W112,'Excelsior Table Definitions'!$B$363:$D$394,3,TRUE)</f>
        <v>NULL</v>
      </c>
      <c r="Z112" s="126"/>
      <c r="AA112" s="126"/>
      <c r="AB112" s="126"/>
      <c r="AC112" s="37" t="s">
        <v>174</v>
      </c>
      <c r="AD112" s="37" t="s">
        <v>38</v>
      </c>
      <c r="AE112" s="37" t="s">
        <v>38</v>
      </c>
      <c r="AF112" s="37"/>
      <c r="AG112" s="37"/>
      <c r="AH112" s="126"/>
      <c r="AI112" s="168" t="s">
        <v>388</v>
      </c>
      <c r="AJ112" s="125" t="s">
        <v>390</v>
      </c>
      <c r="AK112" s="220" t="s">
        <v>5323</v>
      </c>
      <c r="AL112" s="220" t="s">
        <v>5323</v>
      </c>
      <c r="AM112" s="171" t="s">
        <v>4688</v>
      </c>
      <c r="AN112" s="171" t="s">
        <v>39</v>
      </c>
      <c r="AO112" s="170"/>
      <c r="AP112" s="171" t="s">
        <v>4636</v>
      </c>
      <c r="AQ112" s="171" t="s">
        <v>5501</v>
      </c>
      <c r="AR112" s="171" t="s">
        <v>4688</v>
      </c>
      <c r="AS112" s="181" t="s">
        <v>4984</v>
      </c>
    </row>
    <row r="113" spans="1:46" ht="60" x14ac:dyDescent="0.3">
      <c r="A113" s="274" t="s">
        <v>39</v>
      </c>
      <c r="B113" s="274" t="s">
        <v>4625</v>
      </c>
      <c r="C113" s="200" t="s">
        <v>4630</v>
      </c>
      <c r="D113" s="168" t="s">
        <v>4688</v>
      </c>
      <c r="E113" s="126" t="str">
        <f t="shared" si="33"/>
        <v>N</v>
      </c>
      <c r="F113" s="168" t="s">
        <v>4688</v>
      </c>
      <c r="G113" s="168" t="s">
        <v>4688</v>
      </c>
      <c r="H113" s="168" t="s">
        <v>4688</v>
      </c>
      <c r="I113" s="168" t="s">
        <v>4688</v>
      </c>
      <c r="J113" s="168" t="s">
        <v>4688</v>
      </c>
      <c r="K113" s="168" t="s">
        <v>4688</v>
      </c>
      <c r="L113" s="168" t="s">
        <v>4688</v>
      </c>
      <c r="M113" s="168" t="s">
        <v>4688</v>
      </c>
      <c r="N113" s="252" t="str">
        <f t="shared" si="35"/>
        <v>N</v>
      </c>
      <c r="O113" s="254" t="s">
        <v>179</v>
      </c>
      <c r="P113" s="254" t="s">
        <v>180</v>
      </c>
      <c r="Q113" s="254" t="s">
        <v>181</v>
      </c>
      <c r="R113" s="254" t="s">
        <v>32</v>
      </c>
      <c r="S113" s="254" t="s">
        <v>182</v>
      </c>
      <c r="T113" s="254" t="s">
        <v>183</v>
      </c>
      <c r="U113" s="254" t="s">
        <v>184</v>
      </c>
      <c r="V113" s="254" t="s">
        <v>66</v>
      </c>
      <c r="W113" s="254" t="s">
        <v>185</v>
      </c>
      <c r="X113" s="255" t="s">
        <v>4826</v>
      </c>
      <c r="Y113" s="255"/>
      <c r="Z113" s="126"/>
      <c r="AA113" s="126"/>
      <c r="AB113" s="126"/>
      <c r="AC113" s="254"/>
      <c r="AD113" s="37" t="s">
        <v>38</v>
      </c>
      <c r="AE113" s="37" t="s">
        <v>38</v>
      </c>
      <c r="AF113" s="37"/>
      <c r="AG113" s="37"/>
      <c r="AH113" s="126"/>
      <c r="AI113" s="168" t="s">
        <v>4687</v>
      </c>
      <c r="AJ113" s="171" t="s">
        <v>4688</v>
      </c>
      <c r="AK113" s="171" t="s">
        <v>4688</v>
      </c>
      <c r="AL113" s="171" t="s">
        <v>4688</v>
      </c>
      <c r="AM113" s="171" t="s">
        <v>4688</v>
      </c>
      <c r="AN113" s="171" t="s">
        <v>4688</v>
      </c>
      <c r="AO113" s="171" t="s">
        <v>4688</v>
      </c>
      <c r="AP113" s="220" t="s">
        <v>4637</v>
      </c>
      <c r="AQ113" s="171" t="s">
        <v>5419</v>
      </c>
      <c r="AR113" s="171"/>
      <c r="AS113" s="171" t="s">
        <v>4688</v>
      </c>
      <c r="AT113" s="256"/>
    </row>
    <row r="114" spans="1:46" ht="60" x14ac:dyDescent="0.3">
      <c r="A114" s="274" t="s">
        <v>39</v>
      </c>
      <c r="B114" s="274" t="s">
        <v>4625</v>
      </c>
      <c r="C114" s="200" t="s">
        <v>4630</v>
      </c>
      <c r="D114" s="168" t="s">
        <v>4688</v>
      </c>
      <c r="E114" s="126" t="str">
        <f t="shared" si="33"/>
        <v>N</v>
      </c>
      <c r="F114" s="168" t="s">
        <v>4688</v>
      </c>
      <c r="G114" s="168" t="s">
        <v>4688</v>
      </c>
      <c r="H114" s="168" t="s">
        <v>4688</v>
      </c>
      <c r="I114" s="168" t="s">
        <v>4688</v>
      </c>
      <c r="J114" s="168" t="s">
        <v>4688</v>
      </c>
      <c r="K114" s="168" t="s">
        <v>4688</v>
      </c>
      <c r="L114" s="168" t="s">
        <v>4688</v>
      </c>
      <c r="M114" s="168" t="s">
        <v>4688</v>
      </c>
      <c r="N114" s="252" t="str">
        <f t="shared" si="35"/>
        <v>N</v>
      </c>
      <c r="O114" s="254" t="s">
        <v>55</v>
      </c>
      <c r="P114" s="258" t="s">
        <v>191</v>
      </c>
      <c r="Q114" s="254" t="s">
        <v>181</v>
      </c>
      <c r="R114" s="254" t="s">
        <v>32</v>
      </c>
      <c r="S114" s="254"/>
      <c r="T114" s="254"/>
      <c r="U114" s="254" t="s">
        <v>142</v>
      </c>
      <c r="V114" s="254" t="s">
        <v>143</v>
      </c>
      <c r="W114" s="254" t="s">
        <v>192</v>
      </c>
      <c r="X114" s="255" t="s">
        <v>369</v>
      </c>
      <c r="Y114" s="255"/>
      <c r="Z114" s="126"/>
      <c r="AA114" s="126"/>
      <c r="AB114" s="126"/>
      <c r="AC114" s="254"/>
      <c r="AD114" s="37" t="s">
        <v>39</v>
      </c>
      <c r="AE114" s="37" t="s">
        <v>38</v>
      </c>
      <c r="AF114" s="37"/>
      <c r="AG114" s="37"/>
      <c r="AH114" s="126"/>
      <c r="AI114" s="168" t="s">
        <v>4687</v>
      </c>
      <c r="AJ114" s="171" t="s">
        <v>4688</v>
      </c>
      <c r="AK114" s="171" t="s">
        <v>4688</v>
      </c>
      <c r="AL114" s="171" t="s">
        <v>4688</v>
      </c>
      <c r="AM114" s="171" t="s">
        <v>4688</v>
      </c>
      <c r="AN114" s="171" t="s">
        <v>4688</v>
      </c>
      <c r="AO114" s="171" t="s">
        <v>4688</v>
      </c>
      <c r="AP114" s="220" t="s">
        <v>4638</v>
      </c>
      <c r="AQ114" s="171" t="s">
        <v>5419</v>
      </c>
      <c r="AR114" s="171"/>
      <c r="AS114" s="171" t="s">
        <v>4688</v>
      </c>
      <c r="AT114" s="256"/>
    </row>
    <row r="115" spans="1:46" s="1" customFormat="1" ht="105" x14ac:dyDescent="0.2">
      <c r="A115" s="176" t="s">
        <v>39</v>
      </c>
      <c r="B115" s="176" t="s">
        <v>4625</v>
      </c>
      <c r="C115" s="200"/>
      <c r="D115" s="126" t="s">
        <v>4633</v>
      </c>
      <c r="E115" s="126" t="str">
        <f t="shared" si="33"/>
        <v>Y</v>
      </c>
      <c r="F115" s="171" t="s">
        <v>6441</v>
      </c>
      <c r="G115" s="126" t="s">
        <v>6447</v>
      </c>
      <c r="H115" s="173"/>
      <c r="I115" s="536" t="s">
        <v>5857</v>
      </c>
      <c r="J115" s="179"/>
      <c r="K115" s="537" t="s">
        <v>5877</v>
      </c>
      <c r="L115" s="173"/>
      <c r="M115" s="367" t="s">
        <v>38</v>
      </c>
      <c r="N115" s="299" t="str">
        <f t="shared" si="35"/>
        <v>Y</v>
      </c>
      <c r="O115" s="37" t="s">
        <v>193</v>
      </c>
      <c r="P115" s="86" t="s">
        <v>194</v>
      </c>
      <c r="Q115" s="37" t="s">
        <v>181</v>
      </c>
      <c r="R115" s="37" t="s">
        <v>32</v>
      </c>
      <c r="S115" s="37" t="s">
        <v>195</v>
      </c>
      <c r="T115" s="37" t="s">
        <v>196</v>
      </c>
      <c r="U115" s="37" t="s">
        <v>197</v>
      </c>
      <c r="V115" s="37" t="s">
        <v>36</v>
      </c>
      <c r="W115" s="37" t="s">
        <v>198</v>
      </c>
      <c r="X115" s="126" t="s">
        <v>1606</v>
      </c>
      <c r="Y115" s="141" t="str">
        <f>VLOOKUP(W115,'Excelsior Table Definitions'!$B$110:$D$223,3,TRUE)</f>
        <v>NULL</v>
      </c>
      <c r="Z115" s="126"/>
      <c r="AA115" s="126"/>
      <c r="AB115" s="126"/>
      <c r="AC115" s="37"/>
      <c r="AD115" s="37" t="s">
        <v>39</v>
      </c>
      <c r="AE115" s="37" t="s">
        <v>38</v>
      </c>
      <c r="AF115" s="37"/>
      <c r="AG115" s="37"/>
      <c r="AH115" s="126"/>
      <c r="AI115" s="168" t="s">
        <v>388</v>
      </c>
      <c r="AJ115" s="125" t="s">
        <v>390</v>
      </c>
      <c r="AK115" s="220" t="s">
        <v>5323</v>
      </c>
      <c r="AL115" s="220" t="s">
        <v>5323</v>
      </c>
      <c r="AM115" s="171" t="s">
        <v>4688</v>
      </c>
      <c r="AN115" s="171" t="s">
        <v>39</v>
      </c>
      <c r="AO115" s="171" t="s">
        <v>4918</v>
      </c>
      <c r="AP115" s="171" t="s">
        <v>4688</v>
      </c>
      <c r="AQ115" s="171" t="s">
        <v>4634</v>
      </c>
      <c r="AR115" s="171" t="s">
        <v>4688</v>
      </c>
      <c r="AS115" s="171" t="s">
        <v>4688</v>
      </c>
    </row>
    <row r="116" spans="1:46" ht="90.75" x14ac:dyDescent="0.3">
      <c r="A116" s="274" t="s">
        <v>39</v>
      </c>
      <c r="B116" s="274" t="s">
        <v>4625</v>
      </c>
      <c r="C116" s="200" t="s">
        <v>4630</v>
      </c>
      <c r="D116" s="168" t="s">
        <v>4688</v>
      </c>
      <c r="E116" s="126" t="str">
        <f t="shared" si="33"/>
        <v>N</v>
      </c>
      <c r="F116" s="168" t="s">
        <v>4688</v>
      </c>
      <c r="G116" s="168" t="s">
        <v>4688</v>
      </c>
      <c r="H116" s="168" t="s">
        <v>4688</v>
      </c>
      <c r="I116" s="168" t="s">
        <v>4688</v>
      </c>
      <c r="J116" s="168" t="s">
        <v>4688</v>
      </c>
      <c r="K116" s="168" t="s">
        <v>4688</v>
      </c>
      <c r="L116" s="168" t="s">
        <v>4688</v>
      </c>
      <c r="M116" s="168" t="s">
        <v>4688</v>
      </c>
      <c r="N116" s="252" t="str">
        <f t="shared" si="35"/>
        <v>N</v>
      </c>
      <c r="O116" s="254" t="s">
        <v>199</v>
      </c>
      <c r="P116" s="258" t="s">
        <v>200</v>
      </c>
      <c r="Q116" s="254" t="s">
        <v>181</v>
      </c>
      <c r="R116" s="254" t="s">
        <v>32</v>
      </c>
      <c r="S116" s="254"/>
      <c r="T116" s="254"/>
      <c r="U116" s="254" t="s">
        <v>142</v>
      </c>
      <c r="V116" s="254" t="s">
        <v>143</v>
      </c>
      <c r="W116" s="254" t="s">
        <v>192</v>
      </c>
      <c r="X116" s="255"/>
      <c r="Y116" s="255"/>
      <c r="Z116" s="126"/>
      <c r="AA116" s="126"/>
      <c r="AB116" s="126"/>
      <c r="AC116" s="254"/>
      <c r="AD116" s="37" t="s">
        <v>39</v>
      </c>
      <c r="AE116" s="37" t="s">
        <v>38</v>
      </c>
      <c r="AF116" s="37"/>
      <c r="AG116" s="37"/>
      <c r="AH116" s="126"/>
      <c r="AI116" s="168" t="s">
        <v>4687</v>
      </c>
      <c r="AJ116" s="171" t="s">
        <v>4688</v>
      </c>
      <c r="AK116" s="171" t="s">
        <v>4688</v>
      </c>
      <c r="AL116" s="171" t="s">
        <v>4688</v>
      </c>
      <c r="AM116" s="171" t="s">
        <v>4688</v>
      </c>
      <c r="AN116" s="171" t="s">
        <v>4688</v>
      </c>
      <c r="AO116" s="171" t="s">
        <v>4688</v>
      </c>
      <c r="AP116" s="220" t="s">
        <v>4639</v>
      </c>
      <c r="AQ116" s="171" t="s">
        <v>5419</v>
      </c>
      <c r="AR116" s="171"/>
      <c r="AS116" s="171" t="s">
        <v>4688</v>
      </c>
      <c r="AT116" s="256"/>
    </row>
    <row r="117" spans="1:46" ht="45" x14ac:dyDescent="0.3">
      <c r="A117" s="274" t="s">
        <v>39</v>
      </c>
      <c r="B117" s="274" t="s">
        <v>4625</v>
      </c>
      <c r="C117" s="200" t="s">
        <v>4630</v>
      </c>
      <c r="D117" s="168" t="s">
        <v>4688</v>
      </c>
      <c r="E117" s="126" t="str">
        <f t="shared" si="33"/>
        <v>N</v>
      </c>
      <c r="F117" s="168" t="s">
        <v>4688</v>
      </c>
      <c r="G117" s="168" t="s">
        <v>4688</v>
      </c>
      <c r="H117" s="168" t="s">
        <v>4688</v>
      </c>
      <c r="I117" s="168" t="s">
        <v>4688</v>
      </c>
      <c r="J117" s="168" t="s">
        <v>4688</v>
      </c>
      <c r="K117" s="168" t="s">
        <v>4688</v>
      </c>
      <c r="L117" s="168" t="s">
        <v>4688</v>
      </c>
      <c r="M117" s="168" t="s">
        <v>4688</v>
      </c>
      <c r="N117" s="252" t="str">
        <f t="shared" si="35"/>
        <v>N</v>
      </c>
      <c r="O117" s="254" t="s">
        <v>207</v>
      </c>
      <c r="P117" s="254" t="s">
        <v>208</v>
      </c>
      <c r="Q117" s="254" t="s">
        <v>181</v>
      </c>
      <c r="R117" s="254" t="s">
        <v>32</v>
      </c>
      <c r="S117" s="254" t="s">
        <v>209</v>
      </c>
      <c r="T117" s="254" t="s">
        <v>210</v>
      </c>
      <c r="U117" s="254" t="s">
        <v>95</v>
      </c>
      <c r="V117" s="254" t="s">
        <v>66</v>
      </c>
      <c r="W117" s="254" t="s">
        <v>211</v>
      </c>
      <c r="X117" s="255" t="s">
        <v>552</v>
      </c>
      <c r="Y117" s="255"/>
      <c r="Z117" s="126"/>
      <c r="AA117" s="126"/>
      <c r="AB117" s="126"/>
      <c r="AC117" s="254"/>
      <c r="AD117" s="37" t="s">
        <v>38</v>
      </c>
      <c r="AE117" s="37" t="s">
        <v>38</v>
      </c>
      <c r="AF117" s="37"/>
      <c r="AG117" s="37"/>
      <c r="AH117" s="126"/>
      <c r="AI117" s="168" t="s">
        <v>4687</v>
      </c>
      <c r="AJ117" s="171" t="s">
        <v>4688</v>
      </c>
      <c r="AK117" s="171" t="s">
        <v>4688</v>
      </c>
      <c r="AL117" s="171" t="s">
        <v>4688</v>
      </c>
      <c r="AM117" s="220" t="s">
        <v>39</v>
      </c>
      <c r="AN117" s="171" t="s">
        <v>4688</v>
      </c>
      <c r="AO117" s="171" t="s">
        <v>4688</v>
      </c>
      <c r="AP117" s="171" t="s">
        <v>4688</v>
      </c>
      <c r="AQ117" s="171" t="s">
        <v>5419</v>
      </c>
      <c r="AR117" s="171"/>
      <c r="AS117" s="171" t="s">
        <v>4688</v>
      </c>
      <c r="AT117" s="256"/>
    </row>
    <row r="118" spans="1:46" s="1" customFormat="1" ht="90" x14ac:dyDescent="0.2">
      <c r="A118" s="176" t="s">
        <v>39</v>
      </c>
      <c r="B118" s="176" t="s">
        <v>4625</v>
      </c>
      <c r="C118" s="200"/>
      <c r="D118" s="126" t="s">
        <v>4633</v>
      </c>
      <c r="E118" s="126" t="str">
        <f t="shared" si="33"/>
        <v>Y</v>
      </c>
      <c r="F118" s="171" t="s">
        <v>6441</v>
      </c>
      <c r="G118" s="126" t="s">
        <v>218</v>
      </c>
      <c r="H118" s="173"/>
      <c r="I118" s="536" t="s">
        <v>5857</v>
      </c>
      <c r="J118" s="179"/>
      <c r="K118" s="537" t="s">
        <v>5876</v>
      </c>
      <c r="L118" s="173"/>
      <c r="M118" s="367" t="s">
        <v>38</v>
      </c>
      <c r="N118" s="299" t="str">
        <f t="shared" si="35"/>
        <v>Y</v>
      </c>
      <c r="O118" s="37" t="s">
        <v>217</v>
      </c>
      <c r="P118" s="251" t="s">
        <v>218</v>
      </c>
      <c r="Q118" s="37" t="s">
        <v>181</v>
      </c>
      <c r="R118" s="37" t="s">
        <v>32</v>
      </c>
      <c r="S118" s="37" t="s">
        <v>219</v>
      </c>
      <c r="T118" s="37" t="s">
        <v>34</v>
      </c>
      <c r="U118" s="37" t="s">
        <v>4919</v>
      </c>
      <c r="V118" s="37" t="s">
        <v>36</v>
      </c>
      <c r="W118" s="37" t="s">
        <v>5090</v>
      </c>
      <c r="X118" s="126" t="s">
        <v>1606</v>
      </c>
      <c r="Y118" s="141" t="str">
        <f>VLOOKUP(W118,'Excelsior Table Definitions'!$B$110:$D$223,3,TRUE)</f>
        <v>NULL</v>
      </c>
      <c r="Z118" s="126"/>
      <c r="AA118" s="126"/>
      <c r="AB118" s="126"/>
      <c r="AC118" s="37"/>
      <c r="AD118" s="37" t="s">
        <v>38</v>
      </c>
      <c r="AE118" s="37" t="s">
        <v>39</v>
      </c>
      <c r="AF118" s="37"/>
      <c r="AG118" s="37"/>
      <c r="AH118" s="126"/>
      <c r="AI118" s="168" t="s">
        <v>388</v>
      </c>
      <c r="AJ118" s="125" t="s">
        <v>390</v>
      </c>
      <c r="AK118" s="220" t="s">
        <v>5323</v>
      </c>
      <c r="AL118" s="220" t="s">
        <v>5323</v>
      </c>
      <c r="AM118" s="171" t="s">
        <v>4688</v>
      </c>
      <c r="AN118" s="171" t="s">
        <v>39</v>
      </c>
      <c r="AO118" s="171" t="s">
        <v>4918</v>
      </c>
      <c r="AP118" s="171" t="s">
        <v>4688</v>
      </c>
      <c r="AQ118" s="171" t="s">
        <v>4634</v>
      </c>
      <c r="AR118" s="171" t="s">
        <v>4688</v>
      </c>
      <c r="AS118" s="171" t="s">
        <v>4688</v>
      </c>
    </row>
    <row r="119" spans="1:46" s="1" customFormat="1" ht="75" x14ac:dyDescent="0.2">
      <c r="A119" s="176" t="s">
        <v>39</v>
      </c>
      <c r="B119" s="176" t="s">
        <v>4625</v>
      </c>
      <c r="C119" s="200"/>
      <c r="D119" s="126" t="s">
        <v>4633</v>
      </c>
      <c r="E119" s="126" t="str">
        <f t="shared" si="33"/>
        <v>Y</v>
      </c>
      <c r="F119" s="171" t="s">
        <v>6441</v>
      </c>
      <c r="G119" s="126" t="s">
        <v>222</v>
      </c>
      <c r="H119" s="173"/>
      <c r="I119" s="536" t="s">
        <v>5857</v>
      </c>
      <c r="J119" s="179"/>
      <c r="K119" s="537" t="s">
        <v>5874</v>
      </c>
      <c r="L119" s="173"/>
      <c r="M119" s="367" t="s">
        <v>38</v>
      </c>
      <c r="N119" s="299" t="str">
        <f t="shared" si="35"/>
        <v>Y</v>
      </c>
      <c r="O119" s="37" t="s">
        <v>221</v>
      </c>
      <c r="P119" s="37" t="s">
        <v>222</v>
      </c>
      <c r="Q119" s="37" t="s">
        <v>181</v>
      </c>
      <c r="R119" s="37" t="s">
        <v>32</v>
      </c>
      <c r="S119" s="37" t="s">
        <v>223</v>
      </c>
      <c r="T119" s="37" t="s">
        <v>224</v>
      </c>
      <c r="U119" s="37" t="s">
        <v>225</v>
      </c>
      <c r="V119" s="37" t="s">
        <v>36</v>
      </c>
      <c r="W119" s="37" t="s">
        <v>226</v>
      </c>
      <c r="X119" s="126" t="s">
        <v>400</v>
      </c>
      <c r="Y119" s="141" t="str">
        <f>VLOOKUP(W119,'Excelsior Table Definitions'!$B$110:$D$223,3,TRUE)</f>
        <v>NULL</v>
      </c>
      <c r="Z119" s="126"/>
      <c r="AA119" s="126"/>
      <c r="AB119" s="126"/>
      <c r="AC119" s="37"/>
      <c r="AD119" s="37" t="s">
        <v>38</v>
      </c>
      <c r="AE119" s="37" t="s">
        <v>38</v>
      </c>
      <c r="AF119" s="37"/>
      <c r="AG119" s="37"/>
      <c r="AH119" s="126"/>
      <c r="AI119" s="168" t="s">
        <v>388</v>
      </c>
      <c r="AJ119" s="125" t="s">
        <v>390</v>
      </c>
      <c r="AK119" s="220" t="s">
        <v>5323</v>
      </c>
      <c r="AL119" s="220" t="s">
        <v>5323</v>
      </c>
      <c r="AM119" s="171" t="s">
        <v>4688</v>
      </c>
      <c r="AN119" s="171" t="s">
        <v>39</v>
      </c>
      <c r="AO119" s="171" t="s">
        <v>4918</v>
      </c>
      <c r="AP119" s="171" t="s">
        <v>4688</v>
      </c>
      <c r="AQ119" s="171" t="s">
        <v>4634</v>
      </c>
      <c r="AR119" s="171" t="s">
        <v>4688</v>
      </c>
      <c r="AS119" s="171" t="s">
        <v>4688</v>
      </c>
    </row>
    <row r="120" spans="1:46" s="1" customFormat="1" ht="135" x14ac:dyDescent="0.2">
      <c r="A120" s="176" t="s">
        <v>39</v>
      </c>
      <c r="B120" s="176" t="s">
        <v>4625</v>
      </c>
      <c r="C120" s="200"/>
      <c r="D120" s="126" t="s">
        <v>4633</v>
      </c>
      <c r="E120" s="126" t="str">
        <f t="shared" si="33"/>
        <v>Y</v>
      </c>
      <c r="F120" s="171" t="s">
        <v>6441</v>
      </c>
      <c r="G120" s="126" t="s">
        <v>228</v>
      </c>
      <c r="H120" s="173"/>
      <c r="I120" s="536" t="s">
        <v>5857</v>
      </c>
      <c r="J120" s="179"/>
      <c r="K120" s="537" t="s">
        <v>5875</v>
      </c>
      <c r="L120" s="173"/>
      <c r="M120" s="367" t="s">
        <v>38</v>
      </c>
      <c r="N120" s="299" t="str">
        <f t="shared" si="35"/>
        <v>Y</v>
      </c>
      <c r="O120" s="37" t="s">
        <v>227</v>
      </c>
      <c r="P120" s="251" t="s">
        <v>228</v>
      </c>
      <c r="Q120" s="37" t="s">
        <v>181</v>
      </c>
      <c r="R120" s="37" t="s">
        <v>32</v>
      </c>
      <c r="S120" s="37" t="s">
        <v>229</v>
      </c>
      <c r="T120" s="37" t="s">
        <v>34</v>
      </c>
      <c r="U120" s="37" t="s">
        <v>4920</v>
      </c>
      <c r="V120" s="37" t="s">
        <v>36</v>
      </c>
      <c r="W120" s="37" t="s">
        <v>231</v>
      </c>
      <c r="X120" s="126" t="s">
        <v>535</v>
      </c>
      <c r="Y120" s="141" t="str">
        <f>VLOOKUP(W120,'Excelsior Table Definitions'!$B$110:$D$223,3,TRUE)</f>
        <v>NULL</v>
      </c>
      <c r="Z120" s="126"/>
      <c r="AA120" s="126"/>
      <c r="AB120" s="126"/>
      <c r="AC120" s="37"/>
      <c r="AD120" s="37" t="s">
        <v>366</v>
      </c>
      <c r="AE120" s="37" t="s">
        <v>39</v>
      </c>
      <c r="AF120" s="37"/>
      <c r="AG120" s="37"/>
      <c r="AH120" s="126"/>
      <c r="AI120" s="168" t="s">
        <v>388</v>
      </c>
      <c r="AJ120" s="125" t="s">
        <v>390</v>
      </c>
      <c r="AK120" s="220" t="s">
        <v>5323</v>
      </c>
      <c r="AL120" s="220" t="s">
        <v>5323</v>
      </c>
      <c r="AM120" s="171" t="s">
        <v>4688</v>
      </c>
      <c r="AN120" s="171" t="s">
        <v>39</v>
      </c>
      <c r="AO120" s="171" t="s">
        <v>4918</v>
      </c>
      <c r="AP120" s="171" t="s">
        <v>4641</v>
      </c>
      <c r="AQ120" s="171" t="s">
        <v>4688</v>
      </c>
      <c r="AR120" s="171" t="s">
        <v>4688</v>
      </c>
      <c r="AS120" s="171" t="s">
        <v>4688</v>
      </c>
      <c r="AT120" s="1" t="s">
        <v>4947</v>
      </c>
    </row>
    <row r="121" spans="1:46" s="1" customFormat="1" ht="204" x14ac:dyDescent="0.25">
      <c r="A121" s="176" t="s">
        <v>39</v>
      </c>
      <c r="B121" s="176" t="s">
        <v>4625</v>
      </c>
      <c r="C121" s="200" t="s">
        <v>4630</v>
      </c>
      <c r="D121" s="298" t="s">
        <v>4688</v>
      </c>
      <c r="E121" s="126" t="str">
        <f t="shared" si="33"/>
        <v>Y</v>
      </c>
      <c r="F121" s="577" t="s">
        <v>6521</v>
      </c>
      <c r="G121" s="577" t="s">
        <v>6523</v>
      </c>
      <c r="H121" s="298" t="s">
        <v>4688</v>
      </c>
      <c r="I121" s="298" t="s">
        <v>6505</v>
      </c>
      <c r="J121" s="565" t="s">
        <v>4533</v>
      </c>
      <c r="K121" s="298" t="s">
        <v>6522</v>
      </c>
      <c r="L121" s="298" t="s">
        <v>6524</v>
      </c>
      <c r="M121" s="298" t="s">
        <v>4688</v>
      </c>
      <c r="N121" s="299" t="str">
        <f t="shared" si="35"/>
        <v>Y</v>
      </c>
      <c r="O121" s="37" t="s">
        <v>232</v>
      </c>
      <c r="P121" s="37" t="s">
        <v>233</v>
      </c>
      <c r="Q121" s="37" t="s">
        <v>31</v>
      </c>
      <c r="R121" s="37" t="s">
        <v>32</v>
      </c>
      <c r="S121" s="37" t="s">
        <v>234</v>
      </c>
      <c r="T121" s="37" t="s">
        <v>235</v>
      </c>
      <c r="U121" s="37" t="s">
        <v>236</v>
      </c>
      <c r="V121" s="37" t="s">
        <v>237</v>
      </c>
      <c r="W121" s="37" t="s">
        <v>5113</v>
      </c>
      <c r="X121" s="126" t="s">
        <v>4826</v>
      </c>
      <c r="Y121" s="126" t="str">
        <f>VLOOKUP(W121,'Excelsior Table Definitions'!$B$260:$D$269,3,TRUE)</f>
        <v>NULL</v>
      </c>
      <c r="Z121" s="126"/>
      <c r="AA121" s="126"/>
      <c r="AB121" s="126"/>
      <c r="AC121" s="37" t="s">
        <v>2733</v>
      </c>
      <c r="AD121" s="37" t="s">
        <v>38</v>
      </c>
      <c r="AE121" s="37" t="s">
        <v>38</v>
      </c>
      <c r="AF121" s="37" t="s">
        <v>39</v>
      </c>
      <c r="AG121" s="37"/>
      <c r="AH121" s="126"/>
      <c r="AI121" s="168" t="s">
        <v>388</v>
      </c>
      <c r="AJ121" s="125" t="s">
        <v>389</v>
      </c>
      <c r="AK121" s="250" t="s">
        <v>2665</v>
      </c>
      <c r="AL121" s="250" t="s">
        <v>2665</v>
      </c>
      <c r="AM121" s="171" t="s">
        <v>4688</v>
      </c>
      <c r="AN121" s="171" t="s">
        <v>39</v>
      </c>
      <c r="AO121" s="171" t="s">
        <v>4688</v>
      </c>
      <c r="AP121" s="171" t="s">
        <v>4642</v>
      </c>
      <c r="AQ121" s="171" t="s">
        <v>4688</v>
      </c>
      <c r="AR121" s="171" t="s">
        <v>5429</v>
      </c>
      <c r="AS121" s="126">
        <v>211</v>
      </c>
    </row>
    <row r="122" spans="1:46" s="1" customFormat="1" ht="30" x14ac:dyDescent="0.2">
      <c r="A122" s="176" t="s">
        <v>39</v>
      </c>
      <c r="B122" s="176" t="s">
        <v>4625</v>
      </c>
      <c r="C122" s="200"/>
      <c r="D122" s="126" t="s">
        <v>4633</v>
      </c>
      <c r="E122" s="126" t="str">
        <f t="shared" si="33"/>
        <v>Y</v>
      </c>
      <c r="F122" s="171" t="s">
        <v>6441</v>
      </c>
      <c r="G122" s="126" t="s">
        <v>240</v>
      </c>
      <c r="H122" s="173"/>
      <c r="I122" s="536" t="s">
        <v>5857</v>
      </c>
      <c r="J122" s="179"/>
      <c r="K122" s="537" t="s">
        <v>5859</v>
      </c>
      <c r="L122" s="173"/>
      <c r="M122" s="367" t="s">
        <v>38</v>
      </c>
      <c r="N122" s="299" t="str">
        <f t="shared" si="35"/>
        <v>Y</v>
      </c>
      <c r="O122" s="37" t="s">
        <v>239</v>
      </c>
      <c r="P122" s="37" t="s">
        <v>240</v>
      </c>
      <c r="Q122" s="37" t="s">
        <v>241</v>
      </c>
      <c r="R122" s="37" t="s">
        <v>32</v>
      </c>
      <c r="S122" s="37" t="s">
        <v>242</v>
      </c>
      <c r="T122" s="37" t="s">
        <v>243</v>
      </c>
      <c r="U122" s="37" t="s">
        <v>119</v>
      </c>
      <c r="V122" s="37" t="s">
        <v>36</v>
      </c>
      <c r="W122" s="37" t="s">
        <v>244</v>
      </c>
      <c r="X122" s="126" t="s">
        <v>1606</v>
      </c>
      <c r="Y122" s="141" t="str">
        <f>VLOOKUP(W122,'Excelsior Table Definitions'!$B$110:$D$223,3,TRUE)</f>
        <v>NULL</v>
      </c>
      <c r="Z122" s="126"/>
      <c r="AA122" s="126"/>
      <c r="AB122" s="126"/>
      <c r="AC122" s="37"/>
      <c r="AD122" s="37" t="s">
        <v>38</v>
      </c>
      <c r="AE122" s="37" t="s">
        <v>38</v>
      </c>
      <c r="AF122" s="37"/>
      <c r="AG122" s="37"/>
      <c r="AH122" s="126"/>
      <c r="AI122" s="168" t="s">
        <v>388</v>
      </c>
      <c r="AJ122" s="125" t="s">
        <v>390</v>
      </c>
      <c r="AK122" s="220" t="s">
        <v>5323</v>
      </c>
      <c r="AL122" s="220" t="s">
        <v>5323</v>
      </c>
      <c r="AM122" s="171" t="s">
        <v>4688</v>
      </c>
      <c r="AN122" s="171" t="s">
        <v>39</v>
      </c>
      <c r="AO122" s="171" t="s">
        <v>4909</v>
      </c>
      <c r="AP122" s="171" t="s">
        <v>4688</v>
      </c>
      <c r="AQ122" s="171" t="s">
        <v>4634</v>
      </c>
      <c r="AR122" s="171" t="s">
        <v>4688</v>
      </c>
      <c r="AS122" s="171" t="s">
        <v>4688</v>
      </c>
    </row>
    <row r="123" spans="1:46" s="1" customFormat="1" ht="45" x14ac:dyDescent="0.2">
      <c r="A123" s="176" t="s">
        <v>39</v>
      </c>
      <c r="B123" s="176" t="s">
        <v>4625</v>
      </c>
      <c r="C123" s="200"/>
      <c r="D123" s="126" t="s">
        <v>4633</v>
      </c>
      <c r="E123" s="126" t="str">
        <f t="shared" si="33"/>
        <v>Y</v>
      </c>
      <c r="F123" s="171" t="s">
        <v>6441</v>
      </c>
      <c r="G123" s="126" t="s">
        <v>246</v>
      </c>
      <c r="H123" s="173"/>
      <c r="I123" s="536" t="s">
        <v>5857</v>
      </c>
      <c r="J123" s="179"/>
      <c r="K123" s="537" t="s">
        <v>5860</v>
      </c>
      <c r="L123" s="173"/>
      <c r="M123" s="367" t="s">
        <v>38</v>
      </c>
      <c r="N123" s="299" t="str">
        <f t="shared" si="35"/>
        <v>Y</v>
      </c>
      <c r="O123" s="37" t="s">
        <v>245</v>
      </c>
      <c r="P123" s="37" t="s">
        <v>246</v>
      </c>
      <c r="Q123" s="37" t="s">
        <v>241</v>
      </c>
      <c r="R123" s="37" t="s">
        <v>32</v>
      </c>
      <c r="S123" s="37" t="s">
        <v>2737</v>
      </c>
      <c r="T123" s="37" t="s">
        <v>243</v>
      </c>
      <c r="U123" s="37" t="s">
        <v>4921</v>
      </c>
      <c r="V123" s="37" t="s">
        <v>66</v>
      </c>
      <c r="W123" s="37" t="s">
        <v>248</v>
      </c>
      <c r="X123" s="126" t="s">
        <v>400</v>
      </c>
      <c r="Y123" s="125" t="str">
        <f>VLOOKUP(W123,'Excelsior Table Definitions'!$B$363:$D$394,3,TRUE)</f>
        <v>NULL</v>
      </c>
      <c r="Z123" s="126"/>
      <c r="AA123" s="126"/>
      <c r="AB123" s="126"/>
      <c r="AC123" s="37"/>
      <c r="AD123" s="37" t="s">
        <v>38</v>
      </c>
      <c r="AE123" s="37" t="s">
        <v>38</v>
      </c>
      <c r="AF123" s="37"/>
      <c r="AG123" s="37"/>
      <c r="AH123" s="126"/>
      <c r="AI123" s="168" t="s">
        <v>388</v>
      </c>
      <c r="AJ123" s="125" t="s">
        <v>390</v>
      </c>
      <c r="AK123" s="220" t="s">
        <v>5323</v>
      </c>
      <c r="AL123" s="220" t="s">
        <v>5323</v>
      </c>
      <c r="AM123" s="171" t="s">
        <v>4688</v>
      </c>
      <c r="AN123" s="171" t="s">
        <v>39</v>
      </c>
      <c r="AO123" s="171" t="s">
        <v>4909</v>
      </c>
      <c r="AP123" s="171" t="s">
        <v>4688</v>
      </c>
      <c r="AQ123" s="171" t="s">
        <v>4634</v>
      </c>
      <c r="AR123" s="171" t="s">
        <v>4688</v>
      </c>
      <c r="AS123" s="171" t="s">
        <v>4688</v>
      </c>
    </row>
    <row r="124" spans="1:46" s="1" customFormat="1" ht="30" x14ac:dyDescent="0.2">
      <c r="A124" s="176" t="s">
        <v>39</v>
      </c>
      <c r="B124" s="176" t="s">
        <v>4625</v>
      </c>
      <c r="C124" s="200"/>
      <c r="D124" s="126" t="s">
        <v>4633</v>
      </c>
      <c r="E124" s="126" t="str">
        <f t="shared" si="33"/>
        <v>Y</v>
      </c>
      <c r="F124" s="171" t="s">
        <v>6441</v>
      </c>
      <c r="G124" s="126" t="s">
        <v>250</v>
      </c>
      <c r="H124" s="173"/>
      <c r="I124" s="536" t="s">
        <v>5857</v>
      </c>
      <c r="J124" s="179"/>
      <c r="K124" s="537" t="s">
        <v>5861</v>
      </c>
      <c r="L124" s="173"/>
      <c r="M124" s="367" t="s">
        <v>38</v>
      </c>
      <c r="N124" s="299" t="str">
        <f t="shared" si="35"/>
        <v>Y</v>
      </c>
      <c r="O124" s="37" t="s">
        <v>249</v>
      </c>
      <c r="P124" s="37" t="s">
        <v>250</v>
      </c>
      <c r="Q124" s="37" t="s">
        <v>241</v>
      </c>
      <c r="R124" s="37" t="s">
        <v>32</v>
      </c>
      <c r="S124" s="37" t="s">
        <v>2739</v>
      </c>
      <c r="T124" s="37" t="s">
        <v>243</v>
      </c>
      <c r="U124" s="37" t="s">
        <v>142</v>
      </c>
      <c r="V124" s="37" t="s">
        <v>36</v>
      </c>
      <c r="W124" s="37" t="s">
        <v>251</v>
      </c>
      <c r="X124" s="126" t="s">
        <v>142</v>
      </c>
      <c r="Y124" s="141" t="str">
        <f>VLOOKUP(W124,'Excelsior Table Definitions'!$B$110:$D$223,3,TRUE)</f>
        <v>NULL</v>
      </c>
      <c r="Z124" s="126"/>
      <c r="AA124" s="126"/>
      <c r="AB124" s="126"/>
      <c r="AC124" s="37"/>
      <c r="AD124" s="37" t="s">
        <v>38</v>
      </c>
      <c r="AE124" s="37" t="s">
        <v>38</v>
      </c>
      <c r="AF124" s="37"/>
      <c r="AG124" s="37"/>
      <c r="AH124" s="126"/>
      <c r="AI124" s="168" t="s">
        <v>388</v>
      </c>
      <c r="AJ124" s="125" t="s">
        <v>390</v>
      </c>
      <c r="AK124" s="220" t="s">
        <v>5323</v>
      </c>
      <c r="AL124" s="220" t="s">
        <v>5323</v>
      </c>
      <c r="AM124" s="171" t="s">
        <v>4688</v>
      </c>
      <c r="AN124" s="171" t="s">
        <v>39</v>
      </c>
      <c r="AO124" s="171" t="s">
        <v>4909</v>
      </c>
      <c r="AP124" s="171" t="s">
        <v>4688</v>
      </c>
      <c r="AQ124" s="171" t="s">
        <v>4634</v>
      </c>
      <c r="AR124" s="171" t="s">
        <v>4688</v>
      </c>
      <c r="AS124" s="171" t="s">
        <v>4688</v>
      </c>
    </row>
    <row r="125" spans="1:46" s="1" customFormat="1" ht="30" x14ac:dyDescent="0.2">
      <c r="A125" s="176" t="s">
        <v>39</v>
      </c>
      <c r="B125" s="176" t="s">
        <v>4625</v>
      </c>
      <c r="C125" s="200"/>
      <c r="D125" s="126" t="s">
        <v>4633</v>
      </c>
      <c r="E125" s="126" t="str">
        <f t="shared" si="33"/>
        <v>Y</v>
      </c>
      <c r="F125" s="171" t="s">
        <v>6441</v>
      </c>
      <c r="G125" s="126" t="s">
        <v>253</v>
      </c>
      <c r="H125" s="173"/>
      <c r="I125" s="536" t="s">
        <v>5857</v>
      </c>
      <c r="J125" s="179"/>
      <c r="K125" s="537" t="s">
        <v>5862</v>
      </c>
      <c r="L125" s="173"/>
      <c r="M125" s="367" t="s">
        <v>38</v>
      </c>
      <c r="N125" s="299" t="str">
        <f t="shared" si="35"/>
        <v>Y</v>
      </c>
      <c r="O125" s="37" t="s">
        <v>252</v>
      </c>
      <c r="P125" s="251" t="s">
        <v>253</v>
      </c>
      <c r="Q125" s="37" t="s">
        <v>241</v>
      </c>
      <c r="R125" s="37" t="s">
        <v>32</v>
      </c>
      <c r="S125" s="37" t="s">
        <v>2741</v>
      </c>
      <c r="T125" s="37" t="s">
        <v>243</v>
      </c>
      <c r="U125" s="37" t="s">
        <v>142</v>
      </c>
      <c r="V125" s="37" t="s">
        <v>36</v>
      </c>
      <c r="W125" s="37" t="s">
        <v>254</v>
      </c>
      <c r="X125" s="126" t="s">
        <v>142</v>
      </c>
      <c r="Y125" s="141" t="str">
        <f>VLOOKUP(W125,'Excelsior Table Definitions'!$B$110:$D$223,3,TRUE)</f>
        <v>NULL</v>
      </c>
      <c r="Z125" s="126"/>
      <c r="AA125" s="126"/>
      <c r="AB125" s="126"/>
      <c r="AC125" s="37"/>
      <c r="AD125" s="37" t="s">
        <v>38</v>
      </c>
      <c r="AE125" s="37" t="s">
        <v>39</v>
      </c>
      <c r="AF125" s="37"/>
      <c r="AG125" s="37"/>
      <c r="AH125" s="126"/>
      <c r="AI125" s="168" t="s">
        <v>388</v>
      </c>
      <c r="AJ125" s="125" t="s">
        <v>390</v>
      </c>
      <c r="AK125" s="220" t="s">
        <v>5323</v>
      </c>
      <c r="AL125" s="220" t="s">
        <v>5323</v>
      </c>
      <c r="AM125" s="171" t="s">
        <v>4688</v>
      </c>
      <c r="AN125" s="171" t="s">
        <v>39</v>
      </c>
      <c r="AO125" s="171" t="s">
        <v>4909</v>
      </c>
      <c r="AP125" s="171" t="s">
        <v>4688</v>
      </c>
      <c r="AQ125" s="171" t="s">
        <v>4634</v>
      </c>
      <c r="AR125" s="171" t="s">
        <v>4688</v>
      </c>
      <c r="AS125" s="171" t="s">
        <v>4688</v>
      </c>
    </row>
    <row r="126" spans="1:46" s="1" customFormat="1" ht="45" x14ac:dyDescent="0.2">
      <c r="A126" s="176" t="s">
        <v>39</v>
      </c>
      <c r="B126" s="176" t="s">
        <v>4625</v>
      </c>
      <c r="C126" s="200"/>
      <c r="D126" s="126" t="s">
        <v>4633</v>
      </c>
      <c r="E126" s="126" t="str">
        <f t="shared" si="33"/>
        <v>Y</v>
      </c>
      <c r="F126" s="171" t="s">
        <v>6441</v>
      </c>
      <c r="G126" s="126" t="s">
        <v>256</v>
      </c>
      <c r="H126" s="173"/>
      <c r="I126" s="536" t="s">
        <v>5857</v>
      </c>
      <c r="J126" s="179"/>
      <c r="K126" s="537" t="s">
        <v>5863</v>
      </c>
      <c r="L126" s="173"/>
      <c r="M126" s="367" t="s">
        <v>38</v>
      </c>
      <c r="N126" s="299" t="str">
        <f t="shared" si="35"/>
        <v>Y</v>
      </c>
      <c r="O126" s="37" t="s">
        <v>255</v>
      </c>
      <c r="P126" s="37" t="s">
        <v>256</v>
      </c>
      <c r="Q126" s="37" t="s">
        <v>241</v>
      </c>
      <c r="R126" s="37" t="s">
        <v>32</v>
      </c>
      <c r="S126" s="37" t="s">
        <v>2745</v>
      </c>
      <c r="T126" s="37" t="s">
        <v>243</v>
      </c>
      <c r="U126" s="37" t="s">
        <v>257</v>
      </c>
      <c r="V126" s="37" t="s">
        <v>36</v>
      </c>
      <c r="W126" s="37" t="s">
        <v>258</v>
      </c>
      <c r="X126" s="126" t="s">
        <v>880</v>
      </c>
      <c r="Y126" s="141" t="str">
        <f>VLOOKUP(W126,'Excelsior Table Definitions'!$B$110:$D$223,3,TRUE)</f>
        <v>NULL</v>
      </c>
      <c r="Z126" s="126"/>
      <c r="AA126" s="126"/>
      <c r="AB126" s="126"/>
      <c r="AC126" s="37"/>
      <c r="AD126" s="37" t="s">
        <v>38</v>
      </c>
      <c r="AE126" s="37" t="s">
        <v>38</v>
      </c>
      <c r="AF126" s="37"/>
      <c r="AG126" s="37"/>
      <c r="AH126" s="126"/>
      <c r="AI126" s="168" t="s">
        <v>388</v>
      </c>
      <c r="AJ126" s="125" t="s">
        <v>390</v>
      </c>
      <c r="AK126" s="220" t="s">
        <v>5323</v>
      </c>
      <c r="AL126" s="220" t="s">
        <v>5323</v>
      </c>
      <c r="AM126" s="171" t="s">
        <v>4688</v>
      </c>
      <c r="AN126" s="171" t="s">
        <v>39</v>
      </c>
      <c r="AO126" s="171" t="s">
        <v>4909</v>
      </c>
      <c r="AP126" s="171" t="s">
        <v>4688</v>
      </c>
      <c r="AQ126" s="171" t="s">
        <v>4634</v>
      </c>
      <c r="AR126" s="171" t="s">
        <v>4688</v>
      </c>
      <c r="AS126" s="171" t="s">
        <v>4688</v>
      </c>
    </row>
    <row r="127" spans="1:46" s="1" customFormat="1" ht="45" x14ac:dyDescent="0.2">
      <c r="A127" s="176" t="s">
        <v>39</v>
      </c>
      <c r="B127" s="176" t="s">
        <v>4625</v>
      </c>
      <c r="C127" s="200"/>
      <c r="D127" s="126" t="s">
        <v>4633</v>
      </c>
      <c r="E127" s="126" t="str">
        <f t="shared" si="33"/>
        <v>Y</v>
      </c>
      <c r="F127" s="171" t="s">
        <v>6441</v>
      </c>
      <c r="G127" s="126" t="s">
        <v>260</v>
      </c>
      <c r="H127" s="173"/>
      <c r="I127" s="536" t="s">
        <v>5857</v>
      </c>
      <c r="J127" s="179"/>
      <c r="K127" s="537" t="s">
        <v>5878</v>
      </c>
      <c r="L127" s="173"/>
      <c r="M127" s="367" t="s">
        <v>38</v>
      </c>
      <c r="N127" s="299" t="str">
        <f t="shared" si="35"/>
        <v>Y</v>
      </c>
      <c r="O127" s="37" t="s">
        <v>259</v>
      </c>
      <c r="P127" s="37" t="s">
        <v>260</v>
      </c>
      <c r="Q127" s="37" t="s">
        <v>241</v>
      </c>
      <c r="R127" s="37" t="s">
        <v>32</v>
      </c>
      <c r="S127" s="37" t="s">
        <v>2748</v>
      </c>
      <c r="T127" s="37" t="s">
        <v>243</v>
      </c>
      <c r="U127" s="37" t="s">
        <v>142</v>
      </c>
      <c r="V127" s="37" t="s">
        <v>66</v>
      </c>
      <c r="W127" s="37" t="s">
        <v>261</v>
      </c>
      <c r="X127" s="126" t="s">
        <v>2466</v>
      </c>
      <c r="Y127" s="125" t="str">
        <f>VLOOKUP(W127,'Excelsior Table Definitions'!$B$363:$D$394,3,TRUE)</f>
        <v>NULL</v>
      </c>
      <c r="Z127" s="126"/>
      <c r="AA127" s="126"/>
      <c r="AB127" s="126"/>
      <c r="AC127" s="37"/>
      <c r="AD127" s="37" t="s">
        <v>38</v>
      </c>
      <c r="AE127" s="37" t="s">
        <v>38</v>
      </c>
      <c r="AF127" s="37"/>
      <c r="AG127" s="37"/>
      <c r="AH127" s="126"/>
      <c r="AI127" s="168" t="s">
        <v>388</v>
      </c>
      <c r="AJ127" s="125" t="s">
        <v>390</v>
      </c>
      <c r="AK127" s="220" t="s">
        <v>5323</v>
      </c>
      <c r="AL127" s="220" t="s">
        <v>5323</v>
      </c>
      <c r="AM127" s="171" t="s">
        <v>4688</v>
      </c>
      <c r="AN127" s="171" t="s">
        <v>39</v>
      </c>
      <c r="AO127" s="171" t="s">
        <v>4909</v>
      </c>
      <c r="AP127" s="171" t="s">
        <v>4688</v>
      </c>
      <c r="AQ127" s="171" t="s">
        <v>4634</v>
      </c>
      <c r="AR127" s="171" t="s">
        <v>4688</v>
      </c>
      <c r="AS127" s="171" t="s">
        <v>4688</v>
      </c>
    </row>
    <row r="128" spans="1:46" s="1" customFormat="1" ht="45" x14ac:dyDescent="0.2">
      <c r="A128" s="176" t="s">
        <v>39</v>
      </c>
      <c r="B128" s="176" t="s">
        <v>4625</v>
      </c>
      <c r="C128" s="200"/>
      <c r="D128" s="126" t="s">
        <v>5919</v>
      </c>
      <c r="E128" s="126" t="str">
        <f t="shared" si="33"/>
        <v>Y</v>
      </c>
      <c r="F128" s="171" t="s">
        <v>6441</v>
      </c>
      <c r="G128" s="126" t="s">
        <v>272</v>
      </c>
      <c r="H128" s="173"/>
      <c r="I128" s="534" t="s">
        <v>5857</v>
      </c>
      <c r="J128" s="179"/>
      <c r="K128" s="461" t="s">
        <v>5896</v>
      </c>
      <c r="L128" s="173"/>
      <c r="M128" s="367" t="s">
        <v>38</v>
      </c>
      <c r="N128" s="299" t="str">
        <f t="shared" si="35"/>
        <v>Y</v>
      </c>
      <c r="O128" s="37" t="s">
        <v>271</v>
      </c>
      <c r="P128" s="37" t="s">
        <v>272</v>
      </c>
      <c r="Q128" s="37" t="s">
        <v>31</v>
      </c>
      <c r="R128" s="37" t="s">
        <v>32</v>
      </c>
      <c r="S128" s="37" t="s">
        <v>273</v>
      </c>
      <c r="T128" s="37" t="s">
        <v>243</v>
      </c>
      <c r="U128" s="37" t="s">
        <v>119</v>
      </c>
      <c r="V128" s="37" t="s">
        <v>269</v>
      </c>
      <c r="W128" s="37" t="s">
        <v>274</v>
      </c>
      <c r="X128" s="126" t="s">
        <v>983</v>
      </c>
      <c r="Y128" s="125" t="str">
        <f>VLOOKUP(W128,'Excelsior Table Definitions'!$B$363:$D$394,3,TRUE)</f>
        <v>NULL</v>
      </c>
      <c r="Z128" s="126"/>
      <c r="AA128" s="126"/>
      <c r="AB128" s="126"/>
      <c r="AC128" s="37"/>
      <c r="AD128" s="37" t="s">
        <v>38</v>
      </c>
      <c r="AE128" s="37" t="s">
        <v>38</v>
      </c>
      <c r="AF128" s="37"/>
      <c r="AG128" s="37"/>
      <c r="AH128" s="126"/>
      <c r="AI128" s="168" t="s">
        <v>388</v>
      </c>
      <c r="AJ128" s="125" t="s">
        <v>390</v>
      </c>
      <c r="AK128" s="220" t="s">
        <v>5323</v>
      </c>
      <c r="AL128" s="220" t="s">
        <v>5323</v>
      </c>
      <c r="AM128" s="220" t="s">
        <v>4688</v>
      </c>
      <c r="AN128" s="171" t="s">
        <v>39</v>
      </c>
      <c r="AO128" s="219" t="s">
        <v>2665</v>
      </c>
      <c r="AP128" s="171"/>
      <c r="AQ128" s="171" t="s">
        <v>4634</v>
      </c>
      <c r="AR128" s="171" t="s">
        <v>4688</v>
      </c>
      <c r="AS128" s="171" t="s">
        <v>4688</v>
      </c>
    </row>
    <row r="129" spans="1:46" s="1" customFormat="1" ht="38.25" x14ac:dyDescent="0.2">
      <c r="A129" s="176" t="s">
        <v>39</v>
      </c>
      <c r="B129" s="176" t="s">
        <v>4625</v>
      </c>
      <c r="C129" s="200"/>
      <c r="D129" s="126" t="s">
        <v>5919</v>
      </c>
      <c r="E129" s="126" t="str">
        <f t="shared" si="33"/>
        <v>Y</v>
      </c>
      <c r="F129" s="171" t="s">
        <v>6441</v>
      </c>
      <c r="G129" s="126" t="s">
        <v>276</v>
      </c>
      <c r="H129" s="173"/>
      <c r="I129" s="534" t="s">
        <v>5857</v>
      </c>
      <c r="J129" s="179"/>
      <c r="K129" s="461" t="s">
        <v>5897</v>
      </c>
      <c r="L129" s="173"/>
      <c r="M129" s="367" t="s">
        <v>38</v>
      </c>
      <c r="N129" s="299" t="str">
        <f t="shared" si="35"/>
        <v>Y</v>
      </c>
      <c r="O129" s="37" t="s">
        <v>275</v>
      </c>
      <c r="P129" s="37" t="s">
        <v>276</v>
      </c>
      <c r="Q129" s="37" t="s">
        <v>31</v>
      </c>
      <c r="R129" s="37" t="s">
        <v>32</v>
      </c>
      <c r="S129" s="37" t="s">
        <v>277</v>
      </c>
      <c r="T129" s="37" t="s">
        <v>243</v>
      </c>
      <c r="U129" s="37" t="s">
        <v>35</v>
      </c>
      <c r="V129" s="37" t="s">
        <v>36</v>
      </c>
      <c r="W129" s="37" t="s">
        <v>278</v>
      </c>
      <c r="X129" s="126" t="s">
        <v>953</v>
      </c>
      <c r="Y129" s="141" t="str">
        <f>VLOOKUP(W129,'Excelsior Table Definitions'!$B$110:$D$223,3,TRUE)</f>
        <v>NULL</v>
      </c>
      <c r="Z129" s="126"/>
      <c r="AA129" s="126"/>
      <c r="AB129" s="126"/>
      <c r="AC129" s="37"/>
      <c r="AD129" s="37" t="s">
        <v>366</v>
      </c>
      <c r="AE129" s="37" t="s">
        <v>38</v>
      </c>
      <c r="AF129" s="37"/>
      <c r="AG129" s="37"/>
      <c r="AH129" s="126"/>
      <c r="AI129" s="168" t="s">
        <v>388</v>
      </c>
      <c r="AJ129" s="125" t="s">
        <v>390</v>
      </c>
      <c r="AK129" s="220" t="s">
        <v>5323</v>
      </c>
      <c r="AL129" s="220" t="s">
        <v>5323</v>
      </c>
      <c r="AM129" s="220" t="s">
        <v>4688</v>
      </c>
      <c r="AN129" s="171" t="s">
        <v>39</v>
      </c>
      <c r="AO129" s="219" t="s">
        <v>2665</v>
      </c>
      <c r="AP129" s="171" t="s">
        <v>4644</v>
      </c>
      <c r="AQ129" s="171" t="s">
        <v>4634</v>
      </c>
      <c r="AR129" s="171" t="s">
        <v>4688</v>
      </c>
      <c r="AS129" s="171" t="s">
        <v>4688</v>
      </c>
      <c r="AT129" s="1" t="s">
        <v>4643</v>
      </c>
    </row>
    <row r="130" spans="1:46" s="1" customFormat="1" ht="75" x14ac:dyDescent="0.2">
      <c r="A130" s="176" t="s">
        <v>39</v>
      </c>
      <c r="B130" s="176" t="s">
        <v>4625</v>
      </c>
      <c r="C130" s="200"/>
      <c r="D130" s="181" t="s">
        <v>5919</v>
      </c>
      <c r="E130" s="126" t="str">
        <f t="shared" si="33"/>
        <v>Y</v>
      </c>
      <c r="F130" s="171" t="s">
        <v>6451</v>
      </c>
      <c r="G130" s="126" t="s">
        <v>2758</v>
      </c>
      <c r="H130" s="173"/>
      <c r="I130" s="536" t="s">
        <v>6403</v>
      </c>
      <c r="J130" s="253" t="s">
        <v>4533</v>
      </c>
      <c r="K130" s="465" t="s">
        <v>5934</v>
      </c>
      <c r="L130" s="331" t="s">
        <v>2466</v>
      </c>
      <c r="M130" s="253" t="s">
        <v>38</v>
      </c>
      <c r="N130" s="299" t="str">
        <f t="shared" si="35"/>
        <v>Y</v>
      </c>
      <c r="O130" s="37" t="s">
        <v>2757</v>
      </c>
      <c r="P130" s="37" t="s">
        <v>2758</v>
      </c>
      <c r="Q130" s="37" t="s">
        <v>2759</v>
      </c>
      <c r="R130" s="37" t="s">
        <v>32</v>
      </c>
      <c r="S130" s="37" t="s">
        <v>2760</v>
      </c>
      <c r="T130" s="37" t="s">
        <v>2761</v>
      </c>
      <c r="U130" s="37" t="s">
        <v>142</v>
      </c>
      <c r="V130" s="37" t="s">
        <v>2762</v>
      </c>
      <c r="W130" s="37" t="s">
        <v>2763</v>
      </c>
      <c r="X130" s="126" t="s">
        <v>369</v>
      </c>
      <c r="Y130" s="126" t="str">
        <f>VLOOKUP(W130,'Excelsior Table Definitions'!$B$557:$D$569,3,TRUE)</f>
        <v>NULL</v>
      </c>
      <c r="Z130" s="126"/>
      <c r="AA130" s="126"/>
      <c r="AB130" s="126"/>
      <c r="AC130" s="37"/>
      <c r="AD130" s="37" t="s">
        <v>38</v>
      </c>
      <c r="AE130" s="37" t="s">
        <v>38</v>
      </c>
      <c r="AF130" s="37"/>
      <c r="AG130" s="37"/>
      <c r="AH130" s="126"/>
      <c r="AI130" s="168" t="s">
        <v>388</v>
      </c>
      <c r="AJ130" s="125" t="s">
        <v>390</v>
      </c>
      <c r="AK130" s="220" t="s">
        <v>5323</v>
      </c>
      <c r="AL130" s="220" t="s">
        <v>5323</v>
      </c>
      <c r="AM130" s="220" t="s">
        <v>4688</v>
      </c>
      <c r="AN130" s="171" t="s">
        <v>39</v>
      </c>
      <c r="AO130" s="219" t="s">
        <v>2665</v>
      </c>
      <c r="AP130" s="171"/>
      <c r="AQ130" s="171" t="s">
        <v>4645</v>
      </c>
      <c r="AR130" s="171" t="s">
        <v>6405</v>
      </c>
      <c r="AS130" s="171" t="s">
        <v>4688</v>
      </c>
    </row>
    <row r="131" spans="1:46" s="1" customFormat="1" ht="75" x14ac:dyDescent="0.2">
      <c r="A131" s="176" t="s">
        <v>39</v>
      </c>
      <c r="B131" s="176" t="s">
        <v>4625</v>
      </c>
      <c r="C131" s="200"/>
      <c r="D131" s="181" t="s">
        <v>5919</v>
      </c>
      <c r="E131" s="126" t="str">
        <f t="shared" ref="E131:E164" si="36">IF(OR(AI131="Moving to innotrust", AI131="Copy to Innotrust"),"Y","N")</f>
        <v>Y</v>
      </c>
      <c r="F131" s="171" t="s">
        <v>6451</v>
      </c>
      <c r="G131" s="126" t="s">
        <v>5631</v>
      </c>
      <c r="H131" s="173"/>
      <c r="I131" s="536" t="s">
        <v>6403</v>
      </c>
      <c r="J131" s="253" t="s">
        <v>4533</v>
      </c>
      <c r="K131" s="465" t="s">
        <v>5933</v>
      </c>
      <c r="L131" s="331" t="s">
        <v>2466</v>
      </c>
      <c r="M131" s="253" t="s">
        <v>38</v>
      </c>
      <c r="N131" s="299" t="str">
        <f t="shared" si="35"/>
        <v>Y</v>
      </c>
      <c r="O131" s="37" t="s">
        <v>2768</v>
      </c>
      <c r="P131" s="86" t="s">
        <v>2769</v>
      </c>
      <c r="Q131" s="37" t="s">
        <v>2759</v>
      </c>
      <c r="R131" s="37" t="s">
        <v>32</v>
      </c>
      <c r="S131" s="37" t="s">
        <v>2770</v>
      </c>
      <c r="T131" s="37" t="s">
        <v>2761</v>
      </c>
      <c r="U131" s="37" t="s">
        <v>142</v>
      </c>
      <c r="V131" s="37" t="s">
        <v>2762</v>
      </c>
      <c r="W131" s="37" t="s">
        <v>2771</v>
      </c>
      <c r="X131" s="126" t="s">
        <v>369</v>
      </c>
      <c r="Y131" s="126" t="str">
        <f>VLOOKUP(W131,'Excelsior Table Definitions'!$B$557:$D$569,3,TRUE)</f>
        <v>NULL</v>
      </c>
      <c r="Z131" s="126"/>
      <c r="AA131" s="126"/>
      <c r="AB131" s="126"/>
      <c r="AC131" s="37"/>
      <c r="AD131" s="37" t="s">
        <v>39</v>
      </c>
      <c r="AE131" s="37" t="s">
        <v>38</v>
      </c>
      <c r="AF131" s="37"/>
      <c r="AG131" s="37"/>
      <c r="AH131" s="126"/>
      <c r="AI131" s="168" t="s">
        <v>388</v>
      </c>
      <c r="AJ131" s="125" t="s">
        <v>390</v>
      </c>
      <c r="AK131" s="220" t="s">
        <v>5323</v>
      </c>
      <c r="AL131" s="220" t="s">
        <v>5323</v>
      </c>
      <c r="AM131" s="220" t="s">
        <v>4688</v>
      </c>
      <c r="AN131" s="171" t="s">
        <v>39</v>
      </c>
      <c r="AO131" s="219" t="s">
        <v>2665</v>
      </c>
      <c r="AP131" s="171"/>
      <c r="AQ131" s="171" t="s">
        <v>4645</v>
      </c>
      <c r="AR131" s="171" t="s">
        <v>6405</v>
      </c>
      <c r="AS131" s="171" t="s">
        <v>4688</v>
      </c>
    </row>
    <row r="132" spans="1:46" ht="60" x14ac:dyDescent="0.3">
      <c r="A132" s="274" t="s">
        <v>39</v>
      </c>
      <c r="B132" s="274" t="s">
        <v>4625</v>
      </c>
      <c r="C132" s="200" t="s">
        <v>4630</v>
      </c>
      <c r="D132" s="168" t="s">
        <v>4688</v>
      </c>
      <c r="E132" s="126" t="str">
        <f t="shared" si="36"/>
        <v>N</v>
      </c>
      <c r="F132" s="168" t="s">
        <v>4688</v>
      </c>
      <c r="G132" s="168" t="s">
        <v>4688</v>
      </c>
      <c r="H132" s="168" t="s">
        <v>4688</v>
      </c>
      <c r="I132" s="168" t="s">
        <v>4688</v>
      </c>
      <c r="J132" s="168" t="s">
        <v>4688</v>
      </c>
      <c r="K132" s="168" t="s">
        <v>4688</v>
      </c>
      <c r="L132" s="168" t="s">
        <v>4688</v>
      </c>
      <c r="M132" s="168" t="s">
        <v>4688</v>
      </c>
      <c r="N132" s="252" t="str">
        <f t="shared" si="35"/>
        <v>N</v>
      </c>
      <c r="O132" s="254" t="s">
        <v>2775</v>
      </c>
      <c r="P132" s="258" t="s">
        <v>2776</v>
      </c>
      <c r="Q132" s="254" t="s">
        <v>2759</v>
      </c>
      <c r="R132" s="254" t="s">
        <v>32</v>
      </c>
      <c r="S132" s="254"/>
      <c r="T132" s="254"/>
      <c r="U132" s="254" t="s">
        <v>142</v>
      </c>
      <c r="V132" s="254" t="s">
        <v>143</v>
      </c>
      <c r="W132" s="254" t="s">
        <v>192</v>
      </c>
      <c r="X132" s="255" t="s">
        <v>369</v>
      </c>
      <c r="Y132" s="255"/>
      <c r="Z132" s="126"/>
      <c r="AA132" s="126"/>
      <c r="AB132" s="126"/>
      <c r="AC132" s="254"/>
      <c r="AD132" s="37" t="s">
        <v>39</v>
      </c>
      <c r="AE132" s="37" t="s">
        <v>38</v>
      </c>
      <c r="AF132" s="37"/>
      <c r="AG132" s="37"/>
      <c r="AH132" s="126"/>
      <c r="AI132" s="168" t="s">
        <v>4687</v>
      </c>
      <c r="AJ132" s="171" t="s">
        <v>4688</v>
      </c>
      <c r="AK132" s="171" t="s">
        <v>4688</v>
      </c>
      <c r="AL132" s="171" t="s">
        <v>4688</v>
      </c>
      <c r="AM132" s="171" t="s">
        <v>4688</v>
      </c>
      <c r="AN132" s="171" t="s">
        <v>4688</v>
      </c>
      <c r="AO132" s="171" t="s">
        <v>4688</v>
      </c>
      <c r="AP132" s="220" t="s">
        <v>4646</v>
      </c>
      <c r="AQ132" s="171" t="s">
        <v>5419</v>
      </c>
      <c r="AR132" s="171" t="s">
        <v>4688</v>
      </c>
      <c r="AS132" s="171" t="s">
        <v>4688</v>
      </c>
      <c r="AT132" s="256"/>
    </row>
    <row r="133" spans="1:46" s="1" customFormat="1" ht="76.5" x14ac:dyDescent="0.2">
      <c r="A133" s="176" t="s">
        <v>39</v>
      </c>
      <c r="B133" s="176" t="s">
        <v>4625</v>
      </c>
      <c r="C133" s="200"/>
      <c r="D133" s="168" t="s">
        <v>4688</v>
      </c>
      <c r="E133" s="126" t="str">
        <f t="shared" si="36"/>
        <v>N</v>
      </c>
      <c r="F133" s="168" t="s">
        <v>4688</v>
      </c>
      <c r="G133" s="168" t="s">
        <v>4688</v>
      </c>
      <c r="H133" s="168" t="s">
        <v>4688</v>
      </c>
      <c r="I133" s="168" t="s">
        <v>4688</v>
      </c>
      <c r="J133" s="168" t="s">
        <v>4688</v>
      </c>
      <c r="K133" s="168" t="s">
        <v>4688</v>
      </c>
      <c r="L133" s="168" t="s">
        <v>4688</v>
      </c>
      <c r="M133" s="168" t="s">
        <v>4688</v>
      </c>
      <c r="N133" s="252" t="str">
        <f t="shared" si="35"/>
        <v>N</v>
      </c>
      <c r="O133" s="37" t="s">
        <v>2778</v>
      </c>
      <c r="P133" s="37" t="s">
        <v>80</v>
      </c>
      <c r="Q133" s="37" t="s">
        <v>2759</v>
      </c>
      <c r="R133" s="37" t="s">
        <v>32</v>
      </c>
      <c r="S133" s="37" t="s">
        <v>2779</v>
      </c>
      <c r="T133" s="37" t="s">
        <v>2780</v>
      </c>
      <c r="U133" s="37" t="s">
        <v>2781</v>
      </c>
      <c r="V133" s="37" t="s">
        <v>2762</v>
      </c>
      <c r="W133" s="37" t="s">
        <v>2782</v>
      </c>
      <c r="X133" s="126" t="s">
        <v>400</v>
      </c>
      <c r="Y133" s="126"/>
      <c r="Z133" s="126"/>
      <c r="AA133" s="126"/>
      <c r="AB133" s="126"/>
      <c r="AC133" s="37"/>
      <c r="AD133" s="37" t="s">
        <v>38</v>
      </c>
      <c r="AE133" s="37" t="s">
        <v>38</v>
      </c>
      <c r="AF133" s="37"/>
      <c r="AG133" s="37"/>
      <c r="AH133" s="126"/>
      <c r="AI133" s="168" t="s">
        <v>5765</v>
      </c>
      <c r="AJ133" s="125" t="s">
        <v>389</v>
      </c>
      <c r="AK133" s="171" t="s">
        <v>4688</v>
      </c>
      <c r="AL133" s="171" t="s">
        <v>5430</v>
      </c>
      <c r="AM133" s="171" t="s">
        <v>4688</v>
      </c>
      <c r="AN133" s="171" t="s">
        <v>4688</v>
      </c>
      <c r="AO133" s="171" t="s">
        <v>4688</v>
      </c>
      <c r="AP133" s="171" t="s">
        <v>4648</v>
      </c>
      <c r="AQ133" s="171" t="s">
        <v>4688</v>
      </c>
      <c r="AR133" s="171" t="s">
        <v>6587</v>
      </c>
      <c r="AS133" s="171" t="s">
        <v>4688</v>
      </c>
    </row>
    <row r="134" spans="1:46" s="1" customFormat="1" ht="38.25" x14ac:dyDescent="0.2">
      <c r="A134" s="176" t="s">
        <v>39</v>
      </c>
      <c r="B134" s="176" t="s">
        <v>4625</v>
      </c>
      <c r="C134" s="200"/>
      <c r="D134" s="126" t="s">
        <v>4944</v>
      </c>
      <c r="E134" s="126" t="str">
        <f t="shared" si="36"/>
        <v>Y</v>
      </c>
      <c r="F134" s="536" t="s">
        <v>6476</v>
      </c>
      <c r="G134" s="538" t="s">
        <v>86</v>
      </c>
      <c r="H134" s="128" t="s">
        <v>4715</v>
      </c>
      <c r="I134" s="171" t="s">
        <v>5785</v>
      </c>
      <c r="J134" s="570" t="s">
        <v>39</v>
      </c>
      <c r="K134" s="131" t="s">
        <v>4714</v>
      </c>
      <c r="L134" s="128" t="s">
        <v>587</v>
      </c>
      <c r="M134" s="178"/>
      <c r="N134" s="299" t="str">
        <f t="shared" si="35"/>
        <v>Y</v>
      </c>
      <c r="O134" s="37" t="s">
        <v>2785</v>
      </c>
      <c r="P134" s="86" t="s">
        <v>86</v>
      </c>
      <c r="Q134" s="37" t="s">
        <v>2759</v>
      </c>
      <c r="R134" s="37" t="s">
        <v>32</v>
      </c>
      <c r="S134" s="37" t="s">
        <v>2786</v>
      </c>
      <c r="T134" s="37" t="s">
        <v>76</v>
      </c>
      <c r="U134" s="37" t="s">
        <v>77</v>
      </c>
      <c r="V134" s="37" t="s">
        <v>2762</v>
      </c>
      <c r="W134" s="37" t="s">
        <v>2402</v>
      </c>
      <c r="X134" s="126" t="s">
        <v>2680</v>
      </c>
      <c r="Y134" s="126" t="str">
        <f>VLOOKUP(W134,'Excelsior Table Definitions'!$B$557:$D$569,3,TRUE)</f>
        <v>NULL</v>
      </c>
      <c r="Z134" s="126"/>
      <c r="AA134" s="126"/>
      <c r="AB134" s="126"/>
      <c r="AC134" s="37"/>
      <c r="AD134" s="37" t="s">
        <v>39</v>
      </c>
      <c r="AE134" s="37" t="s">
        <v>38</v>
      </c>
      <c r="AF134" s="37"/>
      <c r="AG134" s="37"/>
      <c r="AH134" s="126"/>
      <c r="AI134" s="168" t="s">
        <v>388</v>
      </c>
      <c r="AJ134" s="125" t="s">
        <v>390</v>
      </c>
      <c r="AK134" s="171" t="s">
        <v>4652</v>
      </c>
      <c r="AL134" s="171" t="s">
        <v>5431</v>
      </c>
      <c r="AM134" s="171" t="s">
        <v>4688</v>
      </c>
      <c r="AN134" s="171" t="s">
        <v>4688</v>
      </c>
      <c r="AO134" s="171" t="s">
        <v>4688</v>
      </c>
      <c r="AP134" s="171" t="s">
        <v>4651</v>
      </c>
      <c r="AR134" s="171" t="s">
        <v>4649</v>
      </c>
      <c r="AS134" s="171" t="s">
        <v>4688</v>
      </c>
    </row>
    <row r="135" spans="1:46" ht="60" x14ac:dyDescent="0.3">
      <c r="A135" s="274" t="s">
        <v>39</v>
      </c>
      <c r="B135" s="274" t="s">
        <v>4625</v>
      </c>
      <c r="C135" s="200" t="s">
        <v>4630</v>
      </c>
      <c r="D135" s="168" t="s">
        <v>4688</v>
      </c>
      <c r="E135" s="126" t="str">
        <f t="shared" si="36"/>
        <v>N</v>
      </c>
      <c r="F135" s="168" t="s">
        <v>4688</v>
      </c>
      <c r="G135" s="168" t="s">
        <v>4688</v>
      </c>
      <c r="H135" s="168" t="s">
        <v>4688</v>
      </c>
      <c r="I135" s="168" t="s">
        <v>4688</v>
      </c>
      <c r="J135" s="168" t="s">
        <v>4688</v>
      </c>
      <c r="K135" s="168" t="s">
        <v>4688</v>
      </c>
      <c r="L135" s="168" t="s">
        <v>4688</v>
      </c>
      <c r="M135" s="168" t="s">
        <v>4688</v>
      </c>
      <c r="N135" s="252" t="str">
        <f t="shared" si="35"/>
        <v>N</v>
      </c>
      <c r="O135" s="254" t="s">
        <v>2790</v>
      </c>
      <c r="P135" s="258" t="s">
        <v>2791</v>
      </c>
      <c r="Q135" s="254" t="s">
        <v>2759</v>
      </c>
      <c r="R135" s="254" t="s">
        <v>32</v>
      </c>
      <c r="S135" s="254"/>
      <c r="T135" s="254"/>
      <c r="U135" s="254" t="s">
        <v>1239</v>
      </c>
      <c r="V135" s="254" t="s">
        <v>143</v>
      </c>
      <c r="W135" s="254" t="s">
        <v>192</v>
      </c>
      <c r="X135" s="255" t="s">
        <v>369</v>
      </c>
      <c r="Y135" s="255"/>
      <c r="Z135" s="126"/>
      <c r="AA135" s="126"/>
      <c r="AB135" s="126"/>
      <c r="AC135" s="254"/>
      <c r="AD135" s="37" t="s">
        <v>39</v>
      </c>
      <c r="AE135" s="37" t="s">
        <v>38</v>
      </c>
      <c r="AF135" s="37"/>
      <c r="AG135" s="37"/>
      <c r="AH135" s="126"/>
      <c r="AI135" s="168" t="s">
        <v>4687</v>
      </c>
      <c r="AJ135" s="171" t="s">
        <v>4688</v>
      </c>
      <c r="AK135" s="171" t="s">
        <v>4688</v>
      </c>
      <c r="AL135" s="171" t="s">
        <v>4688</v>
      </c>
      <c r="AM135" s="171" t="s">
        <v>4688</v>
      </c>
      <c r="AN135" s="171" t="s">
        <v>4688</v>
      </c>
      <c r="AO135" s="171" t="s">
        <v>4688</v>
      </c>
      <c r="AP135" s="220" t="s">
        <v>4650</v>
      </c>
      <c r="AQ135" s="171" t="s">
        <v>5419</v>
      </c>
      <c r="AR135" s="171"/>
      <c r="AS135" s="171" t="s">
        <v>4688</v>
      </c>
      <c r="AT135" s="256"/>
    </row>
    <row r="136" spans="1:46" s="1" customFormat="1" ht="153" x14ac:dyDescent="0.2">
      <c r="A136" s="176" t="s">
        <v>39</v>
      </c>
      <c r="B136" s="176" t="s">
        <v>4625</v>
      </c>
      <c r="C136" s="200"/>
      <c r="D136" s="126" t="s">
        <v>4633</v>
      </c>
      <c r="E136" s="126" t="str">
        <f t="shared" si="36"/>
        <v>Y</v>
      </c>
      <c r="F136" s="536" t="s">
        <v>6476</v>
      </c>
      <c r="G136" s="538" t="s">
        <v>6479</v>
      </c>
      <c r="H136" s="128" t="s">
        <v>4702</v>
      </c>
      <c r="I136" s="171" t="s">
        <v>5785</v>
      </c>
      <c r="J136" s="570" t="s">
        <v>39</v>
      </c>
      <c r="K136" s="131" t="s">
        <v>4701</v>
      </c>
      <c r="L136" s="128" t="s">
        <v>4703</v>
      </c>
      <c r="M136" s="178"/>
      <c r="N136" s="299" t="str">
        <f t="shared" ref="N136:N137" si="37">IF(AI136="Moving to innotrust","Y","N")</f>
        <v>Y</v>
      </c>
      <c r="O136" s="37" t="s">
        <v>2793</v>
      </c>
      <c r="P136" s="261" t="s">
        <v>2794</v>
      </c>
      <c r="Q136" s="37" t="s">
        <v>2759</v>
      </c>
      <c r="R136" s="37" t="s">
        <v>32</v>
      </c>
      <c r="S136" s="37" t="s">
        <v>2795</v>
      </c>
      <c r="T136" s="37" t="s">
        <v>131</v>
      </c>
      <c r="U136" s="37" t="s">
        <v>35</v>
      </c>
      <c r="V136" s="37" t="s">
        <v>2762</v>
      </c>
      <c r="W136" s="37" t="s">
        <v>2796</v>
      </c>
      <c r="X136" s="126" t="s">
        <v>5303</v>
      </c>
      <c r="Y136" s="126" t="str">
        <f>VLOOKUP(W136,'Excelsior Table Definitions'!$B$557:$D$569,3,TRUE)</f>
        <v>NULL</v>
      </c>
      <c r="Z136" s="126"/>
      <c r="AA136" s="126"/>
      <c r="AB136" s="126"/>
      <c r="AC136" s="37"/>
      <c r="AD136" s="37" t="s">
        <v>38</v>
      </c>
      <c r="AE136" s="37" t="s">
        <v>39</v>
      </c>
      <c r="AF136" s="37"/>
      <c r="AG136" s="37"/>
      <c r="AH136" s="126"/>
      <c r="AI136" s="168" t="s">
        <v>388</v>
      </c>
      <c r="AJ136" s="125" t="s">
        <v>389</v>
      </c>
      <c r="AK136" s="171" t="s">
        <v>4943</v>
      </c>
      <c r="AL136" s="171" t="s">
        <v>5431</v>
      </c>
      <c r="AM136" s="171" t="s">
        <v>4688</v>
      </c>
      <c r="AN136" s="171" t="s">
        <v>4688</v>
      </c>
      <c r="AO136" s="171" t="s">
        <v>4688</v>
      </c>
      <c r="AP136" s="171" t="s">
        <v>4688</v>
      </c>
      <c r="AQ136" s="171" t="s">
        <v>4688</v>
      </c>
      <c r="AR136" s="171" t="s">
        <v>4688</v>
      </c>
      <c r="AS136" s="126">
        <v>204</v>
      </c>
      <c r="AT136" s="1" t="s">
        <v>4947</v>
      </c>
    </row>
    <row r="137" spans="1:46" s="1" customFormat="1" ht="75" x14ac:dyDescent="0.2">
      <c r="A137" s="176" t="s">
        <v>39</v>
      </c>
      <c r="B137" s="176" t="s">
        <v>4625</v>
      </c>
      <c r="C137" s="200"/>
      <c r="D137" s="126" t="s">
        <v>4633</v>
      </c>
      <c r="E137" s="126" t="str">
        <f t="shared" si="36"/>
        <v>Y</v>
      </c>
      <c r="F137" s="536" t="s">
        <v>6451</v>
      </c>
      <c r="G137" s="538" t="s">
        <v>6506</v>
      </c>
      <c r="H137" s="173"/>
      <c r="I137" s="171" t="s">
        <v>6111</v>
      </c>
      <c r="J137" s="573"/>
      <c r="K137" s="265" t="s">
        <v>4732</v>
      </c>
      <c r="L137" s="173"/>
      <c r="M137" s="178"/>
      <c r="N137" s="299" t="str">
        <f t="shared" si="37"/>
        <v>Y</v>
      </c>
      <c r="O137" s="37" t="s">
        <v>2800</v>
      </c>
      <c r="P137" s="251" t="s">
        <v>929</v>
      </c>
      <c r="Q137" s="37" t="s">
        <v>2759</v>
      </c>
      <c r="R137" s="37" t="s">
        <v>32</v>
      </c>
      <c r="S137" s="37" t="s">
        <v>2801</v>
      </c>
      <c r="T137" s="37" t="s">
        <v>2761</v>
      </c>
      <c r="U137" s="37" t="s">
        <v>2802</v>
      </c>
      <c r="V137" s="37" t="s">
        <v>2762</v>
      </c>
      <c r="W137" s="37" t="s">
        <v>2803</v>
      </c>
      <c r="X137" s="126" t="s">
        <v>400</v>
      </c>
      <c r="Y137" s="126" t="str">
        <f>VLOOKUP(W137,'Excelsior Table Definitions'!$B$557:$D$569,3,TRUE)</f>
        <v>NULL</v>
      </c>
      <c r="Z137" s="126"/>
      <c r="AA137" s="126"/>
      <c r="AB137" s="126"/>
      <c r="AC137" s="37"/>
      <c r="AD137" s="37" t="s">
        <v>38</v>
      </c>
      <c r="AE137" s="37" t="s">
        <v>39</v>
      </c>
      <c r="AF137" s="37"/>
      <c r="AG137" s="37"/>
      <c r="AH137" s="126"/>
      <c r="AI137" s="168" t="s">
        <v>388</v>
      </c>
      <c r="AJ137" s="125" t="s">
        <v>389</v>
      </c>
      <c r="AK137" s="170" t="s">
        <v>4878</v>
      </c>
      <c r="AL137" s="169"/>
      <c r="AM137" s="171" t="s">
        <v>4688</v>
      </c>
      <c r="AN137" s="171" t="s">
        <v>4688</v>
      </c>
      <c r="AO137" s="171" t="s">
        <v>4688</v>
      </c>
      <c r="AP137" s="171" t="s">
        <v>4688</v>
      </c>
      <c r="AQ137" s="171" t="s">
        <v>4688</v>
      </c>
      <c r="AR137" s="171" t="s">
        <v>4688</v>
      </c>
      <c r="AS137" s="126">
        <v>205</v>
      </c>
      <c r="AT137" s="1" t="s">
        <v>4947</v>
      </c>
    </row>
    <row r="138" spans="1:46" s="1" customFormat="1" ht="75" x14ac:dyDescent="0.25">
      <c r="A138" s="176" t="s">
        <v>39</v>
      </c>
      <c r="B138" s="176" t="s">
        <v>4625</v>
      </c>
      <c r="C138" s="200" t="s">
        <v>4630</v>
      </c>
      <c r="D138" s="126"/>
      <c r="E138" s="126" t="str">
        <f t="shared" si="36"/>
        <v>Y</v>
      </c>
      <c r="F138" s="536" t="s">
        <v>6507</v>
      </c>
      <c r="G138" s="538" t="s">
        <v>6508</v>
      </c>
      <c r="H138" s="140" t="s">
        <v>4750</v>
      </c>
      <c r="I138" s="171" t="s">
        <v>6132</v>
      </c>
      <c r="J138" s="560" t="s">
        <v>500</v>
      </c>
      <c r="K138" s="138" t="s">
        <v>1152</v>
      </c>
      <c r="L138" s="141" t="s">
        <v>422</v>
      </c>
      <c r="M138" s="142"/>
      <c r="N138" s="299" t="str">
        <f t="shared" ref="N138:N143" si="38">IF(AI138="Moving to innotrust","Y","N")</f>
        <v>Y</v>
      </c>
      <c r="O138" s="37" t="s">
        <v>2809</v>
      </c>
      <c r="P138" s="261" t="s">
        <v>929</v>
      </c>
      <c r="Q138" s="37" t="s">
        <v>2810</v>
      </c>
      <c r="R138" s="37" t="s">
        <v>32</v>
      </c>
      <c r="S138" s="37" t="s">
        <v>2811</v>
      </c>
      <c r="T138" s="37" t="s">
        <v>76</v>
      </c>
      <c r="U138" s="37" t="s">
        <v>931</v>
      </c>
      <c r="V138" s="37" t="s">
        <v>859</v>
      </c>
      <c r="W138" s="37" t="s">
        <v>932</v>
      </c>
      <c r="X138" s="126" t="s">
        <v>880</v>
      </c>
      <c r="Y138" s="126" t="str">
        <f>VLOOKUP(W138,'Excelsior Table Definitions'!$B$2:$D$13,3,TRUE)</f>
        <v>NULL</v>
      </c>
      <c r="Z138" s="126"/>
      <c r="AA138" s="126"/>
      <c r="AB138" s="126"/>
      <c r="AC138" s="37"/>
      <c r="AD138" s="37" t="s">
        <v>366</v>
      </c>
      <c r="AE138" s="37" t="s">
        <v>39</v>
      </c>
      <c r="AF138" s="37"/>
      <c r="AG138" s="37"/>
      <c r="AH138" s="126"/>
      <c r="AI138" s="168" t="s">
        <v>388</v>
      </c>
      <c r="AJ138" s="125" t="s">
        <v>389</v>
      </c>
      <c r="AK138" s="171"/>
      <c r="AL138" s="171"/>
      <c r="AM138" s="126"/>
      <c r="AN138" s="171" t="s">
        <v>4688</v>
      </c>
      <c r="AO138" s="171"/>
      <c r="AP138" s="171"/>
      <c r="AQ138" s="171"/>
      <c r="AR138" s="363" t="s">
        <v>5587</v>
      </c>
      <c r="AS138" s="171">
        <v>195</v>
      </c>
    </row>
    <row r="139" spans="1:46" s="1" customFormat="1" ht="45" x14ac:dyDescent="0.25">
      <c r="A139" s="176" t="s">
        <v>39</v>
      </c>
      <c r="B139" s="176" t="s">
        <v>4625</v>
      </c>
      <c r="C139" s="200" t="s">
        <v>4630</v>
      </c>
      <c r="D139" s="126"/>
      <c r="E139" s="126" t="str">
        <f t="shared" si="36"/>
        <v>Y</v>
      </c>
      <c r="F139" s="536" t="s">
        <v>6507</v>
      </c>
      <c r="G139" s="538" t="s">
        <v>6509</v>
      </c>
      <c r="H139" s="145"/>
      <c r="I139" s="171" t="s">
        <v>6132</v>
      </c>
      <c r="J139" s="560" t="s">
        <v>4533</v>
      </c>
      <c r="K139" s="138" t="s">
        <v>938</v>
      </c>
      <c r="L139" s="141" t="s">
        <v>479</v>
      </c>
      <c r="M139" s="266" t="s">
        <v>476</v>
      </c>
      <c r="N139" s="299" t="str">
        <f t="shared" si="38"/>
        <v>Y</v>
      </c>
      <c r="O139" s="37" t="s">
        <v>2815</v>
      </c>
      <c r="P139" s="251" t="s">
        <v>938</v>
      </c>
      <c r="Q139" s="37" t="s">
        <v>2810</v>
      </c>
      <c r="R139" s="37" t="s">
        <v>32</v>
      </c>
      <c r="S139" s="37" t="s">
        <v>2816</v>
      </c>
      <c r="T139" s="37" t="s">
        <v>76</v>
      </c>
      <c r="U139" s="37" t="s">
        <v>77</v>
      </c>
      <c r="V139" s="37" t="s">
        <v>859</v>
      </c>
      <c r="W139" s="37" t="s">
        <v>2817</v>
      </c>
      <c r="X139" s="126" t="s">
        <v>942</v>
      </c>
      <c r="Y139" s="126" t="str">
        <f>VLOOKUP(W139,'Excelsior Table Definitions'!$B$2:$D$13,3,TRUE)</f>
        <v>NULL</v>
      </c>
      <c r="Z139" s="126"/>
      <c r="AA139" s="126"/>
      <c r="AB139" s="126"/>
      <c r="AC139" s="37"/>
      <c r="AD139" s="37" t="s">
        <v>366</v>
      </c>
      <c r="AE139" s="37" t="s">
        <v>39</v>
      </c>
      <c r="AF139" s="37"/>
      <c r="AG139" s="37"/>
      <c r="AH139" s="126"/>
      <c r="AI139" s="168" t="s">
        <v>388</v>
      </c>
      <c r="AJ139" s="125"/>
      <c r="AK139" s="171"/>
      <c r="AL139" s="171"/>
      <c r="AM139" s="126"/>
      <c r="AN139" s="171" t="s">
        <v>4688</v>
      </c>
      <c r="AO139" s="171"/>
      <c r="AP139" s="171"/>
      <c r="AQ139" s="171"/>
      <c r="AR139" s="363" t="s">
        <v>5587</v>
      </c>
      <c r="AS139" s="171">
        <v>195</v>
      </c>
    </row>
    <row r="140" spans="1:46" s="1" customFormat="1" ht="38.25" x14ac:dyDescent="0.25">
      <c r="A140" s="176" t="s">
        <v>39</v>
      </c>
      <c r="B140" s="176" t="s">
        <v>4625</v>
      </c>
      <c r="C140" s="200" t="s">
        <v>4630</v>
      </c>
      <c r="D140" s="126"/>
      <c r="E140" s="126" t="str">
        <f t="shared" si="36"/>
        <v>Y</v>
      </c>
      <c r="F140" s="536" t="s">
        <v>6507</v>
      </c>
      <c r="G140" s="538" t="s">
        <v>855</v>
      </c>
      <c r="H140" s="145"/>
      <c r="I140" s="171" t="s">
        <v>6132</v>
      </c>
      <c r="J140" s="560" t="s">
        <v>4533</v>
      </c>
      <c r="K140" s="138" t="s">
        <v>860</v>
      </c>
      <c r="L140" s="141" t="s">
        <v>386</v>
      </c>
      <c r="M140" s="142" t="s">
        <v>476</v>
      </c>
      <c r="N140" s="299" t="str">
        <f t="shared" si="38"/>
        <v>Y</v>
      </c>
      <c r="O140" s="37" t="s">
        <v>2818</v>
      </c>
      <c r="P140" s="261" t="s">
        <v>855</v>
      </c>
      <c r="Q140" s="37" t="s">
        <v>2810</v>
      </c>
      <c r="R140" s="37" t="s">
        <v>32</v>
      </c>
      <c r="S140" s="37" t="s">
        <v>2819</v>
      </c>
      <c r="T140" s="37" t="s">
        <v>76</v>
      </c>
      <c r="U140" s="37" t="s">
        <v>35</v>
      </c>
      <c r="V140" s="37" t="s">
        <v>859</v>
      </c>
      <c r="W140" s="37" t="s">
        <v>860</v>
      </c>
      <c r="X140" s="126" t="s">
        <v>5304</v>
      </c>
      <c r="Y140" s="126" t="str">
        <f>VLOOKUP(W140,'Excelsior Table Definitions'!$B$2:$D$13,3,TRUE)</f>
        <v>NULL</v>
      </c>
      <c r="Z140" s="126"/>
      <c r="AA140" s="126"/>
      <c r="AB140" s="126"/>
      <c r="AC140" s="37"/>
      <c r="AD140" s="37" t="s">
        <v>38</v>
      </c>
      <c r="AE140" s="37" t="s">
        <v>39</v>
      </c>
      <c r="AF140" s="37"/>
      <c r="AG140" s="37"/>
      <c r="AH140" s="126"/>
      <c r="AI140" s="168" t="s">
        <v>388</v>
      </c>
      <c r="AJ140" s="125"/>
      <c r="AK140" s="171"/>
      <c r="AL140" s="171"/>
      <c r="AM140" s="126"/>
      <c r="AN140" s="171" t="s">
        <v>4688</v>
      </c>
      <c r="AO140" s="171"/>
      <c r="AP140" s="171"/>
      <c r="AQ140" s="171"/>
      <c r="AR140" s="363" t="s">
        <v>5587</v>
      </c>
      <c r="AS140" s="171">
        <v>195</v>
      </c>
    </row>
    <row r="141" spans="1:46" s="1" customFormat="1" ht="38.25" x14ac:dyDescent="0.2">
      <c r="A141" s="176" t="s">
        <v>39</v>
      </c>
      <c r="B141" s="176" t="s">
        <v>4625</v>
      </c>
      <c r="C141" s="200" t="s">
        <v>4630</v>
      </c>
      <c r="D141" s="126"/>
      <c r="E141" s="126" t="str">
        <f t="shared" si="36"/>
        <v>Y</v>
      </c>
      <c r="F141" s="536" t="s">
        <v>6507</v>
      </c>
      <c r="G141" s="538" t="s">
        <v>866</v>
      </c>
      <c r="H141" s="202"/>
      <c r="I141" s="171" t="s">
        <v>6132</v>
      </c>
      <c r="J141" s="560" t="s">
        <v>4533</v>
      </c>
      <c r="K141" s="267" t="s">
        <v>868</v>
      </c>
      <c r="L141" s="268" t="s">
        <v>386</v>
      </c>
      <c r="M141" s="270" t="s">
        <v>476</v>
      </c>
      <c r="N141" s="299" t="str">
        <f t="shared" si="38"/>
        <v>Y</v>
      </c>
      <c r="O141" s="37" t="s">
        <v>2820</v>
      </c>
      <c r="P141" s="37" t="s">
        <v>866</v>
      </c>
      <c r="Q141" s="37" t="s">
        <v>2810</v>
      </c>
      <c r="R141" s="37" t="s">
        <v>32</v>
      </c>
      <c r="S141" s="37" t="s">
        <v>2821</v>
      </c>
      <c r="T141" s="37" t="s">
        <v>76</v>
      </c>
      <c r="U141" s="37" t="s">
        <v>95</v>
      </c>
      <c r="V141" s="37" t="s">
        <v>859</v>
      </c>
      <c r="W141" s="37" t="s">
        <v>868</v>
      </c>
      <c r="X141" s="126" t="s">
        <v>5304</v>
      </c>
      <c r="Y141" s="126" t="str">
        <f>VLOOKUP(W141,'Excelsior Table Definitions'!$B$2:$D$13,3,TRUE)</f>
        <v>NULL</v>
      </c>
      <c r="Z141" s="126"/>
      <c r="AA141" s="126"/>
      <c r="AB141" s="126"/>
      <c r="AC141" s="37"/>
      <c r="AD141" s="37" t="s">
        <v>38</v>
      </c>
      <c r="AE141" s="37" t="s">
        <v>38</v>
      </c>
      <c r="AF141" s="37"/>
      <c r="AG141" s="37"/>
      <c r="AH141" s="126"/>
      <c r="AI141" s="168" t="s">
        <v>388</v>
      </c>
      <c r="AJ141" s="125"/>
      <c r="AK141" s="171"/>
      <c r="AL141" s="171"/>
      <c r="AM141" s="126"/>
      <c r="AN141" s="171" t="s">
        <v>4688</v>
      </c>
      <c r="AO141" s="171"/>
      <c r="AP141" s="171"/>
      <c r="AQ141" s="171"/>
      <c r="AR141" s="363" t="s">
        <v>5587</v>
      </c>
      <c r="AS141" s="171">
        <v>195</v>
      </c>
    </row>
    <row r="142" spans="1:46" s="1" customFormat="1" ht="38.25" x14ac:dyDescent="0.2">
      <c r="A142" s="176" t="s">
        <v>39</v>
      </c>
      <c r="B142" s="176" t="s">
        <v>4625</v>
      </c>
      <c r="C142" s="200" t="s">
        <v>4630</v>
      </c>
      <c r="D142" s="126"/>
      <c r="E142" s="126" t="str">
        <f t="shared" si="36"/>
        <v>Y</v>
      </c>
      <c r="F142" s="536" t="s">
        <v>6507</v>
      </c>
      <c r="G142" s="538" t="s">
        <v>871</v>
      </c>
      <c r="H142" s="202"/>
      <c r="I142" s="171" t="s">
        <v>6132</v>
      </c>
      <c r="J142" s="560" t="s">
        <v>4533</v>
      </c>
      <c r="K142" s="267" t="s">
        <v>873</v>
      </c>
      <c r="L142" s="268" t="s">
        <v>386</v>
      </c>
      <c r="M142" s="270" t="s">
        <v>476</v>
      </c>
      <c r="N142" s="299" t="str">
        <f t="shared" si="38"/>
        <v>Y</v>
      </c>
      <c r="O142" s="37" t="s">
        <v>2822</v>
      </c>
      <c r="P142" s="37" t="s">
        <v>871</v>
      </c>
      <c r="Q142" s="37" t="s">
        <v>2810</v>
      </c>
      <c r="R142" s="37" t="s">
        <v>32</v>
      </c>
      <c r="S142" s="37" t="s">
        <v>2823</v>
      </c>
      <c r="T142" s="37" t="s">
        <v>76</v>
      </c>
      <c r="U142" s="37" t="s">
        <v>35</v>
      </c>
      <c r="V142" s="37" t="s">
        <v>859</v>
      </c>
      <c r="W142" s="37" t="s">
        <v>873</v>
      </c>
      <c r="X142" s="126" t="s">
        <v>5304</v>
      </c>
      <c r="Y142" s="126" t="str">
        <f>VLOOKUP(W142,'Excelsior Table Definitions'!$B$2:$D$13,3,TRUE)</f>
        <v>NULL</v>
      </c>
      <c r="Z142" s="126"/>
      <c r="AA142" s="126"/>
      <c r="AB142" s="126"/>
      <c r="AC142" s="37"/>
      <c r="AD142" s="37" t="s">
        <v>38</v>
      </c>
      <c r="AE142" s="37" t="s">
        <v>38</v>
      </c>
      <c r="AF142" s="37"/>
      <c r="AG142" s="37"/>
      <c r="AH142" s="126"/>
      <c r="AI142" s="168" t="s">
        <v>388</v>
      </c>
      <c r="AJ142" s="125"/>
      <c r="AK142" s="171"/>
      <c r="AL142" s="171"/>
      <c r="AM142" s="126"/>
      <c r="AN142" s="171" t="s">
        <v>4688</v>
      </c>
      <c r="AO142" s="171"/>
      <c r="AP142" s="171"/>
      <c r="AQ142" s="171"/>
      <c r="AR142" s="363" t="s">
        <v>5587</v>
      </c>
      <c r="AS142" s="171">
        <v>195</v>
      </c>
    </row>
    <row r="143" spans="1:46" s="1" customFormat="1" ht="38.25" x14ac:dyDescent="0.2">
      <c r="A143" s="176" t="s">
        <v>39</v>
      </c>
      <c r="B143" s="274" t="s">
        <v>4625</v>
      </c>
      <c r="C143" s="200" t="s">
        <v>4630</v>
      </c>
      <c r="D143" s="168" t="s">
        <v>4688</v>
      </c>
      <c r="E143" s="126" t="str">
        <f t="shared" si="36"/>
        <v>N</v>
      </c>
      <c r="F143" s="168" t="s">
        <v>4688</v>
      </c>
      <c r="G143" s="168" t="s">
        <v>4688</v>
      </c>
      <c r="H143" s="168" t="s">
        <v>4688</v>
      </c>
      <c r="I143" s="168" t="s">
        <v>4688</v>
      </c>
      <c r="J143" s="168" t="s">
        <v>4688</v>
      </c>
      <c r="K143" s="168" t="s">
        <v>4688</v>
      </c>
      <c r="L143" s="168" t="s">
        <v>4688</v>
      </c>
      <c r="M143" s="168" t="s">
        <v>4688</v>
      </c>
      <c r="N143" s="252" t="str">
        <f t="shared" si="38"/>
        <v>N</v>
      </c>
      <c r="O143" s="37" t="s">
        <v>2824</v>
      </c>
      <c r="P143" s="37" t="s">
        <v>875</v>
      </c>
      <c r="Q143" s="37" t="s">
        <v>2810</v>
      </c>
      <c r="R143" s="37" t="s">
        <v>32</v>
      </c>
      <c r="S143" s="37" t="s">
        <v>2825</v>
      </c>
      <c r="T143" s="37" t="s">
        <v>76</v>
      </c>
      <c r="U143" s="37" t="s">
        <v>35</v>
      </c>
      <c r="V143" s="37" t="s">
        <v>859</v>
      </c>
      <c r="W143" s="37" t="s">
        <v>877</v>
      </c>
      <c r="X143" s="126" t="s">
        <v>880</v>
      </c>
      <c r="Y143" s="126"/>
      <c r="Z143" s="126"/>
      <c r="AA143" s="126"/>
      <c r="AB143" s="126"/>
      <c r="AC143" s="37"/>
      <c r="AD143" s="37" t="s">
        <v>38</v>
      </c>
      <c r="AE143" s="37" t="s">
        <v>38</v>
      </c>
      <c r="AF143" s="37"/>
      <c r="AG143" s="37"/>
      <c r="AH143" s="126"/>
      <c r="AI143" s="168" t="s">
        <v>5385</v>
      </c>
      <c r="AJ143" s="125"/>
      <c r="AK143" s="171"/>
      <c r="AL143" s="171"/>
      <c r="AM143" s="126"/>
      <c r="AN143" s="171" t="s">
        <v>4688</v>
      </c>
      <c r="AO143" s="171"/>
      <c r="AP143" s="171"/>
      <c r="AQ143" s="171"/>
      <c r="AR143" s="126"/>
      <c r="AS143" s="171">
        <v>195</v>
      </c>
    </row>
    <row r="144" spans="1:46" s="1" customFormat="1" ht="38.25" x14ac:dyDescent="0.25">
      <c r="A144" s="176" t="s">
        <v>39</v>
      </c>
      <c r="B144" s="176" t="s">
        <v>4625</v>
      </c>
      <c r="C144" s="200" t="s">
        <v>4630</v>
      </c>
      <c r="D144" s="126"/>
      <c r="E144" s="126" t="str">
        <f t="shared" si="36"/>
        <v>Y</v>
      </c>
      <c r="F144" s="536" t="s">
        <v>6507</v>
      </c>
      <c r="G144" s="538" t="s">
        <v>882</v>
      </c>
      <c r="H144" s="145"/>
      <c r="I144" s="171" t="s">
        <v>6132</v>
      </c>
      <c r="J144" s="560" t="s">
        <v>4533</v>
      </c>
      <c r="K144" s="138" t="s">
        <v>882</v>
      </c>
      <c r="L144" s="141" t="s">
        <v>4751</v>
      </c>
      <c r="M144" s="142" t="s">
        <v>476</v>
      </c>
      <c r="N144" s="299" t="str">
        <f t="shared" ref="N144:N162" si="39">IF(AI144="Moving to innotrust","Y","N")</f>
        <v>Y</v>
      </c>
      <c r="O144" s="37" t="s">
        <v>2826</v>
      </c>
      <c r="P144" s="261" t="s">
        <v>882</v>
      </c>
      <c r="Q144" s="37" t="s">
        <v>2810</v>
      </c>
      <c r="R144" s="37" t="s">
        <v>32</v>
      </c>
      <c r="S144" s="37" t="s">
        <v>2827</v>
      </c>
      <c r="T144" s="37" t="s">
        <v>76</v>
      </c>
      <c r="U144" s="37" t="s">
        <v>77</v>
      </c>
      <c r="V144" s="37" t="s">
        <v>859</v>
      </c>
      <c r="W144" s="37" t="s">
        <v>882</v>
      </c>
      <c r="X144" s="126" t="s">
        <v>886</v>
      </c>
      <c r="Y144" s="126" t="str">
        <f>VLOOKUP(W144,'Excelsior Table Definitions'!$B$2:$D$13,3,TRUE)</f>
        <v>NULL</v>
      </c>
      <c r="Z144" s="126"/>
      <c r="AA144" s="126"/>
      <c r="AB144" s="126"/>
      <c r="AC144" s="37"/>
      <c r="AD144" s="37" t="s">
        <v>38</v>
      </c>
      <c r="AE144" s="37" t="s">
        <v>39</v>
      </c>
      <c r="AF144" s="37"/>
      <c r="AG144" s="37"/>
      <c r="AH144" s="126"/>
      <c r="AI144" s="168" t="s">
        <v>388</v>
      </c>
      <c r="AJ144" s="125"/>
      <c r="AK144" s="171"/>
      <c r="AL144" s="171"/>
      <c r="AM144" s="126"/>
      <c r="AN144" s="171" t="s">
        <v>4688</v>
      </c>
      <c r="AO144" s="171"/>
      <c r="AP144" s="171"/>
      <c r="AQ144" s="171"/>
      <c r="AR144" s="363" t="s">
        <v>5587</v>
      </c>
      <c r="AS144" s="171">
        <v>195</v>
      </c>
    </row>
    <row r="145" spans="1:46" s="1" customFormat="1" ht="38.25" x14ac:dyDescent="0.25">
      <c r="A145" s="176" t="s">
        <v>39</v>
      </c>
      <c r="B145" s="176" t="s">
        <v>4625</v>
      </c>
      <c r="C145" s="200" t="s">
        <v>4630</v>
      </c>
      <c r="D145" s="126"/>
      <c r="E145" s="126" t="str">
        <f t="shared" si="36"/>
        <v>Y</v>
      </c>
      <c r="F145" s="536" t="s">
        <v>6507</v>
      </c>
      <c r="G145" s="538" t="s">
        <v>888</v>
      </c>
      <c r="H145" s="145"/>
      <c r="I145" s="171" t="s">
        <v>6132</v>
      </c>
      <c r="J145" s="560" t="s">
        <v>4533</v>
      </c>
      <c r="K145" s="138" t="s">
        <v>458</v>
      </c>
      <c r="L145" s="141" t="s">
        <v>460</v>
      </c>
      <c r="M145" s="266" t="s">
        <v>476</v>
      </c>
      <c r="N145" s="299" t="str">
        <f t="shared" si="39"/>
        <v>Y</v>
      </c>
      <c r="O145" s="37" t="s">
        <v>2828</v>
      </c>
      <c r="P145" s="261" t="s">
        <v>888</v>
      </c>
      <c r="Q145" s="37" t="s">
        <v>2810</v>
      </c>
      <c r="R145" s="37" t="s">
        <v>32</v>
      </c>
      <c r="S145" s="37" t="s">
        <v>2829</v>
      </c>
      <c r="T145" s="37" t="s">
        <v>76</v>
      </c>
      <c r="U145" s="37" t="s">
        <v>2830</v>
      </c>
      <c r="V145" s="37" t="s">
        <v>859</v>
      </c>
      <c r="W145" s="37" t="s">
        <v>888</v>
      </c>
      <c r="X145" s="126" t="s">
        <v>602</v>
      </c>
      <c r="Y145" s="126" t="str">
        <f>VLOOKUP(W145,'Excelsior Table Definitions'!$B$2:$D$13,3,TRUE)</f>
        <v>NULL</v>
      </c>
      <c r="Z145" s="126"/>
      <c r="AA145" s="126"/>
      <c r="AB145" s="126"/>
      <c r="AC145" s="37"/>
      <c r="AD145" s="37" t="s">
        <v>38</v>
      </c>
      <c r="AE145" s="37" t="s">
        <v>366</v>
      </c>
      <c r="AF145" s="37"/>
      <c r="AG145" s="37"/>
      <c r="AH145" s="126"/>
      <c r="AI145" s="168" t="s">
        <v>388</v>
      </c>
      <c r="AJ145" s="125"/>
      <c r="AK145" s="171"/>
      <c r="AL145" s="171"/>
      <c r="AM145" s="126"/>
      <c r="AN145" s="171" t="s">
        <v>4688</v>
      </c>
      <c r="AO145" s="171"/>
      <c r="AP145" s="171"/>
      <c r="AQ145" s="171"/>
      <c r="AR145" s="363" t="s">
        <v>5587</v>
      </c>
      <c r="AS145" s="171">
        <v>195</v>
      </c>
    </row>
    <row r="146" spans="1:46" s="1" customFormat="1" ht="38.25" x14ac:dyDescent="0.2">
      <c r="A146" s="176" t="s">
        <v>39</v>
      </c>
      <c r="B146" s="176" t="s">
        <v>4625</v>
      </c>
      <c r="C146" s="200" t="s">
        <v>4630</v>
      </c>
      <c r="D146" s="126"/>
      <c r="E146" s="126" t="str">
        <f t="shared" si="36"/>
        <v>Y</v>
      </c>
      <c r="F146" s="536" t="s">
        <v>6507</v>
      </c>
      <c r="G146" s="538" t="s">
        <v>6510</v>
      </c>
      <c r="H146" s="202"/>
      <c r="I146" s="171" t="s">
        <v>6132</v>
      </c>
      <c r="J146" s="560" t="s">
        <v>4533</v>
      </c>
      <c r="K146" s="267" t="s">
        <v>4754</v>
      </c>
      <c r="L146" s="268" t="s">
        <v>369</v>
      </c>
      <c r="M146" s="269"/>
      <c r="N146" s="299" t="str">
        <f t="shared" si="39"/>
        <v>Y</v>
      </c>
      <c r="O146" s="37" t="s">
        <v>2831</v>
      </c>
      <c r="P146" s="261" t="s">
        <v>896</v>
      </c>
      <c r="Q146" s="37" t="s">
        <v>2810</v>
      </c>
      <c r="R146" s="37" t="s">
        <v>32</v>
      </c>
      <c r="S146" s="37" t="s">
        <v>2832</v>
      </c>
      <c r="T146" s="37" t="s">
        <v>76</v>
      </c>
      <c r="U146" s="37" t="s">
        <v>898</v>
      </c>
      <c r="V146" s="37" t="s">
        <v>899</v>
      </c>
      <c r="W146" s="37" t="s">
        <v>900</v>
      </c>
      <c r="X146" s="126" t="s">
        <v>400</v>
      </c>
      <c r="Y146" s="126" t="str">
        <f>VLOOKUP(W146,'Excelsior Table Definitions'!$B$311:$D$318,3,TRUE)</f>
        <v>NOT NULL</v>
      </c>
      <c r="Z146" s="126"/>
      <c r="AA146" s="126"/>
      <c r="AB146" s="126"/>
      <c r="AC146" s="37"/>
      <c r="AD146" s="37" t="s">
        <v>38</v>
      </c>
      <c r="AE146" s="37" t="s">
        <v>39</v>
      </c>
      <c r="AF146" s="37"/>
      <c r="AG146" s="37"/>
      <c r="AH146" s="126"/>
      <c r="AI146" s="168" t="s">
        <v>388</v>
      </c>
      <c r="AJ146" s="125"/>
      <c r="AK146" s="171"/>
      <c r="AL146" s="171"/>
      <c r="AM146" s="126"/>
      <c r="AN146" s="171" t="s">
        <v>4688</v>
      </c>
      <c r="AO146" s="171"/>
      <c r="AP146" s="171"/>
      <c r="AQ146" s="171"/>
      <c r="AR146" s="363" t="s">
        <v>5587</v>
      </c>
      <c r="AS146" s="171">
        <v>195</v>
      </c>
    </row>
    <row r="147" spans="1:46" s="1" customFormat="1" ht="45" x14ac:dyDescent="0.2">
      <c r="A147" s="176" t="s">
        <v>39</v>
      </c>
      <c r="B147" s="176" t="s">
        <v>4625</v>
      </c>
      <c r="C147" s="200" t="s">
        <v>4630</v>
      </c>
      <c r="D147" s="126"/>
      <c r="E147" s="126" t="str">
        <f t="shared" si="36"/>
        <v>Y</v>
      </c>
      <c r="F147" s="536" t="s">
        <v>6507</v>
      </c>
      <c r="G147" s="538" t="s">
        <v>6510</v>
      </c>
      <c r="H147" s="202"/>
      <c r="I147" s="171" t="s">
        <v>6132</v>
      </c>
      <c r="J147" s="560" t="s">
        <v>4533</v>
      </c>
      <c r="K147" s="267" t="s">
        <v>4754</v>
      </c>
      <c r="L147" s="268" t="s">
        <v>369</v>
      </c>
      <c r="M147" s="269"/>
      <c r="N147" s="299" t="str">
        <f t="shared" si="39"/>
        <v>Y</v>
      </c>
      <c r="O147" s="37" t="s">
        <v>2833</v>
      </c>
      <c r="P147" s="261" t="s">
        <v>905</v>
      </c>
      <c r="Q147" s="37" t="s">
        <v>2810</v>
      </c>
      <c r="R147" s="37" t="s">
        <v>32</v>
      </c>
      <c r="S147" s="37" t="s">
        <v>2834</v>
      </c>
      <c r="T147" s="37" t="s">
        <v>76</v>
      </c>
      <c r="U147" s="37" t="s">
        <v>907</v>
      </c>
      <c r="V147" s="37" t="s">
        <v>859</v>
      </c>
      <c r="W147" s="37" t="s">
        <v>1186</v>
      </c>
      <c r="X147" s="126" t="s">
        <v>400</v>
      </c>
      <c r="Y147" s="126" t="str">
        <f>VLOOKUP(W147,'Excelsior Table Definitions'!$B$2:$D$13,3,TRUE)</f>
        <v>NULL</v>
      </c>
      <c r="Z147" s="126"/>
      <c r="AA147" s="126"/>
      <c r="AB147" s="126"/>
      <c r="AC147" s="37"/>
      <c r="AD147" s="37" t="s">
        <v>38</v>
      </c>
      <c r="AE147" s="37" t="s">
        <v>39</v>
      </c>
      <c r="AF147" s="37"/>
      <c r="AG147" s="37"/>
      <c r="AH147" s="126"/>
      <c r="AI147" s="168" t="s">
        <v>388</v>
      </c>
      <c r="AJ147" s="125"/>
      <c r="AK147" s="171"/>
      <c r="AL147" s="171"/>
      <c r="AM147" s="126"/>
      <c r="AN147" s="171" t="s">
        <v>4688</v>
      </c>
      <c r="AO147" s="171"/>
      <c r="AP147" s="171"/>
      <c r="AQ147" s="171"/>
      <c r="AR147" s="363" t="s">
        <v>5587</v>
      </c>
      <c r="AS147" s="171">
        <v>195</v>
      </c>
    </row>
    <row r="148" spans="1:46" s="1" customFormat="1" ht="45" x14ac:dyDescent="0.2">
      <c r="A148" s="176" t="s">
        <v>39</v>
      </c>
      <c r="B148" s="176" t="s">
        <v>4625</v>
      </c>
      <c r="C148" s="200" t="s">
        <v>4630</v>
      </c>
      <c r="D148" s="126"/>
      <c r="E148" s="126" t="str">
        <f t="shared" si="36"/>
        <v>Y</v>
      </c>
      <c r="F148" s="536" t="s">
        <v>6507</v>
      </c>
      <c r="G148" s="538" t="s">
        <v>6511</v>
      </c>
      <c r="H148" s="202"/>
      <c r="I148" s="171" t="s">
        <v>6132</v>
      </c>
      <c r="J148" s="560" t="s">
        <v>4533</v>
      </c>
      <c r="K148" s="267" t="s">
        <v>4753</v>
      </c>
      <c r="L148" s="268" t="s">
        <v>369</v>
      </c>
      <c r="M148" s="269"/>
      <c r="N148" s="299" t="str">
        <f t="shared" si="39"/>
        <v>Y</v>
      </c>
      <c r="O148" s="37" t="s">
        <v>2835</v>
      </c>
      <c r="P148" s="261" t="s">
        <v>912</v>
      </c>
      <c r="Q148" s="37" t="s">
        <v>2810</v>
      </c>
      <c r="R148" s="37" t="s">
        <v>32</v>
      </c>
      <c r="S148" s="37" t="s">
        <v>2836</v>
      </c>
      <c r="T148" s="37"/>
      <c r="U148" s="37" t="s">
        <v>898</v>
      </c>
      <c r="V148" s="37" t="s">
        <v>899</v>
      </c>
      <c r="W148" s="37" t="s">
        <v>1009</v>
      </c>
      <c r="X148" s="126" t="s">
        <v>400</v>
      </c>
      <c r="Y148" s="126" t="str">
        <f>VLOOKUP(W148,'Excelsior Table Definitions'!$B$311:$D$318,3,TRUE)</f>
        <v>NOT NULL</v>
      </c>
      <c r="Z148" s="126"/>
      <c r="AA148" s="126"/>
      <c r="AB148" s="126"/>
      <c r="AC148" s="37"/>
      <c r="AD148" s="37" t="s">
        <v>38</v>
      </c>
      <c r="AE148" s="37" t="s">
        <v>39</v>
      </c>
      <c r="AF148" s="37"/>
      <c r="AG148" s="37"/>
      <c r="AH148" s="126"/>
      <c r="AI148" s="168" t="s">
        <v>388</v>
      </c>
      <c r="AJ148" s="125"/>
      <c r="AK148" s="171"/>
      <c r="AL148" s="171"/>
      <c r="AM148" s="126"/>
      <c r="AN148" s="171" t="s">
        <v>4688</v>
      </c>
      <c r="AO148" s="171"/>
      <c r="AP148" s="171"/>
      <c r="AQ148" s="171"/>
      <c r="AR148" s="363" t="s">
        <v>5587</v>
      </c>
      <c r="AS148" s="171">
        <v>195</v>
      </c>
    </row>
    <row r="149" spans="1:46" s="1" customFormat="1" ht="45" x14ac:dyDescent="0.2">
      <c r="A149" s="176" t="s">
        <v>39</v>
      </c>
      <c r="B149" s="176" t="s">
        <v>4625</v>
      </c>
      <c r="C149" s="200" t="s">
        <v>4630</v>
      </c>
      <c r="D149" s="126"/>
      <c r="E149" s="126" t="str">
        <f t="shared" si="36"/>
        <v>Y</v>
      </c>
      <c r="F149" s="536" t="s">
        <v>6507</v>
      </c>
      <c r="G149" s="538" t="s">
        <v>6511</v>
      </c>
      <c r="H149" s="202"/>
      <c r="I149" s="171" t="s">
        <v>6132</v>
      </c>
      <c r="J149" s="560" t="s">
        <v>4533</v>
      </c>
      <c r="K149" s="267" t="s">
        <v>4753</v>
      </c>
      <c r="L149" s="268" t="s">
        <v>369</v>
      </c>
      <c r="M149" s="269"/>
      <c r="N149" s="299" t="str">
        <f t="shared" si="39"/>
        <v>Y</v>
      </c>
      <c r="O149" s="37" t="s">
        <v>2837</v>
      </c>
      <c r="P149" s="261" t="s">
        <v>917</v>
      </c>
      <c r="Q149" s="37" t="s">
        <v>2810</v>
      </c>
      <c r="R149" s="37" t="s">
        <v>32</v>
      </c>
      <c r="S149" s="37" t="s">
        <v>2838</v>
      </c>
      <c r="T149" s="37"/>
      <c r="U149" s="37" t="s">
        <v>907</v>
      </c>
      <c r="V149" s="37" t="s">
        <v>859</v>
      </c>
      <c r="W149" s="37" t="s">
        <v>919</v>
      </c>
      <c r="X149" s="126" t="s">
        <v>400</v>
      </c>
      <c r="Y149" s="126" t="str">
        <f>VLOOKUP(W149,'Excelsior Table Definitions'!$B$2:$D$13,3,TRUE)</f>
        <v>NULL</v>
      </c>
      <c r="Z149" s="126"/>
      <c r="AA149" s="126"/>
      <c r="AB149" s="126"/>
      <c r="AC149" s="37"/>
      <c r="AD149" s="37" t="s">
        <v>366</v>
      </c>
      <c r="AE149" s="37" t="s">
        <v>39</v>
      </c>
      <c r="AF149" s="37"/>
      <c r="AG149" s="37"/>
      <c r="AH149" s="126"/>
      <c r="AI149" s="168" t="s">
        <v>388</v>
      </c>
      <c r="AJ149" s="125"/>
      <c r="AK149" s="171"/>
      <c r="AL149" s="171"/>
      <c r="AM149" s="126"/>
      <c r="AN149" s="171" t="s">
        <v>4688</v>
      </c>
      <c r="AO149" s="171"/>
      <c r="AP149" s="171"/>
      <c r="AQ149" s="171"/>
      <c r="AR149" s="363" t="s">
        <v>5587</v>
      </c>
      <c r="AS149" s="171">
        <v>195</v>
      </c>
    </row>
    <row r="150" spans="1:46" s="1" customFormat="1" ht="38.25" x14ac:dyDescent="0.2">
      <c r="A150" s="176" t="s">
        <v>39</v>
      </c>
      <c r="B150" s="176" t="s">
        <v>4625</v>
      </c>
      <c r="C150" s="200" t="s">
        <v>4630</v>
      </c>
      <c r="D150" s="126"/>
      <c r="E150" s="126" t="str">
        <f t="shared" si="36"/>
        <v>Y</v>
      </c>
      <c r="F150" s="536" t="s">
        <v>6507</v>
      </c>
      <c r="G150" s="538" t="s">
        <v>923</v>
      </c>
      <c r="H150" s="202"/>
      <c r="I150" s="171" t="s">
        <v>6132</v>
      </c>
      <c r="J150" s="560" t="s">
        <v>4533</v>
      </c>
      <c r="K150" s="267" t="s">
        <v>923</v>
      </c>
      <c r="L150" s="268" t="s">
        <v>460</v>
      </c>
      <c r="M150" s="269"/>
      <c r="N150" s="299" t="str">
        <f t="shared" si="39"/>
        <v>Y</v>
      </c>
      <c r="O150" s="37" t="s">
        <v>2839</v>
      </c>
      <c r="P150" s="261" t="s">
        <v>923</v>
      </c>
      <c r="Q150" s="37" t="s">
        <v>2810</v>
      </c>
      <c r="R150" s="37" t="s">
        <v>32</v>
      </c>
      <c r="S150" s="37"/>
      <c r="T150" s="37"/>
      <c r="U150" s="37" t="s">
        <v>925</v>
      </c>
      <c r="V150" s="37" t="s">
        <v>859</v>
      </c>
      <c r="W150" s="37" t="s">
        <v>923</v>
      </c>
      <c r="X150" s="126" t="s">
        <v>453</v>
      </c>
      <c r="Y150" s="126" t="str">
        <f>VLOOKUP(W150,'Excelsior Table Definitions'!$B$2:$D$13,3,TRUE)</f>
        <v>NULL</v>
      </c>
      <c r="Z150" s="126"/>
      <c r="AA150" s="126"/>
      <c r="AB150" s="126"/>
      <c r="AC150" s="37"/>
      <c r="AD150" s="37" t="s">
        <v>366</v>
      </c>
      <c r="AE150" s="37" t="s">
        <v>39</v>
      </c>
      <c r="AF150" s="37"/>
      <c r="AG150" s="37"/>
      <c r="AH150" s="126"/>
      <c r="AI150" s="168" t="s">
        <v>388</v>
      </c>
      <c r="AJ150" s="125"/>
      <c r="AK150" s="171"/>
      <c r="AL150" s="171"/>
      <c r="AM150" s="126"/>
      <c r="AN150" s="171" t="s">
        <v>4688</v>
      </c>
      <c r="AO150" s="171"/>
      <c r="AP150" s="171"/>
      <c r="AQ150" s="171"/>
      <c r="AR150" s="363" t="s">
        <v>5587</v>
      </c>
      <c r="AS150" s="171">
        <v>195</v>
      </c>
    </row>
    <row r="151" spans="1:46" s="1" customFormat="1" ht="63.75" x14ac:dyDescent="0.3">
      <c r="A151" s="176" t="s">
        <v>39</v>
      </c>
      <c r="B151" s="176" t="s">
        <v>4625</v>
      </c>
      <c r="C151" s="200"/>
      <c r="D151" s="126" t="s">
        <v>5719</v>
      </c>
      <c r="E151" s="126" t="str">
        <f t="shared" si="36"/>
        <v>Y</v>
      </c>
      <c r="F151" s="536" t="s">
        <v>6507</v>
      </c>
      <c r="G151" s="538" t="s">
        <v>952</v>
      </c>
      <c r="H151" s="145"/>
      <c r="I151" s="171" t="s">
        <v>6132</v>
      </c>
      <c r="J151" s="560" t="s">
        <v>4533</v>
      </c>
      <c r="K151" s="144" t="s">
        <v>952</v>
      </c>
      <c r="L151" s="141" t="s">
        <v>4752</v>
      </c>
      <c r="M151" s="266" t="s">
        <v>476</v>
      </c>
      <c r="N151" s="299" t="str">
        <f t="shared" si="39"/>
        <v>Y</v>
      </c>
      <c r="O151" s="37" t="s">
        <v>2842</v>
      </c>
      <c r="P151" s="261" t="s">
        <v>944</v>
      </c>
      <c r="Q151" s="37" t="s">
        <v>2843</v>
      </c>
      <c r="R151" s="37" t="s">
        <v>32</v>
      </c>
      <c r="S151" s="37" t="s">
        <v>2844</v>
      </c>
      <c r="T151" s="37" t="s">
        <v>76</v>
      </c>
      <c r="U151" s="37" t="s">
        <v>35</v>
      </c>
      <c r="V151" s="37" t="s">
        <v>947</v>
      </c>
      <c r="W151" s="37" t="s">
        <v>948</v>
      </c>
      <c r="X151" s="126" t="s">
        <v>953</v>
      </c>
      <c r="Y151" s="126" t="str">
        <f>VLOOKUP(W151,'Excelsior Table Definitions'!$B$396:$D$407,3,TRUE)</f>
        <v>NOT NULL</v>
      </c>
      <c r="Z151" s="126"/>
      <c r="AA151" s="126"/>
      <c r="AB151" s="126"/>
      <c r="AC151" s="254" t="s">
        <v>5973</v>
      </c>
      <c r="AD151" s="37" t="s">
        <v>38</v>
      </c>
      <c r="AE151" s="37" t="s">
        <v>39</v>
      </c>
      <c r="AF151" s="37"/>
      <c r="AG151" s="37"/>
      <c r="AH151" s="126"/>
      <c r="AI151" s="168" t="s">
        <v>388</v>
      </c>
      <c r="AJ151" s="125"/>
      <c r="AK151" s="171"/>
      <c r="AL151" s="171"/>
      <c r="AM151" s="126"/>
      <c r="AN151" s="171" t="s">
        <v>4688</v>
      </c>
      <c r="AO151" s="171"/>
      <c r="AP151" s="171"/>
      <c r="AQ151" s="171" t="s">
        <v>5605</v>
      </c>
      <c r="AR151" s="126"/>
      <c r="AS151" s="171">
        <v>195</v>
      </c>
    </row>
    <row r="152" spans="1:46" ht="90" x14ac:dyDescent="0.3">
      <c r="A152" s="176" t="s">
        <v>39</v>
      </c>
      <c r="B152" s="274" t="s">
        <v>4625</v>
      </c>
      <c r="C152" s="200" t="s">
        <v>4630</v>
      </c>
      <c r="D152" s="168" t="s">
        <v>4688</v>
      </c>
      <c r="E152" s="126" t="str">
        <f t="shared" si="36"/>
        <v>N</v>
      </c>
      <c r="F152" s="168" t="s">
        <v>4688</v>
      </c>
      <c r="G152" s="168" t="s">
        <v>4688</v>
      </c>
      <c r="H152" s="126" t="s">
        <v>4688</v>
      </c>
      <c r="I152" s="126" t="s">
        <v>4688</v>
      </c>
      <c r="J152" s="126" t="s">
        <v>4688</v>
      </c>
      <c r="K152" s="126" t="s">
        <v>4688</v>
      </c>
      <c r="L152" s="126" t="s">
        <v>4688</v>
      </c>
      <c r="M152" s="126" t="s">
        <v>4688</v>
      </c>
      <c r="N152" s="299" t="str">
        <f t="shared" si="39"/>
        <v>N</v>
      </c>
      <c r="O152" s="254" t="s">
        <v>2846</v>
      </c>
      <c r="P152" s="259" t="s">
        <v>955</v>
      </c>
      <c r="Q152" s="254" t="s">
        <v>2843</v>
      </c>
      <c r="R152" s="254" t="s">
        <v>32</v>
      </c>
      <c r="S152" s="254" t="s">
        <v>2847</v>
      </c>
      <c r="T152" s="254" t="s">
        <v>76</v>
      </c>
      <c r="U152" s="254" t="s">
        <v>35</v>
      </c>
      <c r="V152" s="254" t="s">
        <v>947</v>
      </c>
      <c r="W152" s="254" t="s">
        <v>948</v>
      </c>
      <c r="X152" s="255" t="s">
        <v>953</v>
      </c>
      <c r="Y152" s="255"/>
      <c r="Z152" s="126"/>
      <c r="AA152" s="126"/>
      <c r="AB152" s="126"/>
      <c r="AC152" s="254" t="s">
        <v>2848</v>
      </c>
      <c r="AD152" s="37" t="s">
        <v>38</v>
      </c>
      <c r="AE152" s="37" t="s">
        <v>39</v>
      </c>
      <c r="AF152" s="37"/>
      <c r="AG152" s="37"/>
      <c r="AH152" s="126"/>
      <c r="AI152" s="168" t="s">
        <v>4687</v>
      </c>
      <c r="AJ152" s="171" t="s">
        <v>4688</v>
      </c>
      <c r="AK152" s="171" t="s">
        <v>4688</v>
      </c>
      <c r="AL152" s="171" t="s">
        <v>4688</v>
      </c>
      <c r="AM152" s="171" t="s">
        <v>4688</v>
      </c>
      <c r="AN152" s="171" t="s">
        <v>4688</v>
      </c>
      <c r="AO152" s="171" t="s">
        <v>4688</v>
      </c>
      <c r="AP152" s="171" t="s">
        <v>4688</v>
      </c>
      <c r="AQ152" s="171" t="s">
        <v>5419</v>
      </c>
      <c r="AR152" s="171"/>
      <c r="AS152" s="171" t="s">
        <v>4688</v>
      </c>
      <c r="AT152" s="256"/>
    </row>
    <row r="153" spans="1:46" ht="45" x14ac:dyDescent="0.3">
      <c r="A153" s="176" t="s">
        <v>39</v>
      </c>
      <c r="B153" s="274" t="s">
        <v>4625</v>
      </c>
      <c r="C153" s="200"/>
      <c r="D153" s="168" t="s">
        <v>4688</v>
      </c>
      <c r="E153" s="126" t="str">
        <f t="shared" si="36"/>
        <v>N</v>
      </c>
      <c r="F153" s="168" t="s">
        <v>4688</v>
      </c>
      <c r="G153" s="168" t="s">
        <v>4688</v>
      </c>
      <c r="H153" s="126" t="s">
        <v>4688</v>
      </c>
      <c r="I153" s="126" t="s">
        <v>4688</v>
      </c>
      <c r="J153" s="126" t="s">
        <v>4688</v>
      </c>
      <c r="K153" s="126" t="s">
        <v>4688</v>
      </c>
      <c r="L153" s="126" t="s">
        <v>4688</v>
      </c>
      <c r="M153" s="126" t="s">
        <v>4688</v>
      </c>
      <c r="N153" s="299" t="str">
        <f t="shared" si="39"/>
        <v>N</v>
      </c>
      <c r="O153" s="254" t="s">
        <v>5612</v>
      </c>
      <c r="P153" s="37" t="s">
        <v>5769</v>
      </c>
      <c r="Q153" s="254" t="s">
        <v>2843</v>
      </c>
      <c r="R153" s="254" t="s">
        <v>32</v>
      </c>
      <c r="S153" s="254"/>
      <c r="T153" s="254"/>
      <c r="U153" s="254"/>
      <c r="V153" s="254"/>
      <c r="W153" s="254"/>
      <c r="X153" s="255"/>
      <c r="Y153" s="255"/>
      <c r="Z153" s="126"/>
      <c r="AA153" s="126"/>
      <c r="AB153" s="126"/>
      <c r="AC153" s="254" t="s">
        <v>5777</v>
      </c>
      <c r="AD153" s="37" t="s">
        <v>38</v>
      </c>
      <c r="AE153" s="37" t="s">
        <v>38</v>
      </c>
      <c r="AF153" s="37"/>
      <c r="AG153" s="37"/>
      <c r="AH153" s="126" t="s">
        <v>39</v>
      </c>
      <c r="AI153" s="168" t="s">
        <v>5765</v>
      </c>
      <c r="AJ153" s="171" t="s">
        <v>4688</v>
      </c>
      <c r="AK153" s="171" t="s">
        <v>4688</v>
      </c>
      <c r="AL153" s="171" t="s">
        <v>4688</v>
      </c>
      <c r="AM153" s="171" t="s">
        <v>4688</v>
      </c>
      <c r="AN153" s="171" t="s">
        <v>4688</v>
      </c>
      <c r="AO153" s="171" t="s">
        <v>4688</v>
      </c>
      <c r="AP153" s="171" t="s">
        <v>4688</v>
      </c>
      <c r="AQ153" s="171" t="s">
        <v>4688</v>
      </c>
      <c r="AR153" s="171" t="s">
        <v>4688</v>
      </c>
      <c r="AS153" s="171" t="s">
        <v>4688</v>
      </c>
      <c r="AT153" s="256"/>
    </row>
    <row r="154" spans="1:46" ht="30" x14ac:dyDescent="0.3">
      <c r="A154" s="176" t="s">
        <v>39</v>
      </c>
      <c r="B154" s="274" t="s">
        <v>4625</v>
      </c>
      <c r="C154" s="200"/>
      <c r="D154" s="168" t="s">
        <v>4688</v>
      </c>
      <c r="E154" s="126" t="str">
        <f t="shared" si="36"/>
        <v>N</v>
      </c>
      <c r="F154" s="168" t="s">
        <v>4688</v>
      </c>
      <c r="G154" s="168" t="s">
        <v>4688</v>
      </c>
      <c r="H154" s="126" t="s">
        <v>4688</v>
      </c>
      <c r="I154" s="126" t="s">
        <v>4688</v>
      </c>
      <c r="J154" s="126" t="s">
        <v>4688</v>
      </c>
      <c r="K154" s="126" t="s">
        <v>4688</v>
      </c>
      <c r="L154" s="126" t="s">
        <v>4688</v>
      </c>
      <c r="M154" s="126" t="s">
        <v>4688</v>
      </c>
      <c r="N154" s="299" t="str">
        <f t="shared" si="39"/>
        <v>N</v>
      </c>
      <c r="O154" s="254" t="s">
        <v>5612</v>
      </c>
      <c r="P154" s="37" t="s">
        <v>5770</v>
      </c>
      <c r="Q154" s="254" t="s">
        <v>2843</v>
      </c>
      <c r="R154" s="254" t="s">
        <v>32</v>
      </c>
      <c r="S154" s="254"/>
      <c r="T154" s="254"/>
      <c r="U154" s="254"/>
      <c r="V154" s="254"/>
      <c r="W154" s="254"/>
      <c r="X154" s="255"/>
      <c r="Y154" s="255"/>
      <c r="Z154" s="126"/>
      <c r="AA154" s="126"/>
      <c r="AB154" s="126"/>
      <c r="AC154" s="254" t="s">
        <v>5778</v>
      </c>
      <c r="AD154" s="37" t="s">
        <v>38</v>
      </c>
      <c r="AE154" s="37" t="s">
        <v>38</v>
      </c>
      <c r="AF154" s="37"/>
      <c r="AG154" s="37"/>
      <c r="AH154" s="126" t="s">
        <v>39</v>
      </c>
      <c r="AI154" s="168" t="s">
        <v>5765</v>
      </c>
      <c r="AJ154" s="171" t="s">
        <v>4688</v>
      </c>
      <c r="AK154" s="171" t="s">
        <v>4688</v>
      </c>
      <c r="AL154" s="171" t="s">
        <v>4688</v>
      </c>
      <c r="AM154" s="171" t="s">
        <v>4688</v>
      </c>
      <c r="AN154" s="171" t="s">
        <v>4688</v>
      </c>
      <c r="AO154" s="171" t="s">
        <v>4688</v>
      </c>
      <c r="AP154" s="171" t="s">
        <v>4688</v>
      </c>
      <c r="AQ154" s="171" t="s">
        <v>4688</v>
      </c>
      <c r="AR154" s="171" t="s">
        <v>4688</v>
      </c>
      <c r="AS154" s="171" t="s">
        <v>4688</v>
      </c>
      <c r="AT154" s="256"/>
    </row>
    <row r="155" spans="1:46" ht="45" x14ac:dyDescent="0.3">
      <c r="A155" s="176" t="s">
        <v>39</v>
      </c>
      <c r="B155" s="176" t="s">
        <v>4625</v>
      </c>
      <c r="C155" s="200"/>
      <c r="D155" s="168" t="s">
        <v>4688</v>
      </c>
      <c r="E155" s="126" t="str">
        <f t="shared" si="36"/>
        <v>N</v>
      </c>
      <c r="F155" s="168" t="s">
        <v>4688</v>
      </c>
      <c r="G155" s="168" t="s">
        <v>4688</v>
      </c>
      <c r="H155" s="126" t="s">
        <v>4688</v>
      </c>
      <c r="I155" s="126" t="s">
        <v>4688</v>
      </c>
      <c r="J155" s="126" t="s">
        <v>4688</v>
      </c>
      <c r="K155" s="126" t="s">
        <v>4688</v>
      </c>
      <c r="L155" s="126" t="s">
        <v>4688</v>
      </c>
      <c r="M155" s="126" t="s">
        <v>4688</v>
      </c>
      <c r="N155" s="299" t="str">
        <f t="shared" si="39"/>
        <v>N</v>
      </c>
      <c r="O155" s="254" t="s">
        <v>5612</v>
      </c>
      <c r="P155" s="37" t="s">
        <v>5771</v>
      </c>
      <c r="Q155" s="37" t="s">
        <v>2843</v>
      </c>
      <c r="R155" s="37" t="s">
        <v>32</v>
      </c>
      <c r="S155" s="37" t="s">
        <v>2844</v>
      </c>
      <c r="T155" s="37" t="s">
        <v>76</v>
      </c>
      <c r="U155" s="37" t="s">
        <v>35</v>
      </c>
      <c r="V155" s="37" t="s">
        <v>947</v>
      </c>
      <c r="W155" s="37" t="s">
        <v>948</v>
      </c>
      <c r="X155" s="126" t="s">
        <v>953</v>
      </c>
      <c r="Y155" s="126"/>
      <c r="Z155" s="126"/>
      <c r="AA155" s="126"/>
      <c r="AB155" s="126"/>
      <c r="AC155" s="254" t="s">
        <v>5962</v>
      </c>
      <c r="AD155" s="37" t="s">
        <v>38</v>
      </c>
      <c r="AE155" s="37" t="s">
        <v>38</v>
      </c>
      <c r="AF155" s="37"/>
      <c r="AG155" s="37"/>
      <c r="AH155" s="126"/>
      <c r="AI155" s="168" t="s">
        <v>5765</v>
      </c>
      <c r="AJ155" s="171" t="s">
        <v>4688</v>
      </c>
      <c r="AK155" s="171" t="s">
        <v>4688</v>
      </c>
      <c r="AL155" s="171" t="s">
        <v>4688</v>
      </c>
      <c r="AM155" s="171" t="s">
        <v>4688</v>
      </c>
      <c r="AN155" s="171" t="s">
        <v>4688</v>
      </c>
      <c r="AO155" s="171" t="s">
        <v>4688</v>
      </c>
      <c r="AP155" s="171" t="s">
        <v>4688</v>
      </c>
      <c r="AQ155" s="171" t="s">
        <v>4688</v>
      </c>
      <c r="AR155" s="171" t="s">
        <v>4688</v>
      </c>
      <c r="AS155" s="171" t="s">
        <v>4688</v>
      </c>
      <c r="AT155" s="256"/>
    </row>
    <row r="156" spans="1:46" ht="90" x14ac:dyDescent="0.3">
      <c r="A156" s="176" t="s">
        <v>39</v>
      </c>
      <c r="B156" s="176" t="s">
        <v>4625</v>
      </c>
      <c r="C156" s="200"/>
      <c r="D156" s="168" t="s">
        <v>4688</v>
      </c>
      <c r="E156" s="126" t="str">
        <f t="shared" si="36"/>
        <v>N</v>
      </c>
      <c r="F156" s="168" t="s">
        <v>4688</v>
      </c>
      <c r="G156" s="168" t="s">
        <v>4688</v>
      </c>
      <c r="H156" s="126" t="s">
        <v>4688</v>
      </c>
      <c r="I156" s="126" t="s">
        <v>4688</v>
      </c>
      <c r="J156" s="126" t="s">
        <v>4688</v>
      </c>
      <c r="K156" s="126" t="s">
        <v>4688</v>
      </c>
      <c r="L156" s="126" t="s">
        <v>4688</v>
      </c>
      <c r="M156" s="126" t="s">
        <v>4688</v>
      </c>
      <c r="N156" s="299" t="str">
        <f t="shared" si="39"/>
        <v>N</v>
      </c>
      <c r="O156" s="254" t="s">
        <v>5612</v>
      </c>
      <c r="P156" s="37" t="s">
        <v>5772</v>
      </c>
      <c r="Q156" s="254" t="s">
        <v>2843</v>
      </c>
      <c r="R156" s="254" t="s">
        <v>32</v>
      </c>
      <c r="S156" s="254" t="s">
        <v>2847</v>
      </c>
      <c r="T156" s="254" t="s">
        <v>76</v>
      </c>
      <c r="U156" s="254" t="s">
        <v>35</v>
      </c>
      <c r="V156" s="254" t="s">
        <v>947</v>
      </c>
      <c r="W156" s="254" t="s">
        <v>948</v>
      </c>
      <c r="X156" s="255" t="s">
        <v>953</v>
      </c>
      <c r="Y156" s="255"/>
      <c r="Z156" s="126"/>
      <c r="AA156" s="126"/>
      <c r="AB156" s="126"/>
      <c r="AC156" s="37" t="s">
        <v>2848</v>
      </c>
      <c r="AD156" s="37" t="s">
        <v>38</v>
      </c>
      <c r="AE156" s="37" t="s">
        <v>38</v>
      </c>
      <c r="AF156" s="37"/>
      <c r="AG156" s="37"/>
      <c r="AH156" s="126"/>
      <c r="AI156" s="168" t="s">
        <v>5765</v>
      </c>
      <c r="AJ156" s="171" t="s">
        <v>4688</v>
      </c>
      <c r="AK156" s="171" t="s">
        <v>4688</v>
      </c>
      <c r="AL156" s="171" t="s">
        <v>4688</v>
      </c>
      <c r="AM156" s="171" t="s">
        <v>4688</v>
      </c>
      <c r="AN156" s="171" t="s">
        <v>4688</v>
      </c>
      <c r="AO156" s="171" t="s">
        <v>4688</v>
      </c>
      <c r="AP156" s="171" t="s">
        <v>4688</v>
      </c>
      <c r="AQ156" s="171" t="s">
        <v>4688</v>
      </c>
      <c r="AR156" s="171" t="s">
        <v>4688</v>
      </c>
      <c r="AS156" s="171" t="s">
        <v>4688</v>
      </c>
      <c r="AT156" s="256"/>
    </row>
    <row r="157" spans="1:46" ht="45" x14ac:dyDescent="0.3">
      <c r="A157" s="176" t="s">
        <v>39</v>
      </c>
      <c r="B157" s="176" t="s">
        <v>4625</v>
      </c>
      <c r="C157" s="200"/>
      <c r="D157" s="168" t="s">
        <v>4688</v>
      </c>
      <c r="E157" s="126" t="str">
        <f t="shared" si="36"/>
        <v>N</v>
      </c>
      <c r="F157" s="168" t="s">
        <v>4688</v>
      </c>
      <c r="G157" s="168" t="s">
        <v>4688</v>
      </c>
      <c r="H157" s="126" t="s">
        <v>4688</v>
      </c>
      <c r="I157" s="126" t="s">
        <v>4688</v>
      </c>
      <c r="J157" s="126" t="s">
        <v>4688</v>
      </c>
      <c r="K157" s="126" t="s">
        <v>4688</v>
      </c>
      <c r="L157" s="126" t="s">
        <v>4688</v>
      </c>
      <c r="M157" s="126" t="s">
        <v>4688</v>
      </c>
      <c r="N157" s="299" t="str">
        <f t="shared" si="39"/>
        <v>N</v>
      </c>
      <c r="O157" s="254" t="s">
        <v>5612</v>
      </c>
      <c r="P157" s="37" t="s">
        <v>5769</v>
      </c>
      <c r="Q157" s="254" t="s">
        <v>2843</v>
      </c>
      <c r="R157" s="254" t="s">
        <v>32</v>
      </c>
      <c r="S157" s="254"/>
      <c r="T157" s="254"/>
      <c r="U157" s="254"/>
      <c r="V157" s="254"/>
      <c r="W157" s="254"/>
      <c r="X157" s="255"/>
      <c r="Y157" s="255"/>
      <c r="Z157" s="126"/>
      <c r="AA157" s="126"/>
      <c r="AB157" s="126"/>
      <c r="AC157" s="254" t="s">
        <v>5777</v>
      </c>
      <c r="AD157" s="37" t="s">
        <v>38</v>
      </c>
      <c r="AE157" s="37" t="s">
        <v>38</v>
      </c>
      <c r="AF157" s="37"/>
      <c r="AG157" s="37"/>
      <c r="AH157" s="126" t="s">
        <v>39</v>
      </c>
      <c r="AI157" s="168" t="s">
        <v>5765</v>
      </c>
      <c r="AJ157" s="171" t="s">
        <v>4688</v>
      </c>
      <c r="AK157" s="171" t="s">
        <v>4688</v>
      </c>
      <c r="AL157" s="171" t="s">
        <v>4688</v>
      </c>
      <c r="AM157" s="171" t="s">
        <v>4688</v>
      </c>
      <c r="AN157" s="171" t="s">
        <v>4688</v>
      </c>
      <c r="AO157" s="171" t="s">
        <v>4688</v>
      </c>
      <c r="AP157" s="171" t="s">
        <v>4688</v>
      </c>
      <c r="AQ157" s="171" t="s">
        <v>4688</v>
      </c>
      <c r="AR157" s="171" t="s">
        <v>4688</v>
      </c>
      <c r="AS157" s="171" t="s">
        <v>4688</v>
      </c>
      <c r="AT157" s="256"/>
    </row>
    <row r="158" spans="1:46" ht="30" x14ac:dyDescent="0.3">
      <c r="A158" s="176" t="s">
        <v>39</v>
      </c>
      <c r="B158" s="176" t="s">
        <v>4625</v>
      </c>
      <c r="C158" s="200"/>
      <c r="D158" s="168" t="s">
        <v>4688</v>
      </c>
      <c r="E158" s="126" t="str">
        <f t="shared" si="36"/>
        <v>N</v>
      </c>
      <c r="F158" s="168" t="s">
        <v>4688</v>
      </c>
      <c r="G158" s="168" t="s">
        <v>4688</v>
      </c>
      <c r="H158" s="126" t="s">
        <v>4688</v>
      </c>
      <c r="I158" s="126" t="s">
        <v>4688</v>
      </c>
      <c r="J158" s="126" t="s">
        <v>4688</v>
      </c>
      <c r="K158" s="126" t="s">
        <v>4688</v>
      </c>
      <c r="L158" s="126" t="s">
        <v>4688</v>
      </c>
      <c r="M158" s="126" t="s">
        <v>4688</v>
      </c>
      <c r="N158" s="299" t="str">
        <f t="shared" si="39"/>
        <v>N</v>
      </c>
      <c r="O158" s="254" t="s">
        <v>5612</v>
      </c>
      <c r="P158" s="37" t="s">
        <v>5770</v>
      </c>
      <c r="Q158" s="254" t="s">
        <v>2843</v>
      </c>
      <c r="R158" s="254" t="s">
        <v>32</v>
      </c>
      <c r="S158" s="254"/>
      <c r="T158" s="254"/>
      <c r="U158" s="254"/>
      <c r="V158" s="254"/>
      <c r="W158" s="254"/>
      <c r="X158" s="255"/>
      <c r="Y158" s="255"/>
      <c r="Z158" s="126"/>
      <c r="AA158" s="126"/>
      <c r="AB158" s="126"/>
      <c r="AC158" s="254" t="s">
        <v>5778</v>
      </c>
      <c r="AD158" s="37" t="s">
        <v>38</v>
      </c>
      <c r="AE158" s="37" t="s">
        <v>38</v>
      </c>
      <c r="AF158" s="37"/>
      <c r="AG158" s="37"/>
      <c r="AH158" s="126" t="s">
        <v>39</v>
      </c>
      <c r="AI158" s="168" t="s">
        <v>5765</v>
      </c>
      <c r="AJ158" s="171" t="s">
        <v>4688</v>
      </c>
      <c r="AK158" s="171" t="s">
        <v>4688</v>
      </c>
      <c r="AL158" s="171" t="s">
        <v>4688</v>
      </c>
      <c r="AM158" s="171" t="s">
        <v>4688</v>
      </c>
      <c r="AN158" s="171" t="s">
        <v>4688</v>
      </c>
      <c r="AO158" s="171" t="s">
        <v>4688</v>
      </c>
      <c r="AP158" s="171" t="s">
        <v>4688</v>
      </c>
      <c r="AQ158" s="171" t="s">
        <v>4688</v>
      </c>
      <c r="AR158" s="171" t="s">
        <v>4688</v>
      </c>
      <c r="AS158" s="171" t="s">
        <v>4688</v>
      </c>
      <c r="AT158" s="256"/>
    </row>
    <row r="159" spans="1:46" ht="45" x14ac:dyDescent="0.3">
      <c r="A159" s="176" t="s">
        <v>39</v>
      </c>
      <c r="B159" s="176" t="s">
        <v>4625</v>
      </c>
      <c r="C159" s="200"/>
      <c r="D159" s="168" t="s">
        <v>4688</v>
      </c>
      <c r="E159" s="126" t="str">
        <f t="shared" si="36"/>
        <v>N</v>
      </c>
      <c r="F159" s="168" t="s">
        <v>4688</v>
      </c>
      <c r="G159" s="168" t="s">
        <v>4688</v>
      </c>
      <c r="H159" s="126" t="s">
        <v>4688</v>
      </c>
      <c r="I159" s="126" t="s">
        <v>4688</v>
      </c>
      <c r="J159" s="126" t="s">
        <v>4688</v>
      </c>
      <c r="K159" s="126" t="s">
        <v>4688</v>
      </c>
      <c r="L159" s="126" t="s">
        <v>4688</v>
      </c>
      <c r="M159" s="126" t="s">
        <v>4688</v>
      </c>
      <c r="N159" s="299" t="str">
        <f t="shared" si="39"/>
        <v>N</v>
      </c>
      <c r="O159" s="254" t="s">
        <v>5612</v>
      </c>
      <c r="P159" s="37" t="s">
        <v>5773</v>
      </c>
      <c r="Q159" s="37" t="s">
        <v>2843</v>
      </c>
      <c r="R159" s="37" t="s">
        <v>32</v>
      </c>
      <c r="S159" s="37" t="s">
        <v>2844</v>
      </c>
      <c r="T159" s="37" t="s">
        <v>76</v>
      </c>
      <c r="U159" s="37" t="s">
        <v>35</v>
      </c>
      <c r="V159" s="37" t="s">
        <v>947</v>
      </c>
      <c r="W159" s="37" t="s">
        <v>948</v>
      </c>
      <c r="X159" s="126" t="s">
        <v>953</v>
      </c>
      <c r="Y159" s="126"/>
      <c r="Z159" s="126"/>
      <c r="AA159" s="126"/>
      <c r="AB159" s="126"/>
      <c r="AC159" s="254" t="s">
        <v>5963</v>
      </c>
      <c r="AD159" s="37" t="s">
        <v>38</v>
      </c>
      <c r="AE159" s="37" t="s">
        <v>38</v>
      </c>
      <c r="AF159" s="37"/>
      <c r="AG159" s="37"/>
      <c r="AH159" s="126"/>
      <c r="AI159" s="168" t="s">
        <v>5765</v>
      </c>
      <c r="AJ159" s="171" t="s">
        <v>4688</v>
      </c>
      <c r="AK159" s="171" t="s">
        <v>4688</v>
      </c>
      <c r="AL159" s="171" t="s">
        <v>4688</v>
      </c>
      <c r="AM159" s="171" t="s">
        <v>4688</v>
      </c>
      <c r="AN159" s="171" t="s">
        <v>4688</v>
      </c>
      <c r="AO159" s="171" t="s">
        <v>4688</v>
      </c>
      <c r="AP159" s="171" t="s">
        <v>4688</v>
      </c>
      <c r="AQ159" s="171" t="s">
        <v>4688</v>
      </c>
      <c r="AR159" s="171" t="s">
        <v>4688</v>
      </c>
      <c r="AS159" s="171" t="s">
        <v>4688</v>
      </c>
      <c r="AT159" s="256"/>
    </row>
    <row r="160" spans="1:46" ht="90" x14ac:dyDescent="0.3">
      <c r="A160" s="176" t="s">
        <v>39</v>
      </c>
      <c r="B160" s="176" t="s">
        <v>4625</v>
      </c>
      <c r="C160" s="200"/>
      <c r="D160" s="168" t="s">
        <v>4688</v>
      </c>
      <c r="E160" s="126" t="str">
        <f t="shared" si="36"/>
        <v>N</v>
      </c>
      <c r="F160" s="168" t="s">
        <v>4688</v>
      </c>
      <c r="G160" s="168" t="s">
        <v>4688</v>
      </c>
      <c r="H160" s="126" t="s">
        <v>4688</v>
      </c>
      <c r="I160" s="126" t="s">
        <v>4688</v>
      </c>
      <c r="J160" s="126" t="s">
        <v>4688</v>
      </c>
      <c r="K160" s="126" t="s">
        <v>4688</v>
      </c>
      <c r="L160" s="126" t="s">
        <v>4688</v>
      </c>
      <c r="M160" s="126" t="s">
        <v>4688</v>
      </c>
      <c r="N160" s="299" t="str">
        <f t="shared" si="39"/>
        <v>N</v>
      </c>
      <c r="O160" s="254" t="s">
        <v>5612</v>
      </c>
      <c r="P160" s="37" t="s">
        <v>5774</v>
      </c>
      <c r="Q160" s="254" t="s">
        <v>2843</v>
      </c>
      <c r="R160" s="254" t="s">
        <v>32</v>
      </c>
      <c r="S160" s="254" t="s">
        <v>2847</v>
      </c>
      <c r="T160" s="254" t="s">
        <v>76</v>
      </c>
      <c r="U160" s="254" t="s">
        <v>35</v>
      </c>
      <c r="V160" s="254" t="s">
        <v>947</v>
      </c>
      <c r="W160" s="254" t="s">
        <v>948</v>
      </c>
      <c r="X160" s="255" t="s">
        <v>953</v>
      </c>
      <c r="Y160" s="255"/>
      <c r="Z160" s="126"/>
      <c r="AA160" s="126"/>
      <c r="AB160" s="126"/>
      <c r="AC160" s="37" t="s">
        <v>2848</v>
      </c>
      <c r="AD160" s="37" t="s">
        <v>38</v>
      </c>
      <c r="AE160" s="37" t="s">
        <v>38</v>
      </c>
      <c r="AF160" s="37"/>
      <c r="AG160" s="37"/>
      <c r="AH160" s="126"/>
      <c r="AI160" s="168" t="s">
        <v>5765</v>
      </c>
      <c r="AJ160" s="171" t="s">
        <v>4688</v>
      </c>
      <c r="AK160" s="171" t="s">
        <v>4688</v>
      </c>
      <c r="AL160" s="171" t="s">
        <v>4688</v>
      </c>
      <c r="AM160" s="171" t="s">
        <v>4688</v>
      </c>
      <c r="AN160" s="171" t="s">
        <v>4688</v>
      </c>
      <c r="AO160" s="171" t="s">
        <v>4688</v>
      </c>
      <c r="AP160" s="171" t="s">
        <v>4688</v>
      </c>
      <c r="AQ160" s="171" t="s">
        <v>4688</v>
      </c>
      <c r="AR160" s="171" t="s">
        <v>4688</v>
      </c>
      <c r="AS160" s="171" t="s">
        <v>4688</v>
      </c>
      <c r="AT160" s="256"/>
    </row>
    <row r="161" spans="1:46" ht="45" x14ac:dyDescent="0.3">
      <c r="A161" s="176" t="s">
        <v>39</v>
      </c>
      <c r="B161" s="176" t="s">
        <v>4625</v>
      </c>
      <c r="C161" s="200"/>
      <c r="D161" s="168" t="s">
        <v>4688</v>
      </c>
      <c r="E161" s="126" t="str">
        <f t="shared" si="36"/>
        <v>N</v>
      </c>
      <c r="F161" s="168" t="s">
        <v>4688</v>
      </c>
      <c r="G161" s="168" t="s">
        <v>4688</v>
      </c>
      <c r="H161" s="126" t="s">
        <v>4688</v>
      </c>
      <c r="I161" s="126" t="s">
        <v>4688</v>
      </c>
      <c r="J161" s="126" t="s">
        <v>4688</v>
      </c>
      <c r="K161" s="126" t="s">
        <v>4688</v>
      </c>
      <c r="L161" s="126" t="s">
        <v>4688</v>
      </c>
      <c r="M161" s="126" t="s">
        <v>4688</v>
      </c>
      <c r="N161" s="299" t="str">
        <f t="shared" si="39"/>
        <v>N</v>
      </c>
      <c r="O161" s="254" t="s">
        <v>5612</v>
      </c>
      <c r="P161" s="37" t="s">
        <v>5769</v>
      </c>
      <c r="Q161" s="254" t="s">
        <v>2843</v>
      </c>
      <c r="R161" s="254" t="s">
        <v>32</v>
      </c>
      <c r="S161" s="254"/>
      <c r="T161" s="254"/>
      <c r="U161" s="254"/>
      <c r="V161" s="254"/>
      <c r="W161" s="254"/>
      <c r="X161" s="255"/>
      <c r="Y161" s="255"/>
      <c r="Z161" s="126"/>
      <c r="AA161" s="126"/>
      <c r="AB161" s="126"/>
      <c r="AC161" s="254" t="s">
        <v>5777</v>
      </c>
      <c r="AD161" s="37"/>
      <c r="AE161" s="37"/>
      <c r="AF161" s="37"/>
      <c r="AG161" s="37"/>
      <c r="AH161" s="126" t="s">
        <v>39</v>
      </c>
      <c r="AI161" s="168" t="s">
        <v>5765</v>
      </c>
      <c r="AJ161" s="171" t="s">
        <v>4688</v>
      </c>
      <c r="AK161" s="171" t="s">
        <v>4688</v>
      </c>
      <c r="AL161" s="171" t="s">
        <v>4688</v>
      </c>
      <c r="AM161" s="171" t="s">
        <v>4688</v>
      </c>
      <c r="AN161" s="171" t="s">
        <v>4688</v>
      </c>
      <c r="AO161" s="171" t="s">
        <v>4688</v>
      </c>
      <c r="AP161" s="171" t="s">
        <v>4688</v>
      </c>
      <c r="AQ161" s="171" t="s">
        <v>4688</v>
      </c>
      <c r="AR161" s="171" t="s">
        <v>4688</v>
      </c>
      <c r="AS161" s="171" t="s">
        <v>4688</v>
      </c>
      <c r="AT161" s="256"/>
    </row>
    <row r="162" spans="1:46" ht="30" x14ac:dyDescent="0.3">
      <c r="A162" s="176" t="s">
        <v>39</v>
      </c>
      <c r="B162" s="176" t="s">
        <v>4625</v>
      </c>
      <c r="C162" s="200"/>
      <c r="D162" s="168" t="s">
        <v>4688</v>
      </c>
      <c r="E162" s="126" t="str">
        <f t="shared" si="36"/>
        <v>N</v>
      </c>
      <c r="F162" s="168" t="s">
        <v>4688</v>
      </c>
      <c r="G162" s="168" t="s">
        <v>4688</v>
      </c>
      <c r="H162" s="126" t="s">
        <v>4688</v>
      </c>
      <c r="I162" s="126" t="s">
        <v>4688</v>
      </c>
      <c r="J162" s="126" t="s">
        <v>4688</v>
      </c>
      <c r="K162" s="126" t="s">
        <v>4688</v>
      </c>
      <c r="L162" s="126" t="s">
        <v>4688</v>
      </c>
      <c r="M162" s="126" t="s">
        <v>4688</v>
      </c>
      <c r="N162" s="299" t="str">
        <f t="shared" si="39"/>
        <v>N</v>
      </c>
      <c r="O162" s="254" t="s">
        <v>5612</v>
      </c>
      <c r="P162" s="37" t="s">
        <v>5770</v>
      </c>
      <c r="Q162" s="254" t="s">
        <v>2843</v>
      </c>
      <c r="R162" s="254" t="s">
        <v>32</v>
      </c>
      <c r="S162" s="254"/>
      <c r="T162" s="254"/>
      <c r="U162" s="254"/>
      <c r="V162" s="254"/>
      <c r="W162" s="254"/>
      <c r="X162" s="255"/>
      <c r="Y162" s="255"/>
      <c r="Z162" s="126"/>
      <c r="AA162" s="126"/>
      <c r="AB162" s="126"/>
      <c r="AC162" s="254" t="s">
        <v>5778</v>
      </c>
      <c r="AD162" s="37"/>
      <c r="AE162" s="37"/>
      <c r="AF162" s="37"/>
      <c r="AG162" s="37"/>
      <c r="AH162" s="126" t="s">
        <v>39</v>
      </c>
      <c r="AI162" s="168" t="s">
        <v>5765</v>
      </c>
      <c r="AJ162" s="171" t="s">
        <v>4688</v>
      </c>
      <c r="AK162" s="171" t="s">
        <v>4688</v>
      </c>
      <c r="AL162" s="171" t="s">
        <v>4688</v>
      </c>
      <c r="AM162" s="171" t="s">
        <v>4688</v>
      </c>
      <c r="AN162" s="171" t="s">
        <v>4688</v>
      </c>
      <c r="AO162" s="171" t="s">
        <v>4688</v>
      </c>
      <c r="AP162" s="171" t="s">
        <v>4688</v>
      </c>
      <c r="AQ162" s="171" t="s">
        <v>4688</v>
      </c>
      <c r="AR162" s="171" t="s">
        <v>4688</v>
      </c>
      <c r="AS162" s="171" t="s">
        <v>4688</v>
      </c>
      <c r="AT162" s="256"/>
    </row>
    <row r="163" spans="1:46" ht="38.25" x14ac:dyDescent="0.3">
      <c r="A163" s="176" t="s">
        <v>39</v>
      </c>
      <c r="B163" s="274" t="s">
        <v>4625</v>
      </c>
      <c r="C163" s="200" t="s">
        <v>4630</v>
      </c>
      <c r="D163" s="168" t="s">
        <v>4688</v>
      </c>
      <c r="E163" s="126" t="str">
        <f t="shared" si="36"/>
        <v>N</v>
      </c>
      <c r="F163" s="168" t="s">
        <v>4688</v>
      </c>
      <c r="G163" s="168" t="s">
        <v>4688</v>
      </c>
      <c r="H163" s="168" t="s">
        <v>4688</v>
      </c>
      <c r="I163" s="168" t="s">
        <v>4688</v>
      </c>
      <c r="J163" s="179"/>
      <c r="K163" s="168" t="s">
        <v>4688</v>
      </c>
      <c r="L163" s="173"/>
      <c r="M163" s="178"/>
      <c r="N163" s="252" t="str">
        <f t="shared" ref="N163:N173" si="40">IF(AI163="Moving to innotrust","Y","N")</f>
        <v>N</v>
      </c>
      <c r="O163" s="254" t="s">
        <v>2851</v>
      </c>
      <c r="P163" s="259" t="s">
        <v>966</v>
      </c>
      <c r="Q163" s="254" t="s">
        <v>2852</v>
      </c>
      <c r="R163" s="254" t="s">
        <v>32</v>
      </c>
      <c r="S163" s="254" t="s">
        <v>2853</v>
      </c>
      <c r="T163" s="254" t="s">
        <v>76</v>
      </c>
      <c r="U163" s="254" t="s">
        <v>77</v>
      </c>
      <c r="V163" s="254" t="s">
        <v>969</v>
      </c>
      <c r="W163" s="254" t="s">
        <v>970</v>
      </c>
      <c r="X163" s="255" t="s">
        <v>974</v>
      </c>
      <c r="Y163" s="255"/>
      <c r="Z163" s="126"/>
      <c r="AA163" s="126"/>
      <c r="AB163" s="126"/>
      <c r="AC163" s="254"/>
      <c r="AD163" s="37" t="s">
        <v>38</v>
      </c>
      <c r="AE163" s="37" t="s">
        <v>39</v>
      </c>
      <c r="AF163" s="37"/>
      <c r="AG163" s="37"/>
      <c r="AH163" s="126"/>
      <c r="AI163" s="168" t="s">
        <v>4687</v>
      </c>
      <c r="AJ163" s="171" t="s">
        <v>4688</v>
      </c>
      <c r="AK163" s="171" t="s">
        <v>4688</v>
      </c>
      <c r="AL163" s="171" t="s">
        <v>4688</v>
      </c>
      <c r="AM163" s="171" t="s">
        <v>4688</v>
      </c>
      <c r="AN163" s="171" t="s">
        <v>4688</v>
      </c>
      <c r="AO163" s="171" t="s">
        <v>4688</v>
      </c>
      <c r="AP163" s="171" t="s">
        <v>4688</v>
      </c>
      <c r="AQ163" s="171" t="s">
        <v>5419</v>
      </c>
      <c r="AR163" s="171"/>
      <c r="AS163" s="171">
        <v>213</v>
      </c>
      <c r="AT163" s="256"/>
    </row>
    <row r="164" spans="1:46" s="1" customFormat="1" ht="60" x14ac:dyDescent="0.2">
      <c r="A164" s="176" t="s">
        <v>39</v>
      </c>
      <c r="B164" s="176" t="s">
        <v>4625</v>
      </c>
      <c r="C164" s="200"/>
      <c r="D164" s="168" t="s">
        <v>4688</v>
      </c>
      <c r="E164" s="126" t="str">
        <f t="shared" si="36"/>
        <v>N</v>
      </c>
      <c r="F164" s="536" t="s">
        <v>6512</v>
      </c>
      <c r="G164" s="534" t="s">
        <v>6513</v>
      </c>
      <c r="H164" s="156" t="s">
        <v>4748</v>
      </c>
      <c r="I164" s="171" t="s">
        <v>5519</v>
      </c>
      <c r="J164" s="567" t="s">
        <v>39</v>
      </c>
      <c r="K164" s="156" t="s">
        <v>4747</v>
      </c>
      <c r="L164" s="156" t="s">
        <v>403</v>
      </c>
      <c r="M164" s="178"/>
      <c r="N164" s="252" t="str">
        <f t="shared" si="40"/>
        <v>N</v>
      </c>
      <c r="O164" s="37" t="s">
        <v>2854</v>
      </c>
      <c r="P164" s="261" t="s">
        <v>976</v>
      </c>
      <c r="Q164" s="37" t="s">
        <v>2852</v>
      </c>
      <c r="R164" s="37" t="s">
        <v>32</v>
      </c>
      <c r="S164" s="37" t="s">
        <v>977</v>
      </c>
      <c r="T164" s="37" t="s">
        <v>76</v>
      </c>
      <c r="U164" s="37" t="s">
        <v>978</v>
      </c>
      <c r="V164" s="37" t="s">
        <v>979</v>
      </c>
      <c r="W164" s="37" t="s">
        <v>980</v>
      </c>
      <c r="X164" s="126" t="s">
        <v>983</v>
      </c>
      <c r="Y164" s="126"/>
      <c r="Z164" s="126"/>
      <c r="AA164" s="126"/>
      <c r="AB164" s="126"/>
      <c r="AC164" s="37"/>
      <c r="AD164" s="37" t="s">
        <v>38</v>
      </c>
      <c r="AE164" s="37" t="s">
        <v>366</v>
      </c>
      <c r="AF164" s="37"/>
      <c r="AG164" s="37"/>
      <c r="AH164" s="126"/>
      <c r="AI164" s="168" t="s">
        <v>5500</v>
      </c>
      <c r="AJ164" s="125"/>
      <c r="AK164" s="171"/>
      <c r="AL164" s="171"/>
      <c r="AM164" s="126"/>
      <c r="AN164" s="171" t="s">
        <v>4688</v>
      </c>
      <c r="AO164" s="171"/>
      <c r="AP164" s="171"/>
      <c r="AQ164" s="171"/>
      <c r="AR164" s="126"/>
      <c r="AS164" s="171">
        <v>213</v>
      </c>
    </row>
    <row r="165" spans="1:46" ht="45" x14ac:dyDescent="0.3">
      <c r="A165" s="176" t="s">
        <v>39</v>
      </c>
      <c r="B165" s="274" t="s">
        <v>4625</v>
      </c>
      <c r="C165" s="200" t="s">
        <v>4630</v>
      </c>
      <c r="D165" s="168" t="s">
        <v>4688</v>
      </c>
      <c r="E165" s="126" t="str">
        <f t="shared" ref="E165:E186" si="41">IF(OR(AI165="Moving to innotrust", AI165="Copy to Innotrust"),"Y","N")</f>
        <v>N</v>
      </c>
      <c r="F165" s="168" t="s">
        <v>4688</v>
      </c>
      <c r="G165" s="168" t="s">
        <v>4688</v>
      </c>
      <c r="H165" s="168" t="s">
        <v>4688</v>
      </c>
      <c r="I165" s="168" t="s">
        <v>4688</v>
      </c>
      <c r="J165" s="168" t="s">
        <v>4688</v>
      </c>
      <c r="K165" s="168" t="s">
        <v>4688</v>
      </c>
      <c r="L165" s="168" t="s">
        <v>4688</v>
      </c>
      <c r="M165" s="168" t="s">
        <v>4688</v>
      </c>
      <c r="N165" s="252" t="str">
        <f t="shared" si="40"/>
        <v>N</v>
      </c>
      <c r="O165" s="254" t="s">
        <v>2855</v>
      </c>
      <c r="P165" s="254" t="s">
        <v>985</v>
      </c>
      <c r="Q165" s="254" t="s">
        <v>2852</v>
      </c>
      <c r="R165" s="254" t="s">
        <v>32</v>
      </c>
      <c r="S165" s="254" t="s">
        <v>2856</v>
      </c>
      <c r="T165" s="254" t="s">
        <v>76</v>
      </c>
      <c r="U165" s="254" t="s">
        <v>77</v>
      </c>
      <c r="V165" s="254" t="s">
        <v>969</v>
      </c>
      <c r="W165" s="254" t="s">
        <v>458</v>
      </c>
      <c r="X165" s="255" t="s">
        <v>974</v>
      </c>
      <c r="Y165" s="255"/>
      <c r="Z165" s="126"/>
      <c r="AA165" s="126"/>
      <c r="AB165" s="126"/>
      <c r="AC165" s="254"/>
      <c r="AD165" s="37" t="s">
        <v>38</v>
      </c>
      <c r="AE165" s="37" t="s">
        <v>38</v>
      </c>
      <c r="AF165" s="37"/>
      <c r="AG165" s="37"/>
      <c r="AH165" s="126"/>
      <c r="AI165" s="168" t="s">
        <v>4687</v>
      </c>
      <c r="AJ165" s="171" t="s">
        <v>4688</v>
      </c>
      <c r="AK165" s="171" t="s">
        <v>4688</v>
      </c>
      <c r="AL165" s="171" t="s">
        <v>4688</v>
      </c>
      <c r="AM165" s="171" t="s">
        <v>4688</v>
      </c>
      <c r="AN165" s="171" t="s">
        <v>4688</v>
      </c>
      <c r="AO165" s="171" t="s">
        <v>4688</v>
      </c>
      <c r="AP165" s="171" t="s">
        <v>4688</v>
      </c>
      <c r="AQ165" s="171" t="s">
        <v>5419</v>
      </c>
      <c r="AR165" s="171"/>
      <c r="AS165" s="171" t="s">
        <v>4688</v>
      </c>
      <c r="AT165" s="256"/>
    </row>
    <row r="166" spans="1:46" ht="38.25" x14ac:dyDescent="0.3">
      <c r="A166" s="176" t="s">
        <v>39</v>
      </c>
      <c r="B166" s="274" t="s">
        <v>4625</v>
      </c>
      <c r="C166" s="200" t="s">
        <v>4630</v>
      </c>
      <c r="D166" s="168" t="s">
        <v>4688</v>
      </c>
      <c r="E166" s="126" t="str">
        <f t="shared" si="41"/>
        <v>N</v>
      </c>
      <c r="F166" s="168" t="s">
        <v>4688</v>
      </c>
      <c r="G166" s="168" t="s">
        <v>4688</v>
      </c>
      <c r="H166" s="168" t="s">
        <v>4688</v>
      </c>
      <c r="I166" s="168" t="s">
        <v>4688</v>
      </c>
      <c r="J166" s="179"/>
      <c r="K166" s="168" t="s">
        <v>4688</v>
      </c>
      <c r="L166" s="168" t="s">
        <v>4688</v>
      </c>
      <c r="M166" s="168" t="s">
        <v>4688</v>
      </c>
      <c r="N166" s="252" t="str">
        <f t="shared" si="40"/>
        <v>N</v>
      </c>
      <c r="O166" s="254" t="s">
        <v>2857</v>
      </c>
      <c r="P166" s="254" t="s">
        <v>989</v>
      </c>
      <c r="Q166" s="254" t="s">
        <v>2852</v>
      </c>
      <c r="R166" s="254" t="s">
        <v>32</v>
      </c>
      <c r="S166" s="254" t="s">
        <v>2858</v>
      </c>
      <c r="T166" s="254" t="s">
        <v>76</v>
      </c>
      <c r="U166" s="254" t="s">
        <v>77</v>
      </c>
      <c r="V166" s="254" t="s">
        <v>969</v>
      </c>
      <c r="W166" s="254" t="s">
        <v>989</v>
      </c>
      <c r="X166" s="255" t="s">
        <v>942</v>
      </c>
      <c r="Y166" s="255"/>
      <c r="Z166" s="126"/>
      <c r="AA166" s="126"/>
      <c r="AB166" s="126"/>
      <c r="AC166" s="254"/>
      <c r="AD166" s="37" t="s">
        <v>38</v>
      </c>
      <c r="AE166" s="37" t="s">
        <v>38</v>
      </c>
      <c r="AF166" s="37"/>
      <c r="AG166" s="37"/>
      <c r="AH166" s="126"/>
      <c r="AI166" s="168" t="s">
        <v>4687</v>
      </c>
      <c r="AJ166" s="171" t="s">
        <v>4688</v>
      </c>
      <c r="AK166" s="171" t="s">
        <v>4688</v>
      </c>
      <c r="AL166" s="171" t="s">
        <v>4688</v>
      </c>
      <c r="AM166" s="171" t="s">
        <v>4688</v>
      </c>
      <c r="AN166" s="171" t="s">
        <v>4688</v>
      </c>
      <c r="AO166" s="171" t="s">
        <v>4688</v>
      </c>
      <c r="AP166" s="171" t="s">
        <v>4688</v>
      </c>
      <c r="AQ166" s="171" t="s">
        <v>5419</v>
      </c>
      <c r="AR166" s="171"/>
      <c r="AS166" s="171" t="s">
        <v>4688</v>
      </c>
      <c r="AT166" s="256"/>
    </row>
    <row r="167" spans="1:46" s="1" customFormat="1" ht="30" x14ac:dyDescent="0.2">
      <c r="A167" s="176" t="s">
        <v>39</v>
      </c>
      <c r="B167" s="176" t="s">
        <v>4625</v>
      </c>
      <c r="C167" s="200"/>
      <c r="D167" s="168" t="s">
        <v>4688</v>
      </c>
      <c r="E167" s="126" t="str">
        <f t="shared" si="41"/>
        <v>N</v>
      </c>
      <c r="F167" s="536" t="s">
        <v>6512</v>
      </c>
      <c r="G167" s="534" t="s">
        <v>4745</v>
      </c>
      <c r="H167" s="135"/>
      <c r="I167" s="171" t="s">
        <v>5519</v>
      </c>
      <c r="J167" s="566" t="s">
        <v>39</v>
      </c>
      <c r="K167" s="133" t="s">
        <v>4745</v>
      </c>
      <c r="L167" s="128" t="s">
        <v>4746</v>
      </c>
      <c r="M167" s="178"/>
      <c r="N167" s="252" t="str">
        <f t="shared" si="40"/>
        <v>N</v>
      </c>
      <c r="O167" s="37" t="s">
        <v>2859</v>
      </c>
      <c r="P167" s="261" t="s">
        <v>993</v>
      </c>
      <c r="Q167" s="37" t="s">
        <v>2852</v>
      </c>
      <c r="R167" s="37" t="s">
        <v>32</v>
      </c>
      <c r="S167" s="37" t="s">
        <v>2860</v>
      </c>
      <c r="T167" s="37" t="s">
        <v>76</v>
      </c>
      <c r="U167" s="37" t="s">
        <v>77</v>
      </c>
      <c r="V167" s="37" t="s">
        <v>969</v>
      </c>
      <c r="W167" s="37" t="s">
        <v>995</v>
      </c>
      <c r="X167" s="126" t="s">
        <v>880</v>
      </c>
      <c r="Y167" s="126"/>
      <c r="Z167" s="126"/>
      <c r="AA167" s="126"/>
      <c r="AB167" s="126"/>
      <c r="AC167" s="37"/>
      <c r="AD167" s="37" t="s">
        <v>38</v>
      </c>
      <c r="AE167" s="37" t="s">
        <v>39</v>
      </c>
      <c r="AF167" s="37"/>
      <c r="AG167" s="37"/>
      <c r="AH167" s="126"/>
      <c r="AI167" s="168" t="s">
        <v>5500</v>
      </c>
      <c r="AJ167" s="125" t="s">
        <v>389</v>
      </c>
      <c r="AK167" s="171"/>
      <c r="AL167" s="171"/>
      <c r="AM167" s="126"/>
      <c r="AN167" s="171" t="s">
        <v>4688</v>
      </c>
      <c r="AO167" s="171"/>
      <c r="AP167" s="171" t="s">
        <v>5432</v>
      </c>
      <c r="AQ167" s="171"/>
      <c r="AR167" s="126"/>
      <c r="AS167" s="171"/>
    </row>
    <row r="168" spans="1:46" ht="45" x14ac:dyDescent="0.3">
      <c r="A168" s="176" t="s">
        <v>39</v>
      </c>
      <c r="B168" s="274" t="s">
        <v>4625</v>
      </c>
      <c r="C168" s="200" t="s">
        <v>4630</v>
      </c>
      <c r="D168" s="168" t="s">
        <v>4688</v>
      </c>
      <c r="E168" s="126" t="str">
        <f t="shared" si="41"/>
        <v>N</v>
      </c>
      <c r="F168" s="168" t="s">
        <v>4688</v>
      </c>
      <c r="G168" s="168" t="s">
        <v>4688</v>
      </c>
      <c r="H168" s="168" t="s">
        <v>4688</v>
      </c>
      <c r="I168" s="168" t="s">
        <v>4688</v>
      </c>
      <c r="J168" s="168" t="s">
        <v>4688</v>
      </c>
      <c r="K168" s="168" t="s">
        <v>4688</v>
      </c>
      <c r="L168" s="168" t="s">
        <v>4688</v>
      </c>
      <c r="M168" s="168" t="s">
        <v>4688</v>
      </c>
      <c r="N168" s="252" t="str">
        <f t="shared" si="40"/>
        <v>N</v>
      </c>
      <c r="O168" s="254" t="s">
        <v>2861</v>
      </c>
      <c r="P168" s="254" t="s">
        <v>999</v>
      </c>
      <c r="Q168" s="254" t="s">
        <v>2852</v>
      </c>
      <c r="R168" s="254" t="s">
        <v>32</v>
      </c>
      <c r="S168" s="254" t="s">
        <v>2862</v>
      </c>
      <c r="T168" s="254" t="s">
        <v>76</v>
      </c>
      <c r="U168" s="254" t="s">
        <v>77</v>
      </c>
      <c r="V168" s="254" t="s">
        <v>969</v>
      </c>
      <c r="W168" s="254" t="s">
        <v>999</v>
      </c>
      <c r="X168" s="255" t="s">
        <v>974</v>
      </c>
      <c r="Y168" s="255"/>
      <c r="Z168" s="126"/>
      <c r="AA168" s="126"/>
      <c r="AB168" s="126"/>
      <c r="AC168" s="254"/>
      <c r="AD168" s="37" t="s">
        <v>38</v>
      </c>
      <c r="AE168" s="37" t="s">
        <v>38</v>
      </c>
      <c r="AF168" s="37"/>
      <c r="AG168" s="37"/>
      <c r="AH168" s="126"/>
      <c r="AI168" s="168" t="s">
        <v>4687</v>
      </c>
      <c r="AJ168" s="171" t="s">
        <v>4688</v>
      </c>
      <c r="AK168" s="171" t="s">
        <v>4688</v>
      </c>
      <c r="AL168" s="171" t="s">
        <v>4688</v>
      </c>
      <c r="AM168" s="171" t="s">
        <v>4688</v>
      </c>
      <c r="AN168" s="171" t="s">
        <v>4688</v>
      </c>
      <c r="AO168" s="171" t="s">
        <v>4688</v>
      </c>
      <c r="AP168" s="171" t="s">
        <v>4688</v>
      </c>
      <c r="AQ168" s="171" t="s">
        <v>5419</v>
      </c>
      <c r="AR168" s="171"/>
      <c r="AS168" s="171" t="s">
        <v>4688</v>
      </c>
      <c r="AT168" s="256"/>
    </row>
    <row r="169" spans="1:46" ht="45" x14ac:dyDescent="0.3">
      <c r="A169" s="176" t="s">
        <v>39</v>
      </c>
      <c r="B169" s="274" t="s">
        <v>4625</v>
      </c>
      <c r="C169" s="200" t="s">
        <v>4630</v>
      </c>
      <c r="D169" s="168" t="s">
        <v>4688</v>
      </c>
      <c r="E169" s="126" t="str">
        <f t="shared" si="41"/>
        <v>N</v>
      </c>
      <c r="F169" s="168" t="s">
        <v>4688</v>
      </c>
      <c r="G169" s="168" t="s">
        <v>4688</v>
      </c>
      <c r="H169" s="168" t="s">
        <v>4688</v>
      </c>
      <c r="I169" s="168" t="s">
        <v>4688</v>
      </c>
      <c r="J169" s="268"/>
      <c r="K169" s="168" t="s">
        <v>4688</v>
      </c>
      <c r="L169" s="168" t="s">
        <v>4688</v>
      </c>
      <c r="M169" s="168" t="s">
        <v>4688</v>
      </c>
      <c r="N169" s="252" t="str">
        <f t="shared" si="40"/>
        <v>N</v>
      </c>
      <c r="O169" s="254" t="s">
        <v>2863</v>
      </c>
      <c r="P169" s="259" t="s">
        <v>896</v>
      </c>
      <c r="Q169" s="254" t="s">
        <v>2852</v>
      </c>
      <c r="R169" s="254" t="s">
        <v>32</v>
      </c>
      <c r="S169" s="254" t="s">
        <v>2864</v>
      </c>
      <c r="T169" s="254" t="s">
        <v>76</v>
      </c>
      <c r="U169" s="254" t="s">
        <v>898</v>
      </c>
      <c r="V169" s="254" t="s">
        <v>1004</v>
      </c>
      <c r="W169" s="254" t="s">
        <v>900</v>
      </c>
      <c r="X169" s="255" t="s">
        <v>400</v>
      </c>
      <c r="Y169" s="255"/>
      <c r="Z169" s="126"/>
      <c r="AA169" s="126"/>
      <c r="AB169" s="126"/>
      <c r="AC169" s="254"/>
      <c r="AD169" s="37" t="s">
        <v>38</v>
      </c>
      <c r="AE169" s="37" t="s">
        <v>39</v>
      </c>
      <c r="AF169" s="37"/>
      <c r="AG169" s="37"/>
      <c r="AH169" s="126"/>
      <c r="AI169" s="168" t="s">
        <v>4687</v>
      </c>
      <c r="AJ169" s="171" t="s">
        <v>4688</v>
      </c>
      <c r="AK169" s="171" t="s">
        <v>4688</v>
      </c>
      <c r="AL169" s="171" t="s">
        <v>4688</v>
      </c>
      <c r="AM169" s="171" t="s">
        <v>4688</v>
      </c>
      <c r="AN169" s="171" t="s">
        <v>4688</v>
      </c>
      <c r="AO169" s="171" t="s">
        <v>4688</v>
      </c>
      <c r="AP169" s="171" t="s">
        <v>4688</v>
      </c>
      <c r="AQ169" s="171" t="s">
        <v>5419</v>
      </c>
      <c r="AR169" s="171"/>
      <c r="AS169" s="171" t="s">
        <v>4688</v>
      </c>
      <c r="AT169" s="256"/>
    </row>
    <row r="170" spans="1:46" ht="45" x14ac:dyDescent="0.3">
      <c r="A170" s="176" t="s">
        <v>39</v>
      </c>
      <c r="B170" s="274" t="s">
        <v>4625</v>
      </c>
      <c r="C170" s="200" t="s">
        <v>4630</v>
      </c>
      <c r="D170" s="168" t="s">
        <v>4688</v>
      </c>
      <c r="E170" s="126" t="str">
        <f t="shared" si="41"/>
        <v>N</v>
      </c>
      <c r="F170" s="168" t="s">
        <v>4688</v>
      </c>
      <c r="G170" s="168" t="s">
        <v>4688</v>
      </c>
      <c r="H170" s="168" t="s">
        <v>4688</v>
      </c>
      <c r="I170" s="168" t="s">
        <v>4688</v>
      </c>
      <c r="J170" s="168" t="s">
        <v>4688</v>
      </c>
      <c r="K170" s="168" t="s">
        <v>4688</v>
      </c>
      <c r="L170" s="168" t="s">
        <v>4688</v>
      </c>
      <c r="M170" s="168" t="s">
        <v>4688</v>
      </c>
      <c r="N170" s="252" t="str">
        <f t="shared" si="40"/>
        <v>N</v>
      </c>
      <c r="O170" s="254" t="s">
        <v>2865</v>
      </c>
      <c r="P170" s="259" t="s">
        <v>905</v>
      </c>
      <c r="Q170" s="254" t="s">
        <v>2852</v>
      </c>
      <c r="R170" s="254" t="s">
        <v>32</v>
      </c>
      <c r="S170" s="254" t="s">
        <v>2866</v>
      </c>
      <c r="T170" s="254" t="s">
        <v>76</v>
      </c>
      <c r="U170" s="254" t="s">
        <v>907</v>
      </c>
      <c r="V170" s="254" t="s">
        <v>969</v>
      </c>
      <c r="W170" s="254" t="s">
        <v>908</v>
      </c>
      <c r="X170" s="255" t="s">
        <v>400</v>
      </c>
      <c r="Y170" s="255"/>
      <c r="Z170" s="126"/>
      <c r="AA170" s="126"/>
      <c r="AB170" s="126"/>
      <c r="AC170" s="254"/>
      <c r="AD170" s="37" t="s">
        <v>38</v>
      </c>
      <c r="AE170" s="37" t="s">
        <v>39</v>
      </c>
      <c r="AF170" s="37"/>
      <c r="AG170" s="37"/>
      <c r="AH170" s="126"/>
      <c r="AI170" s="168" t="s">
        <v>4687</v>
      </c>
      <c r="AJ170" s="171" t="s">
        <v>4688</v>
      </c>
      <c r="AK170" s="171" t="s">
        <v>4688</v>
      </c>
      <c r="AL170" s="171" t="s">
        <v>4688</v>
      </c>
      <c r="AM170" s="171" t="s">
        <v>4688</v>
      </c>
      <c r="AN170" s="171" t="s">
        <v>4688</v>
      </c>
      <c r="AO170" s="171" t="s">
        <v>4688</v>
      </c>
      <c r="AP170" s="171" t="s">
        <v>4688</v>
      </c>
      <c r="AQ170" s="171" t="s">
        <v>5419</v>
      </c>
      <c r="AR170" s="171"/>
      <c r="AS170" s="171" t="s">
        <v>4688</v>
      </c>
      <c r="AT170" s="256"/>
    </row>
    <row r="171" spans="1:46" ht="45" x14ac:dyDescent="0.3">
      <c r="A171" s="176" t="s">
        <v>39</v>
      </c>
      <c r="B171" s="274" t="s">
        <v>4625</v>
      </c>
      <c r="C171" s="200" t="s">
        <v>4630</v>
      </c>
      <c r="D171" s="168" t="s">
        <v>4688</v>
      </c>
      <c r="E171" s="126" t="str">
        <f t="shared" si="41"/>
        <v>N</v>
      </c>
      <c r="F171" s="168" t="s">
        <v>4688</v>
      </c>
      <c r="G171" s="168" t="s">
        <v>4688</v>
      </c>
      <c r="H171" s="168" t="s">
        <v>4688</v>
      </c>
      <c r="I171" s="168" t="s">
        <v>4688</v>
      </c>
      <c r="J171" s="168" t="s">
        <v>4688</v>
      </c>
      <c r="K171" s="168" t="s">
        <v>4688</v>
      </c>
      <c r="L171" s="168" t="s">
        <v>4688</v>
      </c>
      <c r="M171" s="168" t="s">
        <v>4688</v>
      </c>
      <c r="N171" s="252" t="str">
        <f t="shared" si="40"/>
        <v>N</v>
      </c>
      <c r="O171" s="254" t="s">
        <v>2867</v>
      </c>
      <c r="P171" s="259" t="s">
        <v>912</v>
      </c>
      <c r="Q171" s="254" t="s">
        <v>2852</v>
      </c>
      <c r="R171" s="254" t="s">
        <v>32</v>
      </c>
      <c r="S171" s="254" t="s">
        <v>2868</v>
      </c>
      <c r="T171" s="254" t="s">
        <v>76</v>
      </c>
      <c r="U171" s="254" t="s">
        <v>898</v>
      </c>
      <c r="V171" s="254" t="s">
        <v>1004</v>
      </c>
      <c r="W171" s="254" t="s">
        <v>1009</v>
      </c>
      <c r="X171" s="255" t="s">
        <v>400</v>
      </c>
      <c r="Y171" s="255"/>
      <c r="Z171" s="126"/>
      <c r="AA171" s="126"/>
      <c r="AB171" s="126"/>
      <c r="AC171" s="254"/>
      <c r="AD171" s="37" t="s">
        <v>38</v>
      </c>
      <c r="AE171" s="37" t="s">
        <v>365</v>
      </c>
      <c r="AF171" s="37"/>
      <c r="AG171" s="37"/>
      <c r="AH171" s="126"/>
      <c r="AI171" s="168" t="s">
        <v>4687</v>
      </c>
      <c r="AJ171" s="171" t="s">
        <v>4688</v>
      </c>
      <c r="AK171" s="171" t="s">
        <v>4688</v>
      </c>
      <c r="AL171" s="171" t="s">
        <v>4688</v>
      </c>
      <c r="AM171" s="171" t="s">
        <v>4688</v>
      </c>
      <c r="AN171" s="171" t="s">
        <v>4688</v>
      </c>
      <c r="AO171" s="171" t="s">
        <v>4688</v>
      </c>
      <c r="AP171" s="171" t="s">
        <v>4688</v>
      </c>
      <c r="AQ171" s="171" t="s">
        <v>5419</v>
      </c>
      <c r="AR171" s="171"/>
      <c r="AS171" s="171" t="s">
        <v>4688</v>
      </c>
      <c r="AT171" s="256"/>
    </row>
    <row r="172" spans="1:46" ht="45" x14ac:dyDescent="0.3">
      <c r="A172" s="176" t="s">
        <v>39</v>
      </c>
      <c r="B172" s="274" t="s">
        <v>4625</v>
      </c>
      <c r="C172" s="200" t="s">
        <v>4630</v>
      </c>
      <c r="D172" s="168" t="s">
        <v>4688</v>
      </c>
      <c r="E172" s="126" t="str">
        <f t="shared" si="41"/>
        <v>N</v>
      </c>
      <c r="F172" s="168" t="s">
        <v>4688</v>
      </c>
      <c r="G172" s="168" t="s">
        <v>4688</v>
      </c>
      <c r="H172" s="168" t="s">
        <v>4688</v>
      </c>
      <c r="I172" s="168" t="s">
        <v>4688</v>
      </c>
      <c r="J172" s="168" t="s">
        <v>4688</v>
      </c>
      <c r="K172" s="168" t="s">
        <v>4688</v>
      </c>
      <c r="L172" s="168" t="s">
        <v>4688</v>
      </c>
      <c r="M172" s="168" t="s">
        <v>4688</v>
      </c>
      <c r="N172" s="252" t="str">
        <f t="shared" si="40"/>
        <v>N</v>
      </c>
      <c r="O172" s="254" t="s">
        <v>2869</v>
      </c>
      <c r="P172" s="259" t="s">
        <v>917</v>
      </c>
      <c r="Q172" s="254" t="s">
        <v>2852</v>
      </c>
      <c r="R172" s="254" t="s">
        <v>32</v>
      </c>
      <c r="S172" s="254" t="s">
        <v>2870</v>
      </c>
      <c r="T172" s="254" t="s">
        <v>76</v>
      </c>
      <c r="U172" s="254" t="s">
        <v>907</v>
      </c>
      <c r="V172" s="254" t="s">
        <v>969</v>
      </c>
      <c r="W172" s="254" t="s">
        <v>1012</v>
      </c>
      <c r="X172" s="255" t="s">
        <v>400</v>
      </c>
      <c r="Y172" s="255"/>
      <c r="Z172" s="126"/>
      <c r="AA172" s="126"/>
      <c r="AB172" s="126"/>
      <c r="AC172" s="254"/>
      <c r="AD172" s="37" t="s">
        <v>38</v>
      </c>
      <c r="AE172" s="37" t="s">
        <v>39</v>
      </c>
      <c r="AF172" s="37"/>
      <c r="AG172" s="37"/>
      <c r="AH172" s="126"/>
      <c r="AI172" s="168" t="s">
        <v>4687</v>
      </c>
      <c r="AJ172" s="171" t="s">
        <v>4688</v>
      </c>
      <c r="AK172" s="171" t="s">
        <v>4688</v>
      </c>
      <c r="AL172" s="171" t="s">
        <v>4688</v>
      </c>
      <c r="AM172" s="171" t="s">
        <v>4688</v>
      </c>
      <c r="AN172" s="171" t="s">
        <v>4688</v>
      </c>
      <c r="AO172" s="171" t="s">
        <v>4688</v>
      </c>
      <c r="AP172" s="171" t="s">
        <v>4688</v>
      </c>
      <c r="AQ172" s="171" t="s">
        <v>5419</v>
      </c>
      <c r="AR172" s="171"/>
      <c r="AS172" s="171" t="s">
        <v>4688</v>
      </c>
      <c r="AT172" s="256"/>
    </row>
    <row r="173" spans="1:46" s="1" customFormat="1" ht="75" x14ac:dyDescent="0.2">
      <c r="A173" s="176" t="s">
        <v>39</v>
      </c>
      <c r="B173" s="176" t="s">
        <v>4625</v>
      </c>
      <c r="C173" s="200"/>
      <c r="D173" s="168" t="s">
        <v>4688</v>
      </c>
      <c r="E173" s="126" t="str">
        <f t="shared" si="41"/>
        <v>N</v>
      </c>
      <c r="F173" s="168" t="s">
        <v>4688</v>
      </c>
      <c r="G173" s="168" t="s">
        <v>4688</v>
      </c>
      <c r="H173" s="128" t="s">
        <v>4744</v>
      </c>
      <c r="I173" s="171" t="s">
        <v>5519</v>
      </c>
      <c r="J173" s="133" t="s">
        <v>38</v>
      </c>
      <c r="K173" s="133" t="s">
        <v>4743</v>
      </c>
      <c r="L173" s="128" t="s">
        <v>422</v>
      </c>
      <c r="M173" s="178"/>
      <c r="N173" s="252" t="str">
        <f t="shared" si="40"/>
        <v>N</v>
      </c>
      <c r="O173" s="37" t="s">
        <v>2871</v>
      </c>
      <c r="P173" s="261" t="s">
        <v>929</v>
      </c>
      <c r="Q173" s="37" t="s">
        <v>2852</v>
      </c>
      <c r="R173" s="37" t="s">
        <v>32</v>
      </c>
      <c r="S173" s="37" t="s">
        <v>2872</v>
      </c>
      <c r="T173" s="37" t="s">
        <v>76</v>
      </c>
      <c r="U173" s="37" t="s">
        <v>1195</v>
      </c>
      <c r="V173" s="37" t="s">
        <v>969</v>
      </c>
      <c r="W173" s="37" t="s">
        <v>1016</v>
      </c>
      <c r="X173" s="126" t="s">
        <v>880</v>
      </c>
      <c r="Y173" s="126"/>
      <c r="Z173" s="126"/>
      <c r="AA173" s="126"/>
      <c r="AB173" s="126"/>
      <c r="AC173" s="37"/>
      <c r="AD173" s="37" t="s">
        <v>38</v>
      </c>
      <c r="AE173" s="37" t="s">
        <v>39</v>
      </c>
      <c r="AF173" s="37"/>
      <c r="AG173" s="37"/>
      <c r="AH173" s="126"/>
      <c r="AI173" s="168" t="s">
        <v>5500</v>
      </c>
      <c r="AJ173" s="125"/>
      <c r="AK173" s="171"/>
      <c r="AL173" s="171"/>
      <c r="AM173" s="126"/>
      <c r="AN173" s="171" t="s">
        <v>4688</v>
      </c>
      <c r="AO173" s="171"/>
      <c r="AP173" s="171"/>
      <c r="AQ173" s="171"/>
      <c r="AR173" s="126"/>
      <c r="AS173" s="171"/>
    </row>
    <row r="174" spans="1:46" ht="38.25" x14ac:dyDescent="0.3">
      <c r="A174" s="274" t="s">
        <v>39</v>
      </c>
      <c r="B174" s="274" t="s">
        <v>4625</v>
      </c>
      <c r="C174" s="200" t="s">
        <v>4630</v>
      </c>
      <c r="D174" s="168" t="s">
        <v>4688</v>
      </c>
      <c r="E174" s="126" t="str">
        <f t="shared" si="41"/>
        <v>N</v>
      </c>
      <c r="F174" s="168" t="s">
        <v>4688</v>
      </c>
      <c r="G174" s="168" t="s">
        <v>4688</v>
      </c>
      <c r="H174" s="168" t="s">
        <v>4688</v>
      </c>
      <c r="I174" s="168" t="s">
        <v>4688</v>
      </c>
      <c r="J174" s="168" t="s">
        <v>4688</v>
      </c>
      <c r="K174" s="168" t="s">
        <v>4688</v>
      </c>
      <c r="L174" s="168" t="s">
        <v>4688</v>
      </c>
      <c r="M174" s="168" t="s">
        <v>4688</v>
      </c>
      <c r="N174" s="252" t="str">
        <f t="shared" ref="N174:N184" si="42">IF(AI174="Moving to innotrust","Y","N")</f>
        <v>N</v>
      </c>
      <c r="O174" s="254" t="s">
        <v>2877</v>
      </c>
      <c r="P174" s="259" t="s">
        <v>966</v>
      </c>
      <c r="Q174" s="254" t="s">
        <v>2878</v>
      </c>
      <c r="R174" s="254" t="s">
        <v>32</v>
      </c>
      <c r="S174" s="254" t="s">
        <v>2879</v>
      </c>
      <c r="T174" s="254" t="s">
        <v>76</v>
      </c>
      <c r="U174" s="254" t="s">
        <v>77</v>
      </c>
      <c r="V174" s="254" t="s">
        <v>969</v>
      </c>
      <c r="W174" s="254" t="s">
        <v>970</v>
      </c>
      <c r="X174" s="255" t="s">
        <v>974</v>
      </c>
      <c r="Y174" s="255"/>
      <c r="Z174" s="126"/>
      <c r="AA174" s="126"/>
      <c r="AB174" s="126"/>
      <c r="AC174" s="254"/>
      <c r="AD174" s="37" t="s">
        <v>38</v>
      </c>
      <c r="AE174" s="37" t="s">
        <v>39</v>
      </c>
      <c r="AF174" s="37"/>
      <c r="AG174" s="37"/>
      <c r="AH174" s="126"/>
      <c r="AI174" s="168" t="s">
        <v>4687</v>
      </c>
      <c r="AJ174" s="171" t="s">
        <v>4688</v>
      </c>
      <c r="AK174" s="171" t="s">
        <v>4688</v>
      </c>
      <c r="AL174" s="171" t="s">
        <v>4688</v>
      </c>
      <c r="AM174" s="171" t="s">
        <v>4688</v>
      </c>
      <c r="AN174" s="171" t="s">
        <v>4688</v>
      </c>
      <c r="AO174" s="171" t="s">
        <v>4688</v>
      </c>
      <c r="AP174" s="171" t="s">
        <v>4688</v>
      </c>
      <c r="AQ174" s="171" t="s">
        <v>5419</v>
      </c>
      <c r="AR174" s="171"/>
      <c r="AS174" s="171" t="s">
        <v>4688</v>
      </c>
      <c r="AT174" s="256"/>
    </row>
    <row r="175" spans="1:46" ht="60" x14ac:dyDescent="0.3">
      <c r="A175" s="274" t="s">
        <v>39</v>
      </c>
      <c r="B175" s="274" t="s">
        <v>4625</v>
      </c>
      <c r="C175" s="200" t="s">
        <v>4630</v>
      </c>
      <c r="D175" s="168" t="s">
        <v>4688</v>
      </c>
      <c r="E175" s="126" t="str">
        <f t="shared" si="41"/>
        <v>N</v>
      </c>
      <c r="F175" s="168" t="s">
        <v>4688</v>
      </c>
      <c r="G175" s="168" t="s">
        <v>4688</v>
      </c>
      <c r="H175" s="177" t="s">
        <v>4748</v>
      </c>
      <c r="I175" s="171" t="s">
        <v>5519</v>
      </c>
      <c r="J175" s="177" t="s">
        <v>39</v>
      </c>
      <c r="K175" s="177" t="s">
        <v>4747</v>
      </c>
      <c r="L175" s="177" t="s">
        <v>403</v>
      </c>
      <c r="M175" s="178"/>
      <c r="N175" s="252" t="str">
        <f t="shared" si="42"/>
        <v>N</v>
      </c>
      <c r="O175" s="254" t="s">
        <v>2880</v>
      </c>
      <c r="P175" s="259" t="s">
        <v>976</v>
      </c>
      <c r="Q175" s="254" t="s">
        <v>2878</v>
      </c>
      <c r="R175" s="254" t="s">
        <v>32</v>
      </c>
      <c r="S175" s="254" t="s">
        <v>977</v>
      </c>
      <c r="T175" s="254" t="s">
        <v>76</v>
      </c>
      <c r="U175" s="254" t="s">
        <v>978</v>
      </c>
      <c r="V175" s="254" t="s">
        <v>979</v>
      </c>
      <c r="W175" s="254" t="s">
        <v>980</v>
      </c>
      <c r="X175" s="255" t="s">
        <v>983</v>
      </c>
      <c r="Y175" s="255"/>
      <c r="Z175" s="126"/>
      <c r="AA175" s="126"/>
      <c r="AB175" s="126"/>
      <c r="AC175" s="254"/>
      <c r="AD175" s="37" t="s">
        <v>38</v>
      </c>
      <c r="AE175" s="37" t="s">
        <v>366</v>
      </c>
      <c r="AF175" s="37"/>
      <c r="AG175" s="37"/>
      <c r="AH175" s="126"/>
      <c r="AI175" s="168" t="s">
        <v>4687</v>
      </c>
      <c r="AJ175" s="171" t="s">
        <v>4688</v>
      </c>
      <c r="AK175" s="171" t="s">
        <v>4688</v>
      </c>
      <c r="AL175" s="171" t="s">
        <v>4688</v>
      </c>
      <c r="AM175" s="171" t="s">
        <v>4688</v>
      </c>
      <c r="AN175" s="171" t="s">
        <v>4688</v>
      </c>
      <c r="AO175" s="171" t="s">
        <v>4688</v>
      </c>
      <c r="AP175" s="171" t="s">
        <v>4688</v>
      </c>
      <c r="AQ175" s="171" t="s">
        <v>5419</v>
      </c>
      <c r="AR175" s="171"/>
      <c r="AS175" s="171" t="s">
        <v>4688</v>
      </c>
      <c r="AT175" s="256"/>
    </row>
    <row r="176" spans="1:46" ht="45" x14ac:dyDescent="0.3">
      <c r="A176" s="274" t="s">
        <v>39</v>
      </c>
      <c r="B176" s="274" t="s">
        <v>4625</v>
      </c>
      <c r="C176" s="200" t="s">
        <v>4630</v>
      </c>
      <c r="D176" s="168" t="s">
        <v>4688</v>
      </c>
      <c r="E176" s="126" t="str">
        <f t="shared" si="41"/>
        <v>N</v>
      </c>
      <c r="F176" s="168" t="s">
        <v>4688</v>
      </c>
      <c r="G176" s="168" t="s">
        <v>4688</v>
      </c>
      <c r="H176" s="168" t="s">
        <v>4688</v>
      </c>
      <c r="I176" s="168" t="s">
        <v>4688</v>
      </c>
      <c r="J176" s="168" t="s">
        <v>4688</v>
      </c>
      <c r="K176" s="168" t="s">
        <v>4688</v>
      </c>
      <c r="L176" s="168" t="s">
        <v>4688</v>
      </c>
      <c r="M176" s="168" t="s">
        <v>4688</v>
      </c>
      <c r="N176" s="252" t="str">
        <f t="shared" si="42"/>
        <v>N</v>
      </c>
      <c r="O176" s="254" t="s">
        <v>2881</v>
      </c>
      <c r="P176" s="254" t="s">
        <v>985</v>
      </c>
      <c r="Q176" s="254" t="s">
        <v>2878</v>
      </c>
      <c r="R176" s="254" t="s">
        <v>32</v>
      </c>
      <c r="S176" s="254" t="s">
        <v>2882</v>
      </c>
      <c r="T176" s="254" t="s">
        <v>76</v>
      </c>
      <c r="U176" s="254" t="s">
        <v>77</v>
      </c>
      <c r="V176" s="254" t="s">
        <v>969</v>
      </c>
      <c r="W176" s="254" t="s">
        <v>458</v>
      </c>
      <c r="X176" s="255" t="s">
        <v>974</v>
      </c>
      <c r="Y176" s="255"/>
      <c r="Z176" s="126"/>
      <c r="AA176" s="126"/>
      <c r="AB176" s="126"/>
      <c r="AC176" s="254"/>
      <c r="AD176" s="37" t="s">
        <v>38</v>
      </c>
      <c r="AE176" s="37" t="s">
        <v>38</v>
      </c>
      <c r="AF176" s="37"/>
      <c r="AG176" s="37"/>
      <c r="AH176" s="126"/>
      <c r="AI176" s="168" t="s">
        <v>4687</v>
      </c>
      <c r="AJ176" s="171" t="s">
        <v>4688</v>
      </c>
      <c r="AK176" s="171" t="s">
        <v>4688</v>
      </c>
      <c r="AL176" s="171" t="s">
        <v>4688</v>
      </c>
      <c r="AM176" s="171" t="s">
        <v>4688</v>
      </c>
      <c r="AN176" s="171" t="s">
        <v>4688</v>
      </c>
      <c r="AO176" s="171" t="s">
        <v>4688</v>
      </c>
      <c r="AP176" s="171" t="s">
        <v>4688</v>
      </c>
      <c r="AQ176" s="171" t="s">
        <v>5419</v>
      </c>
      <c r="AR176" s="171"/>
      <c r="AS176" s="171" t="s">
        <v>4688</v>
      </c>
      <c r="AT176" s="256"/>
    </row>
    <row r="177" spans="1:46" ht="38.25" x14ac:dyDescent="0.3">
      <c r="A177" s="274" t="s">
        <v>39</v>
      </c>
      <c r="B177" s="274" t="s">
        <v>4625</v>
      </c>
      <c r="C177" s="200" t="s">
        <v>4630</v>
      </c>
      <c r="D177" s="168" t="s">
        <v>4688</v>
      </c>
      <c r="E177" s="126" t="str">
        <f t="shared" si="41"/>
        <v>N</v>
      </c>
      <c r="F177" s="168" t="s">
        <v>4688</v>
      </c>
      <c r="G177" s="168" t="s">
        <v>4688</v>
      </c>
      <c r="H177" s="173"/>
      <c r="I177" s="168" t="s">
        <v>4688</v>
      </c>
      <c r="J177" s="179"/>
      <c r="K177" s="168" t="s">
        <v>4688</v>
      </c>
      <c r="L177" s="173"/>
      <c r="M177" s="178"/>
      <c r="N177" s="252" t="str">
        <f t="shared" si="42"/>
        <v>N</v>
      </c>
      <c r="O177" s="254" t="s">
        <v>2883</v>
      </c>
      <c r="P177" s="254" t="s">
        <v>989</v>
      </c>
      <c r="Q177" s="254" t="s">
        <v>2878</v>
      </c>
      <c r="R177" s="254" t="s">
        <v>32</v>
      </c>
      <c r="S177" s="254" t="s">
        <v>2884</v>
      </c>
      <c r="T177" s="254" t="s">
        <v>76</v>
      </c>
      <c r="U177" s="254" t="s">
        <v>77</v>
      </c>
      <c r="V177" s="254" t="s">
        <v>969</v>
      </c>
      <c r="W177" s="254" t="s">
        <v>989</v>
      </c>
      <c r="X177" s="255" t="s">
        <v>942</v>
      </c>
      <c r="Y177" s="255"/>
      <c r="Z177" s="126"/>
      <c r="AA177" s="126"/>
      <c r="AB177" s="126"/>
      <c r="AC177" s="254"/>
      <c r="AD177" s="37" t="s">
        <v>38</v>
      </c>
      <c r="AE177" s="37" t="s">
        <v>38</v>
      </c>
      <c r="AF177" s="37"/>
      <c r="AG177" s="37"/>
      <c r="AH177" s="126"/>
      <c r="AI177" s="168" t="s">
        <v>4687</v>
      </c>
      <c r="AJ177" s="171" t="s">
        <v>4688</v>
      </c>
      <c r="AK177" s="171" t="s">
        <v>4688</v>
      </c>
      <c r="AL177" s="171" t="s">
        <v>4688</v>
      </c>
      <c r="AM177" s="171" t="s">
        <v>4688</v>
      </c>
      <c r="AN177" s="171" t="s">
        <v>4688</v>
      </c>
      <c r="AO177" s="171" t="s">
        <v>4688</v>
      </c>
      <c r="AP177" s="171" t="s">
        <v>4688</v>
      </c>
      <c r="AQ177" s="171" t="s">
        <v>5419</v>
      </c>
      <c r="AR177" s="171"/>
      <c r="AS177" s="171" t="s">
        <v>4688</v>
      </c>
      <c r="AT177" s="256"/>
    </row>
    <row r="178" spans="1:46" s="1" customFormat="1" ht="30" x14ac:dyDescent="0.2">
      <c r="A178" s="176" t="s">
        <v>39</v>
      </c>
      <c r="B178" s="176" t="s">
        <v>4625</v>
      </c>
      <c r="C178" s="200"/>
      <c r="D178" s="168" t="s">
        <v>4688</v>
      </c>
      <c r="E178" s="126" t="str">
        <f t="shared" si="41"/>
        <v>N</v>
      </c>
      <c r="F178" s="168" t="s">
        <v>4688</v>
      </c>
      <c r="G178" s="168" t="s">
        <v>4688</v>
      </c>
      <c r="H178" s="135"/>
      <c r="I178" s="171" t="s">
        <v>5519</v>
      </c>
      <c r="J178" s="133" t="s">
        <v>39</v>
      </c>
      <c r="K178" s="133" t="s">
        <v>4745</v>
      </c>
      <c r="L178" s="128" t="s">
        <v>4746</v>
      </c>
      <c r="M178" s="178"/>
      <c r="N178" s="252" t="str">
        <f t="shared" si="42"/>
        <v>N</v>
      </c>
      <c r="O178" s="37" t="s">
        <v>2885</v>
      </c>
      <c r="P178" s="261" t="s">
        <v>993</v>
      </c>
      <c r="Q178" s="37" t="s">
        <v>2878</v>
      </c>
      <c r="R178" s="37" t="s">
        <v>32</v>
      </c>
      <c r="S178" s="37" t="s">
        <v>2886</v>
      </c>
      <c r="T178" s="37" t="s">
        <v>76</v>
      </c>
      <c r="U178" s="37" t="s">
        <v>77</v>
      </c>
      <c r="V178" s="37" t="s">
        <v>969</v>
      </c>
      <c r="W178" s="37" t="s">
        <v>995</v>
      </c>
      <c r="X178" s="126" t="s">
        <v>880</v>
      </c>
      <c r="Y178" s="126"/>
      <c r="Z178" s="126"/>
      <c r="AA178" s="126"/>
      <c r="AB178" s="126"/>
      <c r="AC178" s="37"/>
      <c r="AD178" s="37" t="s">
        <v>38</v>
      </c>
      <c r="AE178" s="37" t="s">
        <v>39</v>
      </c>
      <c r="AF178" s="37"/>
      <c r="AG178" s="37"/>
      <c r="AH178" s="126"/>
      <c r="AI178" s="168" t="s">
        <v>5500</v>
      </c>
      <c r="AJ178" s="125" t="s">
        <v>389</v>
      </c>
      <c r="AK178" s="171"/>
      <c r="AL178" s="171"/>
      <c r="AM178" s="126"/>
      <c r="AN178" s="171" t="s">
        <v>4688</v>
      </c>
      <c r="AO178" s="171"/>
      <c r="AP178" s="171" t="s">
        <v>5432</v>
      </c>
      <c r="AQ178" s="171"/>
      <c r="AR178" s="126"/>
      <c r="AS178" s="171"/>
    </row>
    <row r="179" spans="1:46" ht="45" x14ac:dyDescent="0.3">
      <c r="A179" s="274" t="s">
        <v>39</v>
      </c>
      <c r="B179" s="274" t="s">
        <v>4625</v>
      </c>
      <c r="C179" s="200" t="s">
        <v>4630</v>
      </c>
      <c r="D179" s="168" t="s">
        <v>4688</v>
      </c>
      <c r="E179" s="126" t="str">
        <f t="shared" si="41"/>
        <v>N</v>
      </c>
      <c r="F179" s="168" t="s">
        <v>4688</v>
      </c>
      <c r="G179" s="168" t="s">
        <v>4688</v>
      </c>
      <c r="H179" s="168" t="s">
        <v>4688</v>
      </c>
      <c r="I179" s="168" t="s">
        <v>4688</v>
      </c>
      <c r="J179" s="168" t="s">
        <v>4688</v>
      </c>
      <c r="K179" s="168" t="s">
        <v>4688</v>
      </c>
      <c r="L179" s="168" t="s">
        <v>4688</v>
      </c>
      <c r="M179" s="168" t="s">
        <v>4688</v>
      </c>
      <c r="N179" s="252" t="str">
        <f t="shared" si="42"/>
        <v>N</v>
      </c>
      <c r="O179" s="254" t="s">
        <v>2887</v>
      </c>
      <c r="P179" s="254" t="s">
        <v>999</v>
      </c>
      <c r="Q179" s="254" t="s">
        <v>2878</v>
      </c>
      <c r="R179" s="254" t="s">
        <v>32</v>
      </c>
      <c r="S179" s="254" t="s">
        <v>2888</v>
      </c>
      <c r="T179" s="254" t="s">
        <v>76</v>
      </c>
      <c r="U179" s="254" t="s">
        <v>77</v>
      </c>
      <c r="V179" s="254" t="s">
        <v>969</v>
      </c>
      <c r="W179" s="254" t="s">
        <v>999</v>
      </c>
      <c r="X179" s="255" t="s">
        <v>974</v>
      </c>
      <c r="Y179" s="255"/>
      <c r="Z179" s="126"/>
      <c r="AA179" s="126"/>
      <c r="AB179" s="126"/>
      <c r="AC179" s="254"/>
      <c r="AD179" s="37" t="s">
        <v>38</v>
      </c>
      <c r="AE179" s="37" t="s">
        <v>38</v>
      </c>
      <c r="AF179" s="37"/>
      <c r="AG179" s="37"/>
      <c r="AH179" s="126"/>
      <c r="AI179" s="168" t="s">
        <v>4687</v>
      </c>
      <c r="AJ179" s="171" t="s">
        <v>4688</v>
      </c>
      <c r="AK179" s="171" t="s">
        <v>4688</v>
      </c>
      <c r="AL179" s="171" t="s">
        <v>4688</v>
      </c>
      <c r="AM179" s="171" t="s">
        <v>4688</v>
      </c>
      <c r="AN179" s="171" t="s">
        <v>4688</v>
      </c>
      <c r="AO179" s="171" t="s">
        <v>4688</v>
      </c>
      <c r="AP179" s="171" t="s">
        <v>4688</v>
      </c>
      <c r="AQ179" s="171" t="s">
        <v>5419</v>
      </c>
      <c r="AR179" s="171"/>
      <c r="AS179" s="171" t="s">
        <v>4688</v>
      </c>
      <c r="AT179" s="256"/>
    </row>
    <row r="180" spans="1:46" ht="45" x14ac:dyDescent="0.3">
      <c r="A180" s="274" t="s">
        <v>39</v>
      </c>
      <c r="B180" s="274" t="s">
        <v>4625</v>
      </c>
      <c r="C180" s="200" t="s">
        <v>4630</v>
      </c>
      <c r="D180" s="168" t="s">
        <v>4688</v>
      </c>
      <c r="E180" s="126" t="str">
        <f t="shared" si="41"/>
        <v>N</v>
      </c>
      <c r="F180" s="168" t="s">
        <v>4688</v>
      </c>
      <c r="G180" s="168" t="s">
        <v>4688</v>
      </c>
      <c r="H180" s="168" t="s">
        <v>4688</v>
      </c>
      <c r="I180" s="168" t="s">
        <v>4688</v>
      </c>
      <c r="J180" s="168" t="s">
        <v>4688</v>
      </c>
      <c r="K180" s="168" t="s">
        <v>4688</v>
      </c>
      <c r="L180" s="168" t="s">
        <v>4688</v>
      </c>
      <c r="M180" s="168" t="s">
        <v>4688</v>
      </c>
      <c r="N180" s="252" t="str">
        <f t="shared" si="42"/>
        <v>N</v>
      </c>
      <c r="O180" s="254" t="s">
        <v>2889</v>
      </c>
      <c r="P180" s="259" t="s">
        <v>896</v>
      </c>
      <c r="Q180" s="254" t="s">
        <v>2878</v>
      </c>
      <c r="R180" s="254" t="s">
        <v>32</v>
      </c>
      <c r="S180" s="254" t="s">
        <v>2890</v>
      </c>
      <c r="T180" s="254" t="s">
        <v>76</v>
      </c>
      <c r="U180" s="254" t="s">
        <v>898</v>
      </c>
      <c r="V180" s="254" t="s">
        <v>1004</v>
      </c>
      <c r="W180" s="254" t="s">
        <v>900</v>
      </c>
      <c r="X180" s="255" t="s">
        <v>400</v>
      </c>
      <c r="Y180" s="255"/>
      <c r="Z180" s="126"/>
      <c r="AA180" s="126"/>
      <c r="AB180" s="126"/>
      <c r="AC180" s="254"/>
      <c r="AD180" s="37" t="s">
        <v>38</v>
      </c>
      <c r="AE180" s="37" t="s">
        <v>39</v>
      </c>
      <c r="AF180" s="37"/>
      <c r="AG180" s="37"/>
      <c r="AH180" s="126"/>
      <c r="AI180" s="168" t="s">
        <v>4687</v>
      </c>
      <c r="AJ180" s="171" t="s">
        <v>4688</v>
      </c>
      <c r="AK180" s="171" t="s">
        <v>4688</v>
      </c>
      <c r="AL180" s="171" t="s">
        <v>4688</v>
      </c>
      <c r="AM180" s="171" t="s">
        <v>4688</v>
      </c>
      <c r="AN180" s="171" t="s">
        <v>4688</v>
      </c>
      <c r="AO180" s="171" t="s">
        <v>4688</v>
      </c>
      <c r="AP180" s="171" t="s">
        <v>4688</v>
      </c>
      <c r="AQ180" s="171" t="s">
        <v>5419</v>
      </c>
      <c r="AR180" s="171"/>
      <c r="AS180" s="171" t="s">
        <v>4688</v>
      </c>
      <c r="AT180" s="256"/>
    </row>
    <row r="181" spans="1:46" ht="45" x14ac:dyDescent="0.3">
      <c r="A181" s="274" t="s">
        <v>39</v>
      </c>
      <c r="B181" s="274" t="s">
        <v>4625</v>
      </c>
      <c r="C181" s="200" t="s">
        <v>4630</v>
      </c>
      <c r="D181" s="168" t="s">
        <v>4688</v>
      </c>
      <c r="E181" s="126" t="str">
        <f t="shared" si="41"/>
        <v>N</v>
      </c>
      <c r="F181" s="168" t="s">
        <v>4688</v>
      </c>
      <c r="G181" s="168" t="s">
        <v>4688</v>
      </c>
      <c r="H181" s="168" t="s">
        <v>4688</v>
      </c>
      <c r="I181" s="168" t="s">
        <v>4688</v>
      </c>
      <c r="J181" s="168" t="s">
        <v>4688</v>
      </c>
      <c r="K181" s="168" t="s">
        <v>4688</v>
      </c>
      <c r="L181" s="168" t="s">
        <v>4688</v>
      </c>
      <c r="M181" s="168" t="s">
        <v>4688</v>
      </c>
      <c r="N181" s="252" t="str">
        <f t="shared" si="42"/>
        <v>N</v>
      </c>
      <c r="O181" s="254" t="s">
        <v>2891</v>
      </c>
      <c r="P181" s="259" t="s">
        <v>905</v>
      </c>
      <c r="Q181" s="254" t="s">
        <v>2878</v>
      </c>
      <c r="R181" s="254" t="s">
        <v>32</v>
      </c>
      <c r="S181" s="254" t="s">
        <v>2892</v>
      </c>
      <c r="T181" s="254" t="s">
        <v>76</v>
      </c>
      <c r="U181" s="254" t="s">
        <v>907</v>
      </c>
      <c r="V181" s="254" t="s">
        <v>969</v>
      </c>
      <c r="W181" s="254" t="s">
        <v>908</v>
      </c>
      <c r="X181" s="255" t="s">
        <v>400</v>
      </c>
      <c r="Y181" s="255"/>
      <c r="Z181" s="126"/>
      <c r="AA181" s="126"/>
      <c r="AB181" s="126"/>
      <c r="AC181" s="254"/>
      <c r="AD181" s="37" t="s">
        <v>38</v>
      </c>
      <c r="AE181" s="37" t="s">
        <v>39</v>
      </c>
      <c r="AF181" s="37"/>
      <c r="AG181" s="37"/>
      <c r="AH181" s="126"/>
      <c r="AI181" s="168" t="s">
        <v>4687</v>
      </c>
      <c r="AJ181" s="171" t="s">
        <v>4688</v>
      </c>
      <c r="AK181" s="171" t="s">
        <v>4688</v>
      </c>
      <c r="AL181" s="171" t="s">
        <v>4688</v>
      </c>
      <c r="AM181" s="171" t="s">
        <v>4688</v>
      </c>
      <c r="AN181" s="171" t="s">
        <v>4688</v>
      </c>
      <c r="AO181" s="171" t="s">
        <v>4688</v>
      </c>
      <c r="AP181" s="171" t="s">
        <v>4688</v>
      </c>
      <c r="AQ181" s="171" t="s">
        <v>5419</v>
      </c>
      <c r="AR181" s="171"/>
      <c r="AS181" s="171" t="s">
        <v>4688</v>
      </c>
      <c r="AT181" s="256"/>
    </row>
    <row r="182" spans="1:46" ht="45" x14ac:dyDescent="0.3">
      <c r="A182" s="274" t="s">
        <v>39</v>
      </c>
      <c r="B182" s="274" t="s">
        <v>4625</v>
      </c>
      <c r="C182" s="200" t="s">
        <v>4630</v>
      </c>
      <c r="D182" s="168" t="s">
        <v>4688</v>
      </c>
      <c r="E182" s="126" t="str">
        <f t="shared" si="41"/>
        <v>N</v>
      </c>
      <c r="F182" s="168" t="s">
        <v>4688</v>
      </c>
      <c r="G182" s="168" t="s">
        <v>4688</v>
      </c>
      <c r="H182" s="168" t="s">
        <v>4688</v>
      </c>
      <c r="I182" s="168" t="s">
        <v>4688</v>
      </c>
      <c r="J182" s="168" t="s">
        <v>4688</v>
      </c>
      <c r="K182" s="168" t="s">
        <v>4688</v>
      </c>
      <c r="L182" s="168" t="s">
        <v>4688</v>
      </c>
      <c r="M182" s="168" t="s">
        <v>4688</v>
      </c>
      <c r="N182" s="252" t="str">
        <f t="shared" si="42"/>
        <v>N</v>
      </c>
      <c r="O182" s="254" t="s">
        <v>2893</v>
      </c>
      <c r="P182" s="259" t="s">
        <v>912</v>
      </c>
      <c r="Q182" s="254" t="s">
        <v>2878</v>
      </c>
      <c r="R182" s="254" t="s">
        <v>32</v>
      </c>
      <c r="S182" s="254" t="s">
        <v>2894</v>
      </c>
      <c r="T182" s="254" t="s">
        <v>76</v>
      </c>
      <c r="U182" s="254" t="s">
        <v>898</v>
      </c>
      <c r="V182" s="254" t="s">
        <v>1004</v>
      </c>
      <c r="W182" s="254" t="s">
        <v>1009</v>
      </c>
      <c r="X182" s="255" t="s">
        <v>400</v>
      </c>
      <c r="Y182" s="255"/>
      <c r="Z182" s="126"/>
      <c r="AA182" s="126"/>
      <c r="AB182" s="126"/>
      <c r="AC182" s="254"/>
      <c r="AD182" s="37" t="s">
        <v>38</v>
      </c>
      <c r="AE182" s="37" t="s">
        <v>365</v>
      </c>
      <c r="AF182" s="37"/>
      <c r="AG182" s="37"/>
      <c r="AH182" s="126"/>
      <c r="AI182" s="168" t="s">
        <v>4687</v>
      </c>
      <c r="AJ182" s="171" t="s">
        <v>4688</v>
      </c>
      <c r="AK182" s="171" t="s">
        <v>4688</v>
      </c>
      <c r="AL182" s="171" t="s">
        <v>4688</v>
      </c>
      <c r="AM182" s="171" t="s">
        <v>4688</v>
      </c>
      <c r="AN182" s="171" t="s">
        <v>4688</v>
      </c>
      <c r="AO182" s="171" t="s">
        <v>4688</v>
      </c>
      <c r="AP182" s="171" t="s">
        <v>4688</v>
      </c>
      <c r="AQ182" s="171" t="s">
        <v>5419</v>
      </c>
      <c r="AR182" s="171"/>
      <c r="AS182" s="171" t="s">
        <v>4688</v>
      </c>
      <c r="AT182" s="256"/>
    </row>
    <row r="183" spans="1:46" ht="45" x14ac:dyDescent="0.3">
      <c r="A183" s="274" t="s">
        <v>39</v>
      </c>
      <c r="B183" s="274" t="s">
        <v>4625</v>
      </c>
      <c r="C183" s="200" t="s">
        <v>4630</v>
      </c>
      <c r="D183" s="168" t="s">
        <v>4688</v>
      </c>
      <c r="E183" s="126" t="str">
        <f t="shared" si="41"/>
        <v>N</v>
      </c>
      <c r="F183" s="168" t="s">
        <v>4688</v>
      </c>
      <c r="G183" s="168" t="s">
        <v>4688</v>
      </c>
      <c r="H183" s="168" t="s">
        <v>4688</v>
      </c>
      <c r="I183" s="168" t="s">
        <v>4688</v>
      </c>
      <c r="J183" s="168" t="s">
        <v>4688</v>
      </c>
      <c r="K183" s="168" t="s">
        <v>4688</v>
      </c>
      <c r="L183" s="168" t="s">
        <v>4688</v>
      </c>
      <c r="M183" s="168" t="s">
        <v>4688</v>
      </c>
      <c r="N183" s="252" t="str">
        <f t="shared" si="42"/>
        <v>N</v>
      </c>
      <c r="O183" s="254" t="s">
        <v>2895</v>
      </c>
      <c r="P183" s="259" t="s">
        <v>917</v>
      </c>
      <c r="Q183" s="254" t="s">
        <v>2878</v>
      </c>
      <c r="R183" s="254" t="s">
        <v>32</v>
      </c>
      <c r="S183" s="254" t="s">
        <v>2896</v>
      </c>
      <c r="T183" s="254" t="s">
        <v>76</v>
      </c>
      <c r="U183" s="254" t="s">
        <v>907</v>
      </c>
      <c r="V183" s="254" t="s">
        <v>969</v>
      </c>
      <c r="W183" s="254" t="s">
        <v>1012</v>
      </c>
      <c r="X183" s="255" t="s">
        <v>400</v>
      </c>
      <c r="Y183" s="255"/>
      <c r="Z183" s="126"/>
      <c r="AA183" s="126"/>
      <c r="AB183" s="126"/>
      <c r="AC183" s="254"/>
      <c r="AD183" s="37" t="s">
        <v>38</v>
      </c>
      <c r="AE183" s="37" t="s">
        <v>39</v>
      </c>
      <c r="AF183" s="37"/>
      <c r="AG183" s="37"/>
      <c r="AH183" s="126"/>
      <c r="AI183" s="168" t="s">
        <v>4687</v>
      </c>
      <c r="AJ183" s="171" t="s">
        <v>4688</v>
      </c>
      <c r="AK183" s="171" t="s">
        <v>4688</v>
      </c>
      <c r="AL183" s="171" t="s">
        <v>4688</v>
      </c>
      <c r="AM183" s="171" t="s">
        <v>4688</v>
      </c>
      <c r="AN183" s="171" t="s">
        <v>4688</v>
      </c>
      <c r="AO183" s="171" t="s">
        <v>4688</v>
      </c>
      <c r="AP183" s="171" t="s">
        <v>4688</v>
      </c>
      <c r="AQ183" s="171" t="s">
        <v>5419</v>
      </c>
      <c r="AR183" s="171"/>
      <c r="AS183" s="171" t="s">
        <v>4688</v>
      </c>
      <c r="AT183" s="256"/>
    </row>
    <row r="184" spans="1:46" s="1" customFormat="1" ht="75" x14ac:dyDescent="0.2">
      <c r="A184" s="176" t="s">
        <v>39</v>
      </c>
      <c r="B184" s="176" t="s">
        <v>4625</v>
      </c>
      <c r="C184" s="200"/>
      <c r="D184" s="168" t="s">
        <v>4688</v>
      </c>
      <c r="E184" s="126" t="str">
        <f t="shared" si="41"/>
        <v>N</v>
      </c>
      <c r="F184" s="168" t="s">
        <v>4688</v>
      </c>
      <c r="G184" s="168" t="s">
        <v>4688</v>
      </c>
      <c r="H184" s="128" t="s">
        <v>4744</v>
      </c>
      <c r="I184" s="171" t="s">
        <v>5519</v>
      </c>
      <c r="J184" s="133" t="s">
        <v>38</v>
      </c>
      <c r="K184" s="133" t="s">
        <v>4743</v>
      </c>
      <c r="L184" s="128" t="s">
        <v>422</v>
      </c>
      <c r="M184" s="178"/>
      <c r="N184" s="252" t="str">
        <f t="shared" si="42"/>
        <v>N</v>
      </c>
      <c r="O184" s="37" t="s">
        <v>2897</v>
      </c>
      <c r="P184" s="261" t="s">
        <v>929</v>
      </c>
      <c r="Q184" s="37" t="s">
        <v>2878</v>
      </c>
      <c r="R184" s="37" t="s">
        <v>32</v>
      </c>
      <c r="S184" s="37" t="s">
        <v>2898</v>
      </c>
      <c r="T184" s="37" t="s">
        <v>76</v>
      </c>
      <c r="U184" s="37" t="s">
        <v>1195</v>
      </c>
      <c r="V184" s="37" t="s">
        <v>969</v>
      </c>
      <c r="W184" s="37" t="s">
        <v>1016</v>
      </c>
      <c r="X184" s="126" t="s">
        <v>880</v>
      </c>
      <c r="Y184" s="126"/>
      <c r="Z184" s="126"/>
      <c r="AA184" s="126"/>
      <c r="AB184" s="126"/>
      <c r="AC184" s="37"/>
      <c r="AD184" s="37" t="s">
        <v>38</v>
      </c>
      <c r="AE184" s="37" t="s">
        <v>39</v>
      </c>
      <c r="AF184" s="37"/>
      <c r="AG184" s="37"/>
      <c r="AH184" s="126"/>
      <c r="AI184" s="168" t="s">
        <v>5500</v>
      </c>
      <c r="AJ184" s="125"/>
      <c r="AK184" s="171"/>
      <c r="AL184" s="171"/>
      <c r="AM184" s="126"/>
      <c r="AN184" s="171" t="s">
        <v>4688</v>
      </c>
      <c r="AO184" s="171"/>
      <c r="AP184" s="171"/>
      <c r="AQ184" s="171"/>
      <c r="AR184" s="126"/>
      <c r="AS184" s="181">
        <v>213</v>
      </c>
      <c r="AT184" s="1" t="s">
        <v>4947</v>
      </c>
    </row>
    <row r="185" spans="1:46" s="1" customFormat="1" ht="30" x14ac:dyDescent="0.2">
      <c r="A185" s="176" t="s">
        <v>39</v>
      </c>
      <c r="B185" s="176" t="s">
        <v>4625</v>
      </c>
      <c r="C185" s="200"/>
      <c r="D185" s="168" t="s">
        <v>4688</v>
      </c>
      <c r="E185" s="126" t="str">
        <f t="shared" si="41"/>
        <v>N</v>
      </c>
      <c r="F185" s="168" t="s">
        <v>4688</v>
      </c>
      <c r="G185" s="168" t="s">
        <v>4688</v>
      </c>
      <c r="H185" s="168" t="s">
        <v>4688</v>
      </c>
      <c r="I185" s="168" t="s">
        <v>4688</v>
      </c>
      <c r="J185" s="168" t="s">
        <v>4688</v>
      </c>
      <c r="K185" s="168" t="s">
        <v>4688</v>
      </c>
      <c r="L185" s="168" t="s">
        <v>4688</v>
      </c>
      <c r="M185" s="168" t="s">
        <v>4688</v>
      </c>
      <c r="N185" s="252" t="s">
        <v>5971</v>
      </c>
      <c r="O185" s="37">
        <v>999</v>
      </c>
      <c r="P185" s="37" t="s">
        <v>5770</v>
      </c>
      <c r="Q185" s="37" t="s">
        <v>2878</v>
      </c>
      <c r="R185" s="37" t="s">
        <v>32</v>
      </c>
      <c r="S185" s="37"/>
      <c r="T185" s="37"/>
      <c r="U185" s="37"/>
      <c r="V185" s="37"/>
      <c r="W185" s="37"/>
      <c r="X185" s="126"/>
      <c r="Y185" s="126"/>
      <c r="Z185" s="126"/>
      <c r="AA185" s="126"/>
      <c r="AB185" s="126"/>
      <c r="AC185" s="37"/>
      <c r="AD185" s="37"/>
      <c r="AE185" s="37"/>
      <c r="AF185" s="37"/>
      <c r="AG185" s="37"/>
      <c r="AH185" s="126"/>
      <c r="AI185" s="168" t="s">
        <v>5765</v>
      </c>
      <c r="AJ185" s="171" t="s">
        <v>4688</v>
      </c>
      <c r="AK185" s="171" t="s">
        <v>4688</v>
      </c>
      <c r="AL185" s="171" t="s">
        <v>4688</v>
      </c>
      <c r="AM185" s="171" t="s">
        <v>4688</v>
      </c>
      <c r="AN185" s="171" t="s">
        <v>4688</v>
      </c>
      <c r="AO185" s="171" t="s">
        <v>4688</v>
      </c>
      <c r="AP185" s="171" t="s">
        <v>4688</v>
      </c>
      <c r="AQ185" s="171" t="s">
        <v>4688</v>
      </c>
      <c r="AR185" s="171" t="s">
        <v>6588</v>
      </c>
      <c r="AS185" s="171" t="s">
        <v>4688</v>
      </c>
    </row>
    <row r="186" spans="1:46" s="1" customFormat="1" ht="25.5" x14ac:dyDescent="0.2">
      <c r="A186" s="176" t="s">
        <v>39</v>
      </c>
      <c r="B186" s="176" t="s">
        <v>4625</v>
      </c>
      <c r="C186" s="200"/>
      <c r="D186" s="168" t="s">
        <v>4688</v>
      </c>
      <c r="E186" s="126" t="str">
        <f t="shared" si="41"/>
        <v>N</v>
      </c>
      <c r="F186" s="168" t="s">
        <v>4688</v>
      </c>
      <c r="G186" s="168" t="s">
        <v>4688</v>
      </c>
      <c r="H186" s="168" t="s">
        <v>4688</v>
      </c>
      <c r="I186" s="168" t="s">
        <v>4688</v>
      </c>
      <c r="J186" s="168" t="s">
        <v>4688</v>
      </c>
      <c r="K186" s="168" t="s">
        <v>4688</v>
      </c>
      <c r="L186" s="168" t="s">
        <v>4688</v>
      </c>
      <c r="M186" s="168" t="s">
        <v>4688</v>
      </c>
      <c r="N186" s="252" t="s">
        <v>5971</v>
      </c>
      <c r="O186" s="37">
        <v>999</v>
      </c>
      <c r="P186" s="37" t="s">
        <v>5769</v>
      </c>
      <c r="Q186" s="37" t="s">
        <v>2878</v>
      </c>
      <c r="R186" s="37" t="s">
        <v>32</v>
      </c>
      <c r="S186" s="37"/>
      <c r="T186" s="37"/>
      <c r="U186" s="37"/>
      <c r="V186" s="37"/>
      <c r="W186" s="37"/>
      <c r="X186" s="126"/>
      <c r="Y186" s="126"/>
      <c r="Z186" s="126"/>
      <c r="AA186" s="126"/>
      <c r="AB186" s="126"/>
      <c r="AC186" s="37"/>
      <c r="AD186" s="37"/>
      <c r="AE186" s="37"/>
      <c r="AF186" s="37"/>
      <c r="AG186" s="37"/>
      <c r="AH186" s="126"/>
      <c r="AI186" s="168" t="s">
        <v>5765</v>
      </c>
      <c r="AJ186" s="171" t="s">
        <v>4688</v>
      </c>
      <c r="AK186" s="171" t="s">
        <v>4688</v>
      </c>
      <c r="AL186" s="171" t="s">
        <v>4688</v>
      </c>
      <c r="AM186" s="171" t="s">
        <v>4688</v>
      </c>
      <c r="AN186" s="171" t="s">
        <v>4688</v>
      </c>
      <c r="AO186" s="171" t="s">
        <v>4688</v>
      </c>
      <c r="AP186" s="171" t="s">
        <v>4688</v>
      </c>
      <c r="AQ186" s="171" t="s">
        <v>4688</v>
      </c>
      <c r="AR186" s="171" t="s">
        <v>6588</v>
      </c>
      <c r="AS186" s="171" t="s">
        <v>4688</v>
      </c>
    </row>
    <row r="187" spans="1:46" s="1" customFormat="1" ht="63.75" x14ac:dyDescent="0.3">
      <c r="A187" s="176" t="s">
        <v>39</v>
      </c>
      <c r="B187" s="176" t="s">
        <v>4625</v>
      </c>
      <c r="C187" s="200"/>
      <c r="D187" s="126" t="s">
        <v>5719</v>
      </c>
      <c r="E187" s="126" t="str">
        <f t="shared" ref="E187:E221" si="43">IF(OR(AI187="Moving to innotrust", AI187="Copy to Innotrust"),"Y","N")</f>
        <v>Y</v>
      </c>
      <c r="F187" s="536" t="s">
        <v>6507</v>
      </c>
      <c r="G187" s="538" t="s">
        <v>952</v>
      </c>
      <c r="H187" s="145"/>
      <c r="I187" s="171" t="s">
        <v>6132</v>
      </c>
      <c r="J187" s="560" t="s">
        <v>4533</v>
      </c>
      <c r="K187" s="144" t="s">
        <v>952</v>
      </c>
      <c r="L187" s="141" t="s">
        <v>4752</v>
      </c>
      <c r="M187" s="178"/>
      <c r="N187" s="299" t="str">
        <f t="shared" ref="N187:N198" si="44">IF(AI187="Moving to innotrust","Y","N")</f>
        <v>Y</v>
      </c>
      <c r="O187" s="37" t="s">
        <v>2899</v>
      </c>
      <c r="P187" s="261" t="s">
        <v>944</v>
      </c>
      <c r="Q187" s="37" t="s">
        <v>2900</v>
      </c>
      <c r="R187" s="37" t="s">
        <v>32</v>
      </c>
      <c r="S187" s="37" t="s">
        <v>2901</v>
      </c>
      <c r="T187" s="37" t="s">
        <v>76</v>
      </c>
      <c r="U187" s="37" t="s">
        <v>35</v>
      </c>
      <c r="V187" s="37" t="s">
        <v>947</v>
      </c>
      <c r="W187" s="37" t="s">
        <v>948</v>
      </c>
      <c r="X187" s="126" t="s">
        <v>953</v>
      </c>
      <c r="Y187" s="126" t="str">
        <f>VLOOKUP(W187,'Excelsior Table Definitions'!$B$396:$D$407,3,TRUE)</f>
        <v>NOT NULL</v>
      </c>
      <c r="Z187" s="126"/>
      <c r="AA187" s="126"/>
      <c r="AB187" s="126"/>
      <c r="AC187" s="254" t="s">
        <v>5973</v>
      </c>
      <c r="AD187" s="37" t="s">
        <v>38</v>
      </c>
      <c r="AE187" s="37" t="s">
        <v>39</v>
      </c>
      <c r="AF187" s="37"/>
      <c r="AG187" s="37"/>
      <c r="AH187" s="126"/>
      <c r="AI187" s="168" t="s">
        <v>388</v>
      </c>
      <c r="AJ187" s="125" t="s">
        <v>389</v>
      </c>
      <c r="AK187" s="171"/>
      <c r="AL187" s="171"/>
      <c r="AM187" s="126"/>
      <c r="AN187" s="171" t="s">
        <v>4688</v>
      </c>
      <c r="AO187" s="171"/>
      <c r="AP187" s="171"/>
      <c r="AQ187" s="171" t="s">
        <v>5605</v>
      </c>
      <c r="AR187" s="126"/>
      <c r="AS187" s="171">
        <v>195</v>
      </c>
    </row>
    <row r="188" spans="1:46" ht="90" x14ac:dyDescent="0.3">
      <c r="A188" s="274" t="s">
        <v>39</v>
      </c>
      <c r="B188" s="274" t="s">
        <v>4625</v>
      </c>
      <c r="C188" s="200" t="s">
        <v>4630</v>
      </c>
      <c r="D188" s="168" t="s">
        <v>4688</v>
      </c>
      <c r="E188" s="126" t="str">
        <f t="shared" si="43"/>
        <v>N</v>
      </c>
      <c r="F188" s="168" t="s">
        <v>4688</v>
      </c>
      <c r="G188" s="168" t="s">
        <v>4688</v>
      </c>
      <c r="H188" s="126" t="s">
        <v>4688</v>
      </c>
      <c r="I188" s="126" t="s">
        <v>4688</v>
      </c>
      <c r="J188" s="126" t="s">
        <v>4688</v>
      </c>
      <c r="K188" s="126" t="s">
        <v>4688</v>
      </c>
      <c r="L188" s="126" t="s">
        <v>4688</v>
      </c>
      <c r="M188" s="126" t="s">
        <v>4688</v>
      </c>
      <c r="N188" s="299" t="str">
        <f t="shared" si="44"/>
        <v>N</v>
      </c>
      <c r="O188" s="254" t="s">
        <v>2902</v>
      </c>
      <c r="P188" s="259" t="s">
        <v>955</v>
      </c>
      <c r="Q188" s="254" t="s">
        <v>2900</v>
      </c>
      <c r="R188" s="254" t="s">
        <v>32</v>
      </c>
      <c r="S188" s="254" t="s">
        <v>2903</v>
      </c>
      <c r="T188" s="254" t="s">
        <v>76</v>
      </c>
      <c r="U188" s="254" t="s">
        <v>35</v>
      </c>
      <c r="V188" s="254" t="s">
        <v>947</v>
      </c>
      <c r="W188" s="254" t="s">
        <v>948</v>
      </c>
      <c r="X188" s="255" t="s">
        <v>953</v>
      </c>
      <c r="Y188" s="255"/>
      <c r="Z188" s="126"/>
      <c r="AA188" s="126"/>
      <c r="AB188" s="126"/>
      <c r="AC188" s="254" t="s">
        <v>2848</v>
      </c>
      <c r="AD188" s="37" t="s">
        <v>38</v>
      </c>
      <c r="AE188" s="37" t="s">
        <v>39</v>
      </c>
      <c r="AF188" s="37"/>
      <c r="AG188" s="37"/>
      <c r="AH188" s="126"/>
      <c r="AI188" s="168" t="s">
        <v>4687</v>
      </c>
      <c r="AJ188" s="171" t="s">
        <v>4688</v>
      </c>
      <c r="AK188" s="171" t="s">
        <v>4688</v>
      </c>
      <c r="AL188" s="171" t="s">
        <v>4688</v>
      </c>
      <c r="AM188" s="171" t="s">
        <v>4688</v>
      </c>
      <c r="AN188" s="171" t="s">
        <v>4688</v>
      </c>
      <c r="AO188" s="171" t="s">
        <v>4688</v>
      </c>
      <c r="AP188" s="171" t="s">
        <v>4688</v>
      </c>
      <c r="AQ188" s="171" t="s">
        <v>5419</v>
      </c>
      <c r="AR188" s="171"/>
      <c r="AS188" s="171" t="s">
        <v>4688</v>
      </c>
      <c r="AT188" s="256"/>
    </row>
    <row r="189" spans="1:46" ht="45" x14ac:dyDescent="0.3">
      <c r="A189" s="176" t="s">
        <v>39</v>
      </c>
      <c r="B189" s="274" t="s">
        <v>4625</v>
      </c>
      <c r="C189" s="200"/>
      <c r="D189" s="168" t="s">
        <v>4688</v>
      </c>
      <c r="E189" s="126" t="str">
        <f t="shared" si="43"/>
        <v>N</v>
      </c>
      <c r="F189" s="168" t="s">
        <v>4688</v>
      </c>
      <c r="G189" s="168" t="s">
        <v>4688</v>
      </c>
      <c r="H189" s="126" t="s">
        <v>4688</v>
      </c>
      <c r="I189" s="126" t="s">
        <v>4688</v>
      </c>
      <c r="J189" s="126" t="s">
        <v>4688</v>
      </c>
      <c r="K189" s="126" t="s">
        <v>4688</v>
      </c>
      <c r="L189" s="126" t="s">
        <v>4688</v>
      </c>
      <c r="M189" s="126" t="s">
        <v>4688</v>
      </c>
      <c r="N189" s="299" t="str">
        <f t="shared" si="44"/>
        <v>N</v>
      </c>
      <c r="O189" s="254" t="s">
        <v>5612</v>
      </c>
      <c r="P189" s="37" t="s">
        <v>5769</v>
      </c>
      <c r="Q189" s="254" t="s">
        <v>2900</v>
      </c>
      <c r="R189" s="254" t="s">
        <v>32</v>
      </c>
      <c r="S189" s="254"/>
      <c r="T189" s="254"/>
      <c r="U189" s="254"/>
      <c r="V189" s="254"/>
      <c r="W189" s="254"/>
      <c r="X189" s="255"/>
      <c r="Y189" s="255"/>
      <c r="Z189" s="126"/>
      <c r="AA189" s="126"/>
      <c r="AB189" s="126"/>
      <c r="AC189" s="254" t="s">
        <v>5777</v>
      </c>
      <c r="AD189" s="37" t="s">
        <v>38</v>
      </c>
      <c r="AE189" s="37" t="s">
        <v>38</v>
      </c>
      <c r="AF189" s="37"/>
      <c r="AG189" s="37"/>
      <c r="AH189" s="126" t="s">
        <v>39</v>
      </c>
      <c r="AI189" s="168" t="s">
        <v>5765</v>
      </c>
      <c r="AJ189" s="171" t="s">
        <v>4688</v>
      </c>
      <c r="AK189" s="171" t="s">
        <v>4688</v>
      </c>
      <c r="AL189" s="171" t="s">
        <v>4688</v>
      </c>
      <c r="AM189" s="171" t="s">
        <v>4688</v>
      </c>
      <c r="AN189" s="171" t="s">
        <v>4688</v>
      </c>
      <c r="AO189" s="171" t="s">
        <v>4688</v>
      </c>
      <c r="AP189" s="171" t="s">
        <v>4688</v>
      </c>
      <c r="AQ189" s="171" t="s">
        <v>4688</v>
      </c>
      <c r="AR189" s="171" t="s">
        <v>4688</v>
      </c>
      <c r="AS189" s="171" t="s">
        <v>4688</v>
      </c>
      <c r="AT189" s="256"/>
    </row>
    <row r="190" spans="1:46" ht="30" x14ac:dyDescent="0.3">
      <c r="A190" s="176" t="s">
        <v>39</v>
      </c>
      <c r="B190" s="274" t="s">
        <v>4625</v>
      </c>
      <c r="C190" s="200"/>
      <c r="D190" s="168" t="s">
        <v>4688</v>
      </c>
      <c r="E190" s="126" t="str">
        <f t="shared" si="43"/>
        <v>N</v>
      </c>
      <c r="F190" s="168" t="s">
        <v>4688</v>
      </c>
      <c r="G190" s="168" t="s">
        <v>4688</v>
      </c>
      <c r="H190" s="126" t="s">
        <v>4688</v>
      </c>
      <c r="I190" s="126" t="s">
        <v>4688</v>
      </c>
      <c r="J190" s="126" t="s">
        <v>4688</v>
      </c>
      <c r="K190" s="126" t="s">
        <v>4688</v>
      </c>
      <c r="L190" s="126" t="s">
        <v>4688</v>
      </c>
      <c r="M190" s="126" t="s">
        <v>4688</v>
      </c>
      <c r="N190" s="299" t="str">
        <f t="shared" si="44"/>
        <v>N</v>
      </c>
      <c r="O190" s="254" t="s">
        <v>5612</v>
      </c>
      <c r="P190" s="37" t="s">
        <v>5770</v>
      </c>
      <c r="Q190" s="254" t="s">
        <v>2900</v>
      </c>
      <c r="R190" s="254" t="s">
        <v>32</v>
      </c>
      <c r="S190" s="254"/>
      <c r="T190" s="254"/>
      <c r="U190" s="254"/>
      <c r="V190" s="254"/>
      <c r="W190" s="254"/>
      <c r="X190" s="255"/>
      <c r="Y190" s="255"/>
      <c r="Z190" s="126"/>
      <c r="AA190" s="126"/>
      <c r="AB190" s="126"/>
      <c r="AC190" s="254" t="s">
        <v>5778</v>
      </c>
      <c r="AD190" s="37" t="s">
        <v>38</v>
      </c>
      <c r="AE190" s="37" t="s">
        <v>38</v>
      </c>
      <c r="AF190" s="37"/>
      <c r="AG190" s="37"/>
      <c r="AH190" s="126" t="s">
        <v>39</v>
      </c>
      <c r="AI190" s="168" t="s">
        <v>5765</v>
      </c>
      <c r="AJ190" s="171" t="s">
        <v>4688</v>
      </c>
      <c r="AK190" s="171" t="s">
        <v>4688</v>
      </c>
      <c r="AL190" s="171" t="s">
        <v>4688</v>
      </c>
      <c r="AM190" s="171" t="s">
        <v>4688</v>
      </c>
      <c r="AN190" s="171" t="s">
        <v>4688</v>
      </c>
      <c r="AO190" s="171" t="s">
        <v>4688</v>
      </c>
      <c r="AP190" s="171" t="s">
        <v>4688</v>
      </c>
      <c r="AQ190" s="171" t="s">
        <v>4688</v>
      </c>
      <c r="AR190" s="171" t="s">
        <v>4688</v>
      </c>
      <c r="AS190" s="171" t="s">
        <v>4688</v>
      </c>
      <c r="AT190" s="256"/>
    </row>
    <row r="191" spans="1:46" ht="45" x14ac:dyDescent="0.3">
      <c r="A191" s="176" t="s">
        <v>39</v>
      </c>
      <c r="B191" s="176" t="s">
        <v>4625</v>
      </c>
      <c r="C191" s="200"/>
      <c r="D191" s="168" t="s">
        <v>4688</v>
      </c>
      <c r="E191" s="126" t="str">
        <f t="shared" si="43"/>
        <v>N</v>
      </c>
      <c r="F191" s="168" t="s">
        <v>4688</v>
      </c>
      <c r="G191" s="168" t="s">
        <v>4688</v>
      </c>
      <c r="H191" s="126" t="s">
        <v>4688</v>
      </c>
      <c r="I191" s="126" t="s">
        <v>4688</v>
      </c>
      <c r="J191" s="126" t="s">
        <v>4688</v>
      </c>
      <c r="K191" s="126" t="s">
        <v>4688</v>
      </c>
      <c r="L191" s="126" t="s">
        <v>4688</v>
      </c>
      <c r="M191" s="126" t="s">
        <v>4688</v>
      </c>
      <c r="N191" s="299" t="str">
        <f t="shared" si="44"/>
        <v>N</v>
      </c>
      <c r="O191" s="254" t="s">
        <v>5612</v>
      </c>
      <c r="P191" s="37" t="s">
        <v>5771</v>
      </c>
      <c r="Q191" s="254" t="s">
        <v>2900</v>
      </c>
      <c r="R191" s="37" t="s">
        <v>32</v>
      </c>
      <c r="S191" s="37" t="s">
        <v>2901</v>
      </c>
      <c r="T191" s="37" t="s">
        <v>76</v>
      </c>
      <c r="U191" s="37" t="s">
        <v>35</v>
      </c>
      <c r="V191" s="37" t="s">
        <v>947</v>
      </c>
      <c r="W191" s="37" t="s">
        <v>948</v>
      </c>
      <c r="X191" s="126" t="s">
        <v>953</v>
      </c>
      <c r="Y191" s="126"/>
      <c r="Z191" s="126"/>
      <c r="AA191" s="126"/>
      <c r="AB191" s="126"/>
      <c r="AC191" s="254" t="s">
        <v>5962</v>
      </c>
      <c r="AD191" s="37" t="s">
        <v>38</v>
      </c>
      <c r="AE191" s="37" t="s">
        <v>38</v>
      </c>
      <c r="AF191" s="37"/>
      <c r="AG191" s="37"/>
      <c r="AH191" s="126"/>
      <c r="AI191" s="168" t="s">
        <v>5765</v>
      </c>
      <c r="AJ191" s="171" t="s">
        <v>4688</v>
      </c>
      <c r="AK191" s="171" t="s">
        <v>4688</v>
      </c>
      <c r="AL191" s="171" t="s">
        <v>4688</v>
      </c>
      <c r="AM191" s="171" t="s">
        <v>4688</v>
      </c>
      <c r="AN191" s="171" t="s">
        <v>4688</v>
      </c>
      <c r="AO191" s="171" t="s">
        <v>4688</v>
      </c>
      <c r="AP191" s="171" t="s">
        <v>4688</v>
      </c>
      <c r="AQ191" s="171" t="s">
        <v>4688</v>
      </c>
      <c r="AR191" s="171" t="s">
        <v>4688</v>
      </c>
      <c r="AS191" s="171" t="s">
        <v>4688</v>
      </c>
      <c r="AT191" s="256"/>
    </row>
    <row r="192" spans="1:46" ht="90" x14ac:dyDescent="0.3">
      <c r="A192" s="176" t="s">
        <v>39</v>
      </c>
      <c r="B192" s="176" t="s">
        <v>4625</v>
      </c>
      <c r="C192" s="200"/>
      <c r="D192" s="168" t="s">
        <v>4688</v>
      </c>
      <c r="E192" s="126" t="str">
        <f t="shared" si="43"/>
        <v>N</v>
      </c>
      <c r="F192" s="168" t="s">
        <v>4688</v>
      </c>
      <c r="G192" s="168" t="s">
        <v>4688</v>
      </c>
      <c r="H192" s="126" t="s">
        <v>4688</v>
      </c>
      <c r="I192" s="126" t="s">
        <v>4688</v>
      </c>
      <c r="J192" s="126" t="s">
        <v>4688</v>
      </c>
      <c r="K192" s="126" t="s">
        <v>4688</v>
      </c>
      <c r="L192" s="126" t="s">
        <v>4688</v>
      </c>
      <c r="M192" s="126" t="s">
        <v>4688</v>
      </c>
      <c r="N192" s="299" t="str">
        <f t="shared" si="44"/>
        <v>N</v>
      </c>
      <c r="O192" s="254" t="s">
        <v>5612</v>
      </c>
      <c r="P192" s="37" t="s">
        <v>5772</v>
      </c>
      <c r="Q192" s="254" t="s">
        <v>2900</v>
      </c>
      <c r="R192" s="254" t="s">
        <v>32</v>
      </c>
      <c r="S192" s="254" t="s">
        <v>2903</v>
      </c>
      <c r="T192" s="254" t="s">
        <v>76</v>
      </c>
      <c r="U192" s="254" t="s">
        <v>35</v>
      </c>
      <c r="V192" s="254" t="s">
        <v>947</v>
      </c>
      <c r="W192" s="254" t="s">
        <v>948</v>
      </c>
      <c r="X192" s="255" t="s">
        <v>953</v>
      </c>
      <c r="Y192" s="255"/>
      <c r="Z192" s="126"/>
      <c r="AA192" s="126"/>
      <c r="AB192" s="126"/>
      <c r="AC192" s="37" t="s">
        <v>2848</v>
      </c>
      <c r="AD192" s="37" t="s">
        <v>38</v>
      </c>
      <c r="AE192" s="37" t="s">
        <v>38</v>
      </c>
      <c r="AF192" s="37"/>
      <c r="AG192" s="37"/>
      <c r="AH192" s="126"/>
      <c r="AI192" s="168" t="s">
        <v>5765</v>
      </c>
      <c r="AJ192" s="171" t="s">
        <v>4688</v>
      </c>
      <c r="AK192" s="171" t="s">
        <v>4688</v>
      </c>
      <c r="AL192" s="171" t="s">
        <v>4688</v>
      </c>
      <c r="AM192" s="171" t="s">
        <v>4688</v>
      </c>
      <c r="AN192" s="171" t="s">
        <v>4688</v>
      </c>
      <c r="AO192" s="171" t="s">
        <v>4688</v>
      </c>
      <c r="AP192" s="171" t="s">
        <v>4688</v>
      </c>
      <c r="AQ192" s="171" t="s">
        <v>4688</v>
      </c>
      <c r="AR192" s="171" t="s">
        <v>4688</v>
      </c>
      <c r="AS192" s="171" t="s">
        <v>4688</v>
      </c>
      <c r="AT192" s="256"/>
    </row>
    <row r="193" spans="1:46" ht="45" x14ac:dyDescent="0.3">
      <c r="A193" s="176" t="s">
        <v>39</v>
      </c>
      <c r="B193" s="176" t="s">
        <v>4625</v>
      </c>
      <c r="C193" s="200"/>
      <c r="D193" s="168" t="s">
        <v>4688</v>
      </c>
      <c r="E193" s="126" t="str">
        <f t="shared" si="43"/>
        <v>N</v>
      </c>
      <c r="F193" s="168" t="s">
        <v>4688</v>
      </c>
      <c r="G193" s="168" t="s">
        <v>4688</v>
      </c>
      <c r="H193" s="126" t="s">
        <v>4688</v>
      </c>
      <c r="I193" s="126" t="s">
        <v>4688</v>
      </c>
      <c r="J193" s="126" t="s">
        <v>4688</v>
      </c>
      <c r="K193" s="126" t="s">
        <v>4688</v>
      </c>
      <c r="L193" s="126" t="s">
        <v>4688</v>
      </c>
      <c r="M193" s="126" t="s">
        <v>4688</v>
      </c>
      <c r="N193" s="299" t="str">
        <f t="shared" si="44"/>
        <v>N</v>
      </c>
      <c r="O193" s="254" t="s">
        <v>5612</v>
      </c>
      <c r="P193" s="37" t="s">
        <v>5769</v>
      </c>
      <c r="Q193" s="254" t="s">
        <v>2900</v>
      </c>
      <c r="R193" s="254" t="s">
        <v>32</v>
      </c>
      <c r="S193" s="254"/>
      <c r="T193" s="254"/>
      <c r="U193" s="254"/>
      <c r="V193" s="254"/>
      <c r="W193" s="254"/>
      <c r="X193" s="255"/>
      <c r="Y193" s="255"/>
      <c r="Z193" s="126"/>
      <c r="AA193" s="126"/>
      <c r="AB193" s="126"/>
      <c r="AC193" s="254" t="s">
        <v>5777</v>
      </c>
      <c r="AD193" s="37" t="s">
        <v>38</v>
      </c>
      <c r="AE193" s="37" t="s">
        <v>38</v>
      </c>
      <c r="AF193" s="37"/>
      <c r="AG193" s="37"/>
      <c r="AH193" s="126" t="s">
        <v>39</v>
      </c>
      <c r="AI193" s="168" t="s">
        <v>5765</v>
      </c>
      <c r="AJ193" s="171" t="s">
        <v>4688</v>
      </c>
      <c r="AK193" s="171" t="s">
        <v>4688</v>
      </c>
      <c r="AL193" s="171" t="s">
        <v>4688</v>
      </c>
      <c r="AM193" s="171" t="s">
        <v>4688</v>
      </c>
      <c r="AN193" s="171" t="s">
        <v>4688</v>
      </c>
      <c r="AO193" s="171" t="s">
        <v>4688</v>
      </c>
      <c r="AP193" s="171" t="s">
        <v>4688</v>
      </c>
      <c r="AQ193" s="171" t="s">
        <v>4688</v>
      </c>
      <c r="AR193" s="171" t="s">
        <v>4688</v>
      </c>
      <c r="AS193" s="171" t="s">
        <v>4688</v>
      </c>
      <c r="AT193" s="256"/>
    </row>
    <row r="194" spans="1:46" ht="30" x14ac:dyDescent="0.3">
      <c r="A194" s="176" t="s">
        <v>39</v>
      </c>
      <c r="B194" s="176" t="s">
        <v>4625</v>
      </c>
      <c r="C194" s="200"/>
      <c r="D194" s="168" t="s">
        <v>4688</v>
      </c>
      <c r="E194" s="126" t="str">
        <f t="shared" si="43"/>
        <v>N</v>
      </c>
      <c r="F194" s="168" t="s">
        <v>4688</v>
      </c>
      <c r="G194" s="168" t="s">
        <v>4688</v>
      </c>
      <c r="H194" s="126" t="s">
        <v>4688</v>
      </c>
      <c r="I194" s="126" t="s">
        <v>4688</v>
      </c>
      <c r="J194" s="126" t="s">
        <v>4688</v>
      </c>
      <c r="K194" s="126" t="s">
        <v>4688</v>
      </c>
      <c r="L194" s="126" t="s">
        <v>4688</v>
      </c>
      <c r="M194" s="126" t="s">
        <v>4688</v>
      </c>
      <c r="N194" s="299" t="str">
        <f t="shared" si="44"/>
        <v>N</v>
      </c>
      <c r="O194" s="254" t="s">
        <v>5612</v>
      </c>
      <c r="P194" s="37" t="s">
        <v>5770</v>
      </c>
      <c r="Q194" s="254" t="s">
        <v>2900</v>
      </c>
      <c r="R194" s="254" t="s">
        <v>32</v>
      </c>
      <c r="S194" s="254"/>
      <c r="T194" s="254"/>
      <c r="U194" s="254"/>
      <c r="V194" s="254"/>
      <c r="W194" s="254"/>
      <c r="X194" s="255"/>
      <c r="Y194" s="255"/>
      <c r="Z194" s="126"/>
      <c r="AA194" s="126"/>
      <c r="AB194" s="126"/>
      <c r="AC194" s="254" t="s">
        <v>5778</v>
      </c>
      <c r="AD194" s="37" t="s">
        <v>38</v>
      </c>
      <c r="AE194" s="37" t="s">
        <v>38</v>
      </c>
      <c r="AF194" s="37"/>
      <c r="AG194" s="37"/>
      <c r="AH194" s="126" t="s">
        <v>39</v>
      </c>
      <c r="AI194" s="168" t="s">
        <v>5765</v>
      </c>
      <c r="AJ194" s="171" t="s">
        <v>4688</v>
      </c>
      <c r="AK194" s="171" t="s">
        <v>4688</v>
      </c>
      <c r="AL194" s="171" t="s">
        <v>4688</v>
      </c>
      <c r="AM194" s="171" t="s">
        <v>4688</v>
      </c>
      <c r="AN194" s="171" t="s">
        <v>4688</v>
      </c>
      <c r="AO194" s="171" t="s">
        <v>4688</v>
      </c>
      <c r="AP194" s="171" t="s">
        <v>4688</v>
      </c>
      <c r="AQ194" s="171" t="s">
        <v>4688</v>
      </c>
      <c r="AR194" s="171" t="s">
        <v>4688</v>
      </c>
      <c r="AS194" s="171" t="s">
        <v>4688</v>
      </c>
      <c r="AT194" s="256"/>
    </row>
    <row r="195" spans="1:46" ht="45" x14ac:dyDescent="0.3">
      <c r="A195" s="176" t="s">
        <v>39</v>
      </c>
      <c r="B195" s="176" t="s">
        <v>4625</v>
      </c>
      <c r="C195" s="200"/>
      <c r="D195" s="168" t="s">
        <v>4688</v>
      </c>
      <c r="E195" s="126" t="str">
        <f t="shared" si="43"/>
        <v>N</v>
      </c>
      <c r="F195" s="168" t="s">
        <v>4688</v>
      </c>
      <c r="G195" s="168" t="s">
        <v>4688</v>
      </c>
      <c r="H195" s="126" t="s">
        <v>4688</v>
      </c>
      <c r="I195" s="126" t="s">
        <v>4688</v>
      </c>
      <c r="J195" s="126" t="s">
        <v>4688</v>
      </c>
      <c r="K195" s="126" t="s">
        <v>4688</v>
      </c>
      <c r="L195" s="126" t="s">
        <v>4688</v>
      </c>
      <c r="M195" s="126" t="s">
        <v>4688</v>
      </c>
      <c r="N195" s="299" t="str">
        <f t="shared" si="44"/>
        <v>N</v>
      </c>
      <c r="O195" s="254" t="s">
        <v>5612</v>
      </c>
      <c r="P195" s="37" t="s">
        <v>5773</v>
      </c>
      <c r="Q195" s="254" t="s">
        <v>2900</v>
      </c>
      <c r="R195" s="37" t="s">
        <v>32</v>
      </c>
      <c r="S195" s="37" t="s">
        <v>2901</v>
      </c>
      <c r="T195" s="37" t="s">
        <v>76</v>
      </c>
      <c r="U195" s="37" t="s">
        <v>35</v>
      </c>
      <c r="V195" s="37" t="s">
        <v>947</v>
      </c>
      <c r="W195" s="37" t="s">
        <v>948</v>
      </c>
      <c r="X195" s="126" t="s">
        <v>953</v>
      </c>
      <c r="Y195" s="126"/>
      <c r="Z195" s="126"/>
      <c r="AA195" s="126"/>
      <c r="AB195" s="126"/>
      <c r="AC195" s="254" t="s">
        <v>5963</v>
      </c>
      <c r="AD195" s="37" t="s">
        <v>38</v>
      </c>
      <c r="AE195" s="37" t="s">
        <v>38</v>
      </c>
      <c r="AF195" s="37"/>
      <c r="AG195" s="37"/>
      <c r="AH195" s="126"/>
      <c r="AI195" s="168" t="s">
        <v>5765</v>
      </c>
      <c r="AJ195" s="171" t="s">
        <v>4688</v>
      </c>
      <c r="AK195" s="171" t="s">
        <v>4688</v>
      </c>
      <c r="AL195" s="171" t="s">
        <v>4688</v>
      </c>
      <c r="AM195" s="171" t="s">
        <v>4688</v>
      </c>
      <c r="AN195" s="171" t="s">
        <v>4688</v>
      </c>
      <c r="AO195" s="171" t="s">
        <v>4688</v>
      </c>
      <c r="AP195" s="171" t="s">
        <v>4688</v>
      </c>
      <c r="AQ195" s="171" t="s">
        <v>4688</v>
      </c>
      <c r="AR195" s="171" t="s">
        <v>4688</v>
      </c>
      <c r="AS195" s="171" t="s">
        <v>4688</v>
      </c>
      <c r="AT195" s="256"/>
    </row>
    <row r="196" spans="1:46" ht="90" x14ac:dyDescent="0.3">
      <c r="A196" s="176" t="s">
        <v>39</v>
      </c>
      <c r="B196" s="176" t="s">
        <v>4625</v>
      </c>
      <c r="C196" s="200"/>
      <c r="D196" s="168" t="s">
        <v>4688</v>
      </c>
      <c r="E196" s="126" t="str">
        <f t="shared" si="43"/>
        <v>N</v>
      </c>
      <c r="F196" s="168" t="s">
        <v>4688</v>
      </c>
      <c r="G196" s="168" t="s">
        <v>4688</v>
      </c>
      <c r="H196" s="126" t="s">
        <v>4688</v>
      </c>
      <c r="I196" s="126" t="s">
        <v>4688</v>
      </c>
      <c r="J196" s="126" t="s">
        <v>4688</v>
      </c>
      <c r="K196" s="126" t="s">
        <v>4688</v>
      </c>
      <c r="L196" s="126" t="s">
        <v>4688</v>
      </c>
      <c r="M196" s="126" t="s">
        <v>4688</v>
      </c>
      <c r="N196" s="299" t="str">
        <f t="shared" si="44"/>
        <v>N</v>
      </c>
      <c r="O196" s="254" t="s">
        <v>5612</v>
      </c>
      <c r="P196" s="37" t="s">
        <v>5774</v>
      </c>
      <c r="Q196" s="254" t="s">
        <v>2900</v>
      </c>
      <c r="R196" s="254" t="s">
        <v>32</v>
      </c>
      <c r="S196" s="254" t="s">
        <v>2903</v>
      </c>
      <c r="T196" s="254" t="s">
        <v>76</v>
      </c>
      <c r="U196" s="254" t="s">
        <v>35</v>
      </c>
      <c r="V196" s="254" t="s">
        <v>947</v>
      </c>
      <c r="W196" s="254" t="s">
        <v>948</v>
      </c>
      <c r="X196" s="255" t="s">
        <v>953</v>
      </c>
      <c r="Y196" s="255"/>
      <c r="Z196" s="126"/>
      <c r="AA196" s="126"/>
      <c r="AB196" s="126"/>
      <c r="AC196" s="37" t="s">
        <v>2848</v>
      </c>
      <c r="AD196" s="37" t="s">
        <v>38</v>
      </c>
      <c r="AE196" s="37" t="s">
        <v>38</v>
      </c>
      <c r="AF196" s="37"/>
      <c r="AG196" s="37"/>
      <c r="AH196" s="126"/>
      <c r="AI196" s="168" t="s">
        <v>5765</v>
      </c>
      <c r="AJ196" s="171" t="s">
        <v>4688</v>
      </c>
      <c r="AK196" s="171" t="s">
        <v>4688</v>
      </c>
      <c r="AL196" s="171" t="s">
        <v>4688</v>
      </c>
      <c r="AM196" s="171" t="s">
        <v>4688</v>
      </c>
      <c r="AN196" s="171" t="s">
        <v>4688</v>
      </c>
      <c r="AO196" s="171" t="s">
        <v>4688</v>
      </c>
      <c r="AP196" s="171" t="s">
        <v>4688</v>
      </c>
      <c r="AQ196" s="171" t="s">
        <v>4688</v>
      </c>
      <c r="AR196" s="171" t="s">
        <v>4688</v>
      </c>
      <c r="AS196" s="171" t="s">
        <v>4688</v>
      </c>
      <c r="AT196" s="256"/>
    </row>
    <row r="197" spans="1:46" ht="45" x14ac:dyDescent="0.3">
      <c r="A197" s="176" t="s">
        <v>39</v>
      </c>
      <c r="B197" s="176" t="s">
        <v>4625</v>
      </c>
      <c r="C197" s="200"/>
      <c r="D197" s="168" t="s">
        <v>4688</v>
      </c>
      <c r="E197" s="126" t="str">
        <f t="shared" si="43"/>
        <v>N</v>
      </c>
      <c r="F197" s="168" t="s">
        <v>4688</v>
      </c>
      <c r="G197" s="168" t="s">
        <v>4688</v>
      </c>
      <c r="H197" s="126" t="s">
        <v>4688</v>
      </c>
      <c r="I197" s="126" t="s">
        <v>4688</v>
      </c>
      <c r="J197" s="126" t="s">
        <v>4688</v>
      </c>
      <c r="K197" s="126" t="s">
        <v>4688</v>
      </c>
      <c r="L197" s="126" t="s">
        <v>4688</v>
      </c>
      <c r="M197" s="126" t="s">
        <v>4688</v>
      </c>
      <c r="N197" s="299" t="str">
        <f t="shared" si="44"/>
        <v>N</v>
      </c>
      <c r="O197" s="254" t="s">
        <v>5612</v>
      </c>
      <c r="P197" s="37" t="s">
        <v>5769</v>
      </c>
      <c r="Q197" s="254" t="s">
        <v>2900</v>
      </c>
      <c r="R197" s="254" t="s">
        <v>32</v>
      </c>
      <c r="S197" s="254"/>
      <c r="T197" s="254"/>
      <c r="U197" s="254"/>
      <c r="V197" s="254"/>
      <c r="W197" s="254"/>
      <c r="X197" s="255"/>
      <c r="Y197" s="255"/>
      <c r="Z197" s="126"/>
      <c r="AA197" s="126"/>
      <c r="AB197" s="126"/>
      <c r="AC197" s="254" t="s">
        <v>5777</v>
      </c>
      <c r="AD197" s="37" t="s">
        <v>38</v>
      </c>
      <c r="AE197" s="37" t="s">
        <v>38</v>
      </c>
      <c r="AF197" s="37"/>
      <c r="AG197" s="37"/>
      <c r="AH197" s="126" t="s">
        <v>39</v>
      </c>
      <c r="AI197" s="168" t="s">
        <v>5765</v>
      </c>
      <c r="AJ197" s="171" t="s">
        <v>4688</v>
      </c>
      <c r="AK197" s="171" t="s">
        <v>4688</v>
      </c>
      <c r="AL197" s="171" t="s">
        <v>4688</v>
      </c>
      <c r="AM197" s="171" t="s">
        <v>4688</v>
      </c>
      <c r="AN197" s="171" t="s">
        <v>4688</v>
      </c>
      <c r="AO197" s="171" t="s">
        <v>4688</v>
      </c>
      <c r="AP197" s="171" t="s">
        <v>4688</v>
      </c>
      <c r="AQ197" s="171" t="s">
        <v>4688</v>
      </c>
      <c r="AR197" s="171" t="s">
        <v>4688</v>
      </c>
      <c r="AS197" s="171" t="s">
        <v>4688</v>
      </c>
      <c r="AT197" s="256"/>
    </row>
    <row r="198" spans="1:46" ht="30" x14ac:dyDescent="0.3">
      <c r="A198" s="176" t="s">
        <v>39</v>
      </c>
      <c r="B198" s="176" t="s">
        <v>4625</v>
      </c>
      <c r="C198" s="200"/>
      <c r="D198" s="168" t="s">
        <v>4688</v>
      </c>
      <c r="E198" s="126" t="str">
        <f t="shared" si="43"/>
        <v>N</v>
      </c>
      <c r="F198" s="168" t="s">
        <v>4688</v>
      </c>
      <c r="G198" s="168" t="s">
        <v>4688</v>
      </c>
      <c r="H198" s="126" t="s">
        <v>4688</v>
      </c>
      <c r="I198" s="126" t="s">
        <v>4688</v>
      </c>
      <c r="J198" s="126" t="s">
        <v>4688</v>
      </c>
      <c r="K198" s="126" t="s">
        <v>4688</v>
      </c>
      <c r="L198" s="126" t="s">
        <v>4688</v>
      </c>
      <c r="M198" s="126" t="s">
        <v>4688</v>
      </c>
      <c r="N198" s="299" t="str">
        <f t="shared" si="44"/>
        <v>N</v>
      </c>
      <c r="O198" s="254" t="s">
        <v>5612</v>
      </c>
      <c r="P198" s="37" t="s">
        <v>5770</v>
      </c>
      <c r="Q198" s="254" t="s">
        <v>2900</v>
      </c>
      <c r="R198" s="254" t="s">
        <v>32</v>
      </c>
      <c r="S198" s="254"/>
      <c r="T198" s="254"/>
      <c r="U198" s="254"/>
      <c r="V198" s="254"/>
      <c r="W198" s="254"/>
      <c r="X198" s="255"/>
      <c r="Y198" s="255"/>
      <c r="Z198" s="126"/>
      <c r="AA198" s="126"/>
      <c r="AB198" s="126"/>
      <c r="AC198" s="254" t="s">
        <v>5778</v>
      </c>
      <c r="AD198" s="37" t="s">
        <v>38</v>
      </c>
      <c r="AE198" s="37" t="s">
        <v>38</v>
      </c>
      <c r="AF198" s="37"/>
      <c r="AG198" s="37"/>
      <c r="AH198" s="126" t="s">
        <v>39</v>
      </c>
      <c r="AI198" s="168" t="s">
        <v>5765</v>
      </c>
      <c r="AJ198" s="171" t="s">
        <v>4688</v>
      </c>
      <c r="AK198" s="171" t="s">
        <v>4688</v>
      </c>
      <c r="AL198" s="171" t="s">
        <v>4688</v>
      </c>
      <c r="AM198" s="171" t="s">
        <v>4688</v>
      </c>
      <c r="AN198" s="171" t="s">
        <v>4688</v>
      </c>
      <c r="AO198" s="171" t="s">
        <v>4688</v>
      </c>
      <c r="AP198" s="171" t="s">
        <v>4688</v>
      </c>
      <c r="AQ198" s="171" t="s">
        <v>4688</v>
      </c>
      <c r="AR198" s="171" t="s">
        <v>4688</v>
      </c>
      <c r="AS198" s="171" t="s">
        <v>4688</v>
      </c>
      <c r="AT198" s="256"/>
    </row>
    <row r="199" spans="1:46" s="1" customFormat="1" ht="75" x14ac:dyDescent="0.25">
      <c r="A199" s="176" t="s">
        <v>39</v>
      </c>
      <c r="B199" s="176" t="s">
        <v>4625</v>
      </c>
      <c r="C199" s="200"/>
      <c r="D199" s="126"/>
      <c r="E199" s="126" t="str">
        <f t="shared" si="43"/>
        <v>Y</v>
      </c>
      <c r="F199" s="536" t="s">
        <v>6507</v>
      </c>
      <c r="G199" s="538" t="s">
        <v>6514</v>
      </c>
      <c r="H199" s="128" t="s">
        <v>4750</v>
      </c>
      <c r="I199" s="171" t="s">
        <v>6132</v>
      </c>
      <c r="J199" s="570" t="s">
        <v>500</v>
      </c>
      <c r="K199" s="131" t="s">
        <v>1152</v>
      </c>
      <c r="L199" s="130" t="s">
        <v>422</v>
      </c>
      <c r="M199" s="129"/>
      <c r="N199" s="299" t="str">
        <f t="shared" ref="N199:N214" si="45">IF(AI199="Moving to innotrust","Y","N")</f>
        <v>Y</v>
      </c>
      <c r="O199" s="37" t="s">
        <v>2906</v>
      </c>
      <c r="P199" s="261" t="s">
        <v>929</v>
      </c>
      <c r="Q199" s="37" t="s">
        <v>2907</v>
      </c>
      <c r="R199" s="37" t="s">
        <v>32</v>
      </c>
      <c r="S199" s="37" t="s">
        <v>2811</v>
      </c>
      <c r="T199" s="37" t="s">
        <v>76</v>
      </c>
      <c r="U199" s="37" t="s">
        <v>931</v>
      </c>
      <c r="V199" s="37" t="s">
        <v>859</v>
      </c>
      <c r="W199" s="37" t="s">
        <v>932</v>
      </c>
      <c r="X199" s="126" t="s">
        <v>880</v>
      </c>
      <c r="Y199" s="126" t="str">
        <f>VLOOKUP(W199,'Excelsior Table Definitions'!$B$2:$D$13,3,TRUE)</f>
        <v>NULL</v>
      </c>
      <c r="Z199" s="126"/>
      <c r="AA199" s="126"/>
      <c r="AB199" s="126"/>
      <c r="AC199" s="37"/>
      <c r="AD199" s="37" t="s">
        <v>366</v>
      </c>
      <c r="AE199" s="37" t="s">
        <v>39</v>
      </c>
      <c r="AF199" s="37"/>
      <c r="AG199" s="37"/>
      <c r="AH199" s="126"/>
      <c r="AI199" s="168" t="s">
        <v>388</v>
      </c>
      <c r="AJ199" s="125" t="s">
        <v>389</v>
      </c>
      <c r="AK199" s="171"/>
      <c r="AL199" s="171"/>
      <c r="AM199" s="171" t="s">
        <v>4688</v>
      </c>
      <c r="AN199" s="171" t="s">
        <v>4688</v>
      </c>
      <c r="AO199" s="171" t="s">
        <v>4688</v>
      </c>
      <c r="AP199" s="171" t="s">
        <v>4688</v>
      </c>
      <c r="AQ199" s="171" t="s">
        <v>4688</v>
      </c>
      <c r="AR199" s="334" t="s">
        <v>5591</v>
      </c>
      <c r="AS199" s="171">
        <v>195</v>
      </c>
    </row>
    <row r="200" spans="1:46" s="1" customFormat="1" ht="45" x14ac:dyDescent="0.25">
      <c r="A200" s="176" t="s">
        <v>39</v>
      </c>
      <c r="B200" s="176" t="s">
        <v>4625</v>
      </c>
      <c r="C200" s="200"/>
      <c r="D200" s="126"/>
      <c r="E200" s="126" t="str">
        <f t="shared" si="43"/>
        <v>Y</v>
      </c>
      <c r="F200" s="536" t="s">
        <v>6507</v>
      </c>
      <c r="G200" s="538" t="s">
        <v>6509</v>
      </c>
      <c r="H200" s="145"/>
      <c r="I200" s="171" t="s">
        <v>6132</v>
      </c>
      <c r="J200" s="560" t="s">
        <v>4533</v>
      </c>
      <c r="K200" s="138" t="s">
        <v>938</v>
      </c>
      <c r="L200" s="141" t="s">
        <v>479</v>
      </c>
      <c r="M200" s="266" t="s">
        <v>476</v>
      </c>
      <c r="N200" s="299" t="str">
        <f t="shared" si="45"/>
        <v>Y</v>
      </c>
      <c r="O200" s="37" t="s">
        <v>2910</v>
      </c>
      <c r="P200" s="261" t="s">
        <v>938</v>
      </c>
      <c r="Q200" s="37" t="s">
        <v>2907</v>
      </c>
      <c r="R200" s="37" t="s">
        <v>32</v>
      </c>
      <c r="S200" s="37" t="s">
        <v>2911</v>
      </c>
      <c r="T200" s="37" t="s">
        <v>76</v>
      </c>
      <c r="U200" s="37" t="s">
        <v>77</v>
      </c>
      <c r="V200" s="37" t="s">
        <v>859</v>
      </c>
      <c r="W200" s="37" t="s">
        <v>2817</v>
      </c>
      <c r="X200" s="126" t="s">
        <v>942</v>
      </c>
      <c r="Y200" s="126" t="str">
        <f>VLOOKUP(W200,'Excelsior Table Definitions'!$B$2:$D$13,3,TRUE)</f>
        <v>NULL</v>
      </c>
      <c r="Z200" s="126"/>
      <c r="AA200" s="126"/>
      <c r="AB200" s="126"/>
      <c r="AC200" s="37"/>
      <c r="AD200" s="37" t="s">
        <v>366</v>
      </c>
      <c r="AE200" s="37" t="s">
        <v>39</v>
      </c>
      <c r="AF200" s="37"/>
      <c r="AG200" s="37"/>
      <c r="AH200" s="126"/>
      <c r="AI200" s="168" t="s">
        <v>388</v>
      </c>
      <c r="AJ200" s="125"/>
      <c r="AK200" s="171"/>
      <c r="AL200" s="171"/>
      <c r="AM200" s="171" t="s">
        <v>4688</v>
      </c>
      <c r="AN200" s="171" t="s">
        <v>4688</v>
      </c>
      <c r="AO200" s="171" t="s">
        <v>4688</v>
      </c>
      <c r="AP200" s="171" t="s">
        <v>4688</v>
      </c>
      <c r="AQ200" s="171" t="s">
        <v>4688</v>
      </c>
      <c r="AR200" s="334" t="s">
        <v>5591</v>
      </c>
      <c r="AS200" s="171">
        <v>195</v>
      </c>
    </row>
    <row r="201" spans="1:46" s="1" customFormat="1" ht="30" x14ac:dyDescent="0.25">
      <c r="A201" s="176" t="s">
        <v>39</v>
      </c>
      <c r="B201" s="176" t="s">
        <v>4625</v>
      </c>
      <c r="C201" s="200"/>
      <c r="D201" s="126"/>
      <c r="E201" s="126" t="str">
        <f t="shared" si="43"/>
        <v>Y</v>
      </c>
      <c r="F201" s="536" t="s">
        <v>6507</v>
      </c>
      <c r="G201" s="538" t="s">
        <v>855</v>
      </c>
      <c r="H201" s="145"/>
      <c r="I201" s="171" t="s">
        <v>6132</v>
      </c>
      <c r="J201" s="560" t="s">
        <v>4533</v>
      </c>
      <c r="K201" s="138" t="s">
        <v>860</v>
      </c>
      <c r="L201" s="141" t="s">
        <v>386</v>
      </c>
      <c r="M201" s="142" t="s">
        <v>476</v>
      </c>
      <c r="N201" s="299" t="str">
        <f t="shared" si="45"/>
        <v>Y</v>
      </c>
      <c r="O201" s="37" t="s">
        <v>2912</v>
      </c>
      <c r="P201" s="261" t="s">
        <v>855</v>
      </c>
      <c r="Q201" s="37" t="s">
        <v>2907</v>
      </c>
      <c r="R201" s="37" t="s">
        <v>32</v>
      </c>
      <c r="S201" s="37" t="s">
        <v>2913</v>
      </c>
      <c r="T201" s="37" t="s">
        <v>76</v>
      </c>
      <c r="U201" s="37" t="s">
        <v>35</v>
      </c>
      <c r="V201" s="37" t="s">
        <v>859</v>
      </c>
      <c r="W201" s="37" t="s">
        <v>860</v>
      </c>
      <c r="X201" s="126" t="s">
        <v>936</v>
      </c>
      <c r="Y201" s="126" t="str">
        <f>VLOOKUP(W201,'Excelsior Table Definitions'!$B$2:$D$13,3,TRUE)</f>
        <v>NULL</v>
      </c>
      <c r="Z201" s="126"/>
      <c r="AA201" s="126"/>
      <c r="AB201" s="126"/>
      <c r="AC201" s="37"/>
      <c r="AD201" s="37" t="s">
        <v>38</v>
      </c>
      <c r="AE201" s="37" t="s">
        <v>39</v>
      </c>
      <c r="AF201" s="37"/>
      <c r="AG201" s="37"/>
      <c r="AH201" s="126"/>
      <c r="AI201" s="168" t="s">
        <v>388</v>
      </c>
      <c r="AJ201" s="125"/>
      <c r="AK201" s="171"/>
      <c r="AL201" s="171"/>
      <c r="AM201" s="171" t="s">
        <v>4688</v>
      </c>
      <c r="AN201" s="171" t="s">
        <v>4688</v>
      </c>
      <c r="AO201" s="171" t="s">
        <v>4688</v>
      </c>
      <c r="AP201" s="171" t="s">
        <v>4688</v>
      </c>
      <c r="AQ201" s="171" t="s">
        <v>4688</v>
      </c>
      <c r="AR201" s="334" t="s">
        <v>5591</v>
      </c>
      <c r="AS201" s="171">
        <v>195</v>
      </c>
    </row>
    <row r="202" spans="1:46" s="1" customFormat="1" ht="30" x14ac:dyDescent="0.2">
      <c r="A202" s="176" t="s">
        <v>39</v>
      </c>
      <c r="B202" s="176" t="s">
        <v>4625</v>
      </c>
      <c r="C202" s="200"/>
      <c r="D202" s="126"/>
      <c r="E202" s="126" t="str">
        <f t="shared" si="43"/>
        <v>Y</v>
      </c>
      <c r="F202" s="536" t="s">
        <v>6507</v>
      </c>
      <c r="G202" s="538" t="s">
        <v>866</v>
      </c>
      <c r="H202" s="173"/>
      <c r="I202" s="171" t="s">
        <v>6132</v>
      </c>
      <c r="J202" s="573"/>
      <c r="K202" s="316" t="s">
        <v>868</v>
      </c>
      <c r="L202" s="173"/>
      <c r="M202" s="178"/>
      <c r="N202" s="299" t="str">
        <f t="shared" si="45"/>
        <v>Y</v>
      </c>
      <c r="O202" s="37" t="s">
        <v>2914</v>
      </c>
      <c r="P202" s="37" t="s">
        <v>866</v>
      </c>
      <c r="Q202" s="37" t="s">
        <v>2907</v>
      </c>
      <c r="R202" s="37" t="s">
        <v>32</v>
      </c>
      <c r="S202" s="37" t="s">
        <v>2915</v>
      </c>
      <c r="T202" s="37" t="s">
        <v>76</v>
      </c>
      <c r="U202" s="37" t="s">
        <v>35</v>
      </c>
      <c r="V202" s="37" t="s">
        <v>859</v>
      </c>
      <c r="W202" s="37" t="s">
        <v>868</v>
      </c>
      <c r="X202" s="126" t="s">
        <v>936</v>
      </c>
      <c r="Y202" s="126" t="str">
        <f>VLOOKUP(W202,'Excelsior Table Definitions'!$B$2:$D$13,3,TRUE)</f>
        <v>NULL</v>
      </c>
      <c r="Z202" s="126"/>
      <c r="AA202" s="126"/>
      <c r="AB202" s="126"/>
      <c r="AC202" s="37"/>
      <c r="AD202" s="37" t="s">
        <v>38</v>
      </c>
      <c r="AE202" s="37" t="s">
        <v>38</v>
      </c>
      <c r="AF202" s="37"/>
      <c r="AG202" s="37"/>
      <c r="AH202" s="126"/>
      <c r="AI202" s="168" t="s">
        <v>388</v>
      </c>
      <c r="AJ202" s="125"/>
      <c r="AK202" s="171"/>
      <c r="AL202" s="171"/>
      <c r="AM202" s="171" t="s">
        <v>4688</v>
      </c>
      <c r="AN202" s="171" t="s">
        <v>4688</v>
      </c>
      <c r="AO202" s="171" t="s">
        <v>4688</v>
      </c>
      <c r="AP202" s="171" t="s">
        <v>4688</v>
      </c>
      <c r="AQ202" s="171" t="s">
        <v>4688</v>
      </c>
      <c r="AR202" s="334" t="s">
        <v>5591</v>
      </c>
      <c r="AS202" s="171">
        <v>195</v>
      </c>
    </row>
    <row r="203" spans="1:46" s="1" customFormat="1" ht="30" x14ac:dyDescent="0.2">
      <c r="A203" s="176" t="s">
        <v>39</v>
      </c>
      <c r="B203" s="176" t="s">
        <v>4625</v>
      </c>
      <c r="C203" s="200"/>
      <c r="D203" s="126"/>
      <c r="E203" s="126" t="str">
        <f t="shared" si="43"/>
        <v>Y</v>
      </c>
      <c r="F203" s="536" t="s">
        <v>6507</v>
      </c>
      <c r="G203" s="538" t="s">
        <v>866</v>
      </c>
      <c r="H203" s="173"/>
      <c r="I203" s="171" t="s">
        <v>6132</v>
      </c>
      <c r="J203" s="573"/>
      <c r="K203" s="316" t="s">
        <v>873</v>
      </c>
      <c r="L203" s="173"/>
      <c r="M203" s="178"/>
      <c r="N203" s="299" t="str">
        <f t="shared" si="45"/>
        <v>Y</v>
      </c>
      <c r="O203" s="37" t="s">
        <v>2916</v>
      </c>
      <c r="P203" s="37" t="s">
        <v>871</v>
      </c>
      <c r="Q203" s="37" t="s">
        <v>2907</v>
      </c>
      <c r="R203" s="37" t="s">
        <v>32</v>
      </c>
      <c r="S203" s="37" t="s">
        <v>2917</v>
      </c>
      <c r="T203" s="37" t="s">
        <v>76</v>
      </c>
      <c r="U203" s="37" t="s">
        <v>35</v>
      </c>
      <c r="V203" s="37" t="s">
        <v>859</v>
      </c>
      <c r="W203" s="37" t="s">
        <v>873</v>
      </c>
      <c r="X203" s="126" t="s">
        <v>936</v>
      </c>
      <c r="Y203" s="126" t="str">
        <f>VLOOKUP(W203,'Excelsior Table Definitions'!$B$2:$D$13,3,TRUE)</f>
        <v>NULL</v>
      </c>
      <c r="Z203" s="126"/>
      <c r="AA203" s="126"/>
      <c r="AB203" s="126"/>
      <c r="AC203" s="37"/>
      <c r="AD203" s="37" t="s">
        <v>38</v>
      </c>
      <c r="AE203" s="37" t="s">
        <v>38</v>
      </c>
      <c r="AF203" s="37"/>
      <c r="AG203" s="37"/>
      <c r="AH203" s="126"/>
      <c r="AI203" s="168" t="s">
        <v>388</v>
      </c>
      <c r="AJ203" s="125"/>
      <c r="AK203" s="171"/>
      <c r="AL203" s="171"/>
      <c r="AM203" s="171" t="s">
        <v>4688</v>
      </c>
      <c r="AN203" s="171" t="s">
        <v>4688</v>
      </c>
      <c r="AO203" s="171" t="s">
        <v>4688</v>
      </c>
      <c r="AP203" s="171" t="s">
        <v>4688</v>
      </c>
      <c r="AQ203" s="171" t="s">
        <v>4688</v>
      </c>
      <c r="AR203" s="334" t="s">
        <v>5591</v>
      </c>
      <c r="AS203" s="171">
        <v>195</v>
      </c>
    </row>
    <row r="204" spans="1:46" s="1" customFormat="1" ht="30" x14ac:dyDescent="0.2">
      <c r="A204" s="176" t="s">
        <v>39</v>
      </c>
      <c r="B204" s="176" t="s">
        <v>4625</v>
      </c>
      <c r="C204" s="200"/>
      <c r="D204" s="168" t="s">
        <v>4688</v>
      </c>
      <c r="E204" s="126" t="str">
        <f t="shared" si="43"/>
        <v>N</v>
      </c>
      <c r="F204" s="168" t="s">
        <v>4688</v>
      </c>
      <c r="G204" s="168" t="s">
        <v>4688</v>
      </c>
      <c r="H204" s="168" t="s">
        <v>4688</v>
      </c>
      <c r="I204" s="168" t="s">
        <v>4688</v>
      </c>
      <c r="J204" s="179"/>
      <c r="K204" s="168" t="s">
        <v>4688</v>
      </c>
      <c r="L204" s="168" t="s">
        <v>4688</v>
      </c>
      <c r="M204" s="168" t="s">
        <v>4688</v>
      </c>
      <c r="N204" s="299" t="str">
        <f t="shared" si="45"/>
        <v>N</v>
      </c>
      <c r="O204" s="37" t="s">
        <v>2918</v>
      </c>
      <c r="P204" s="37" t="s">
        <v>875</v>
      </c>
      <c r="Q204" s="37" t="s">
        <v>2907</v>
      </c>
      <c r="R204" s="37" t="s">
        <v>32</v>
      </c>
      <c r="S204" s="37" t="s">
        <v>2919</v>
      </c>
      <c r="T204" s="37" t="s">
        <v>76</v>
      </c>
      <c r="U204" s="37" t="s">
        <v>35</v>
      </c>
      <c r="V204" s="37" t="s">
        <v>859</v>
      </c>
      <c r="W204" s="37" t="s">
        <v>877</v>
      </c>
      <c r="X204" s="126" t="s">
        <v>880</v>
      </c>
      <c r="Y204" s="126"/>
      <c r="Z204" s="126"/>
      <c r="AA204" s="126"/>
      <c r="AB204" s="126"/>
      <c r="AC204" s="37"/>
      <c r="AD204" s="37" t="s">
        <v>38</v>
      </c>
      <c r="AE204" s="37" t="s">
        <v>38</v>
      </c>
      <c r="AF204" s="37"/>
      <c r="AG204" s="37"/>
      <c r="AH204" s="126"/>
      <c r="AI204" s="168" t="s">
        <v>5765</v>
      </c>
      <c r="AJ204" s="125"/>
      <c r="AK204" s="171"/>
      <c r="AL204" s="171"/>
      <c r="AM204" s="171" t="s">
        <v>4688</v>
      </c>
      <c r="AN204" s="171" t="s">
        <v>4688</v>
      </c>
      <c r="AO204" s="171" t="s">
        <v>4688</v>
      </c>
      <c r="AP204" s="171" t="s">
        <v>4688</v>
      </c>
      <c r="AQ204" s="171" t="s">
        <v>4688</v>
      </c>
      <c r="AR204" s="334" t="s">
        <v>5591</v>
      </c>
      <c r="AS204" s="171">
        <v>195</v>
      </c>
    </row>
    <row r="205" spans="1:46" s="1" customFormat="1" ht="30" x14ac:dyDescent="0.25">
      <c r="A205" s="176" t="s">
        <v>39</v>
      </c>
      <c r="B205" s="176" t="s">
        <v>4625</v>
      </c>
      <c r="C205" s="200"/>
      <c r="D205" s="126"/>
      <c r="E205" s="126" t="str">
        <f t="shared" si="43"/>
        <v>Y</v>
      </c>
      <c r="F205" s="536" t="s">
        <v>6507</v>
      </c>
      <c r="G205" s="538" t="s">
        <v>882</v>
      </c>
      <c r="H205" s="145"/>
      <c r="I205" s="171" t="s">
        <v>6132</v>
      </c>
      <c r="J205" s="560" t="s">
        <v>4533</v>
      </c>
      <c r="K205" s="138" t="s">
        <v>882</v>
      </c>
      <c r="L205" s="141" t="s">
        <v>4751</v>
      </c>
      <c r="M205" s="142" t="s">
        <v>476</v>
      </c>
      <c r="N205" s="299" t="str">
        <f t="shared" si="45"/>
        <v>Y</v>
      </c>
      <c r="O205" s="37" t="s">
        <v>2920</v>
      </c>
      <c r="P205" s="261" t="s">
        <v>882</v>
      </c>
      <c r="Q205" s="37" t="s">
        <v>2907</v>
      </c>
      <c r="R205" s="37" t="s">
        <v>32</v>
      </c>
      <c r="S205" s="37" t="s">
        <v>2921</v>
      </c>
      <c r="T205" s="37" t="s">
        <v>76</v>
      </c>
      <c r="U205" s="37" t="s">
        <v>77</v>
      </c>
      <c r="V205" s="37" t="s">
        <v>859</v>
      </c>
      <c r="W205" s="37" t="s">
        <v>882</v>
      </c>
      <c r="X205" s="126" t="s">
        <v>886</v>
      </c>
      <c r="Y205" s="126" t="str">
        <f>VLOOKUP(W205,'Excelsior Table Definitions'!$B$2:$D$13,3,TRUE)</f>
        <v>NULL</v>
      </c>
      <c r="Z205" s="126"/>
      <c r="AA205" s="126"/>
      <c r="AB205" s="126"/>
      <c r="AC205" s="37"/>
      <c r="AD205" s="37" t="s">
        <v>38</v>
      </c>
      <c r="AE205" s="37" t="s">
        <v>39</v>
      </c>
      <c r="AF205" s="37"/>
      <c r="AG205" s="37"/>
      <c r="AH205" s="126"/>
      <c r="AI205" s="168" t="s">
        <v>388</v>
      </c>
      <c r="AJ205" s="125"/>
      <c r="AK205" s="171"/>
      <c r="AL205" s="171"/>
      <c r="AM205" s="171" t="s">
        <v>4688</v>
      </c>
      <c r="AN205" s="171" t="s">
        <v>4688</v>
      </c>
      <c r="AO205" s="171" t="s">
        <v>4688</v>
      </c>
      <c r="AP205" s="171" t="s">
        <v>4688</v>
      </c>
      <c r="AQ205" s="171" t="s">
        <v>4688</v>
      </c>
      <c r="AR205" s="334" t="s">
        <v>5591</v>
      </c>
      <c r="AS205" s="171">
        <v>195</v>
      </c>
    </row>
    <row r="206" spans="1:46" s="1" customFormat="1" ht="30" x14ac:dyDescent="0.2">
      <c r="A206" s="176" t="s">
        <v>39</v>
      </c>
      <c r="B206" s="176" t="s">
        <v>4625</v>
      </c>
      <c r="C206" s="200"/>
      <c r="D206" s="126"/>
      <c r="E206" s="126" t="str">
        <f t="shared" si="43"/>
        <v>Y</v>
      </c>
      <c r="F206" s="536" t="s">
        <v>6507</v>
      </c>
      <c r="G206" s="538" t="s">
        <v>923</v>
      </c>
      <c r="H206" s="202"/>
      <c r="I206" s="171" t="s">
        <v>6132</v>
      </c>
      <c r="J206" s="560" t="s">
        <v>4533</v>
      </c>
      <c r="K206" s="267" t="s">
        <v>923</v>
      </c>
      <c r="L206" s="268" t="s">
        <v>460</v>
      </c>
      <c r="M206" s="178"/>
      <c r="N206" s="299" t="str">
        <f t="shared" si="45"/>
        <v>Y</v>
      </c>
      <c r="O206" s="37" t="s">
        <v>2922</v>
      </c>
      <c r="P206" s="261" t="s">
        <v>923</v>
      </c>
      <c r="Q206" s="37" t="s">
        <v>2907</v>
      </c>
      <c r="R206" s="37" t="s">
        <v>32</v>
      </c>
      <c r="S206" s="37" t="s">
        <v>2923</v>
      </c>
      <c r="T206" s="37"/>
      <c r="U206" s="37" t="s">
        <v>5305</v>
      </c>
      <c r="V206" s="37" t="s">
        <v>859</v>
      </c>
      <c r="W206" s="37" t="s">
        <v>923</v>
      </c>
      <c r="X206" s="126" t="s">
        <v>453</v>
      </c>
      <c r="Y206" s="126" t="str">
        <f>VLOOKUP(W206,'Excelsior Table Definitions'!$B$2:$D$13,3,TRUE)</f>
        <v>NULL</v>
      </c>
      <c r="Z206" s="126"/>
      <c r="AA206" s="126"/>
      <c r="AB206" s="126"/>
      <c r="AC206" s="37"/>
      <c r="AD206" s="37" t="s">
        <v>366</v>
      </c>
      <c r="AE206" s="37" t="s">
        <v>39</v>
      </c>
      <c r="AF206" s="37"/>
      <c r="AG206" s="37"/>
      <c r="AH206" s="126"/>
      <c r="AI206" s="168" t="s">
        <v>388</v>
      </c>
      <c r="AJ206" s="125"/>
      <c r="AK206" s="171"/>
      <c r="AL206" s="171"/>
      <c r="AM206" s="171" t="s">
        <v>4688</v>
      </c>
      <c r="AN206" s="171" t="s">
        <v>4688</v>
      </c>
      <c r="AO206" s="171" t="s">
        <v>4688</v>
      </c>
      <c r="AP206" s="171" t="s">
        <v>4688</v>
      </c>
      <c r="AQ206" s="171" t="s">
        <v>4688</v>
      </c>
      <c r="AR206" s="334" t="s">
        <v>5591</v>
      </c>
      <c r="AS206" s="171">
        <v>195</v>
      </c>
    </row>
    <row r="207" spans="1:46" s="1" customFormat="1" ht="30" x14ac:dyDescent="0.2">
      <c r="A207" s="176" t="s">
        <v>39</v>
      </c>
      <c r="B207" s="176" t="s">
        <v>4625</v>
      </c>
      <c r="C207" s="200"/>
      <c r="D207" s="126"/>
      <c r="E207" s="126" t="str">
        <f t="shared" si="43"/>
        <v>Y</v>
      </c>
      <c r="F207" s="536" t="s">
        <v>6507</v>
      </c>
      <c r="G207" s="538" t="s">
        <v>888</v>
      </c>
      <c r="H207" s="173"/>
      <c r="I207" s="171" t="s">
        <v>6132</v>
      </c>
      <c r="J207" s="573"/>
      <c r="K207" s="367" t="s">
        <v>458</v>
      </c>
      <c r="L207" s="173"/>
      <c r="M207" s="178"/>
      <c r="N207" s="299" t="str">
        <f t="shared" si="45"/>
        <v>Y</v>
      </c>
      <c r="O207" s="37" t="s">
        <v>2924</v>
      </c>
      <c r="P207" s="261" t="s">
        <v>888</v>
      </c>
      <c r="Q207" s="37" t="s">
        <v>2907</v>
      </c>
      <c r="R207" s="37" t="s">
        <v>32</v>
      </c>
      <c r="S207" s="37" t="s">
        <v>2925</v>
      </c>
      <c r="T207" s="37" t="s">
        <v>76</v>
      </c>
      <c r="U207" s="37" t="s">
        <v>2830</v>
      </c>
      <c r="V207" s="37" t="s">
        <v>859</v>
      </c>
      <c r="W207" s="37" t="s">
        <v>888</v>
      </c>
      <c r="X207" s="126" t="s">
        <v>602</v>
      </c>
      <c r="Y207" s="126" t="str">
        <f>VLOOKUP(W207,'Excelsior Table Definitions'!$B$2:$D$13,3,TRUE)</f>
        <v>NULL</v>
      </c>
      <c r="Z207" s="126"/>
      <c r="AA207" s="126"/>
      <c r="AB207" s="126"/>
      <c r="AC207" s="37"/>
      <c r="AD207" s="37" t="s">
        <v>38</v>
      </c>
      <c r="AE207" s="37" t="s">
        <v>366</v>
      </c>
      <c r="AF207" s="37"/>
      <c r="AG207" s="37"/>
      <c r="AH207" s="126"/>
      <c r="AI207" s="168" t="s">
        <v>388</v>
      </c>
      <c r="AJ207" s="125"/>
      <c r="AK207" s="171"/>
      <c r="AL207" s="171"/>
      <c r="AM207" s="171" t="s">
        <v>4688</v>
      </c>
      <c r="AN207" s="171" t="s">
        <v>4688</v>
      </c>
      <c r="AO207" s="171" t="s">
        <v>4688</v>
      </c>
      <c r="AP207" s="171" t="s">
        <v>4688</v>
      </c>
      <c r="AQ207" s="171" t="s">
        <v>4688</v>
      </c>
      <c r="AR207" s="334" t="s">
        <v>5591</v>
      </c>
      <c r="AS207" s="171">
        <v>195</v>
      </c>
    </row>
    <row r="208" spans="1:46" s="1" customFormat="1" ht="45" x14ac:dyDescent="0.2">
      <c r="A208" s="176" t="s">
        <v>39</v>
      </c>
      <c r="B208" s="176" t="s">
        <v>4625</v>
      </c>
      <c r="C208" s="200"/>
      <c r="D208" s="126"/>
      <c r="E208" s="126" t="str">
        <f t="shared" si="43"/>
        <v>Y</v>
      </c>
      <c r="F208" s="536" t="s">
        <v>6507</v>
      </c>
      <c r="G208" s="538" t="s">
        <v>6510</v>
      </c>
      <c r="H208" s="202"/>
      <c r="I208" s="171" t="s">
        <v>6132</v>
      </c>
      <c r="J208" s="560" t="s">
        <v>4533</v>
      </c>
      <c r="K208" s="138" t="s">
        <v>4754</v>
      </c>
      <c r="L208" s="268" t="s">
        <v>369</v>
      </c>
      <c r="M208" s="269"/>
      <c r="N208" s="299" t="str">
        <f t="shared" si="45"/>
        <v>Y</v>
      </c>
      <c r="O208" s="37" t="s">
        <v>2926</v>
      </c>
      <c r="P208" s="261" t="s">
        <v>896</v>
      </c>
      <c r="Q208" s="37" t="s">
        <v>2907</v>
      </c>
      <c r="R208" s="37" t="s">
        <v>32</v>
      </c>
      <c r="S208" s="37" t="s">
        <v>2927</v>
      </c>
      <c r="T208" s="37" t="s">
        <v>76</v>
      </c>
      <c r="U208" s="37" t="s">
        <v>898</v>
      </c>
      <c r="V208" s="37" t="s">
        <v>899</v>
      </c>
      <c r="W208" s="37" t="s">
        <v>900</v>
      </c>
      <c r="X208" s="126" t="s">
        <v>400</v>
      </c>
      <c r="Y208" s="126" t="str">
        <f>VLOOKUP(W208,'Excelsior Table Definitions'!$B$311:$D$318,3,TRUE)</f>
        <v>NOT NULL</v>
      </c>
      <c r="Z208" s="126"/>
      <c r="AA208" s="126"/>
      <c r="AB208" s="126"/>
      <c r="AC208" s="37"/>
      <c r="AD208" s="37" t="s">
        <v>38</v>
      </c>
      <c r="AE208" s="37" t="s">
        <v>39</v>
      </c>
      <c r="AF208" s="37"/>
      <c r="AG208" s="37"/>
      <c r="AH208" s="126"/>
      <c r="AI208" s="168" t="s">
        <v>388</v>
      </c>
      <c r="AJ208" s="125"/>
      <c r="AK208" s="171"/>
      <c r="AL208" s="171"/>
      <c r="AM208" s="171" t="s">
        <v>4688</v>
      </c>
      <c r="AN208" s="171" t="s">
        <v>4688</v>
      </c>
      <c r="AO208" s="171" t="s">
        <v>4688</v>
      </c>
      <c r="AP208" s="171" t="s">
        <v>4688</v>
      </c>
      <c r="AQ208" s="171" t="s">
        <v>4688</v>
      </c>
      <c r="AR208" s="334" t="s">
        <v>5591</v>
      </c>
      <c r="AS208" s="171">
        <v>195</v>
      </c>
    </row>
    <row r="209" spans="1:46" s="1" customFormat="1" ht="45" x14ac:dyDescent="0.2">
      <c r="A209" s="176" t="s">
        <v>39</v>
      </c>
      <c r="B209" s="176" t="s">
        <v>4625</v>
      </c>
      <c r="C209" s="200"/>
      <c r="D209" s="126"/>
      <c r="E209" s="126" t="str">
        <f t="shared" si="43"/>
        <v>Y</v>
      </c>
      <c r="F209" s="536" t="s">
        <v>6507</v>
      </c>
      <c r="G209" s="538" t="s">
        <v>6510</v>
      </c>
      <c r="H209" s="202"/>
      <c r="I209" s="171" t="s">
        <v>6132</v>
      </c>
      <c r="J209" s="560" t="s">
        <v>4533</v>
      </c>
      <c r="K209" s="138" t="s">
        <v>4754</v>
      </c>
      <c r="L209" s="268" t="s">
        <v>369</v>
      </c>
      <c r="M209" s="269"/>
      <c r="N209" s="299" t="str">
        <f t="shared" si="45"/>
        <v>Y</v>
      </c>
      <c r="O209" s="37" t="s">
        <v>2928</v>
      </c>
      <c r="P209" s="261" t="s">
        <v>905</v>
      </c>
      <c r="Q209" s="37" t="s">
        <v>2907</v>
      </c>
      <c r="R209" s="37" t="s">
        <v>32</v>
      </c>
      <c r="S209" s="37" t="s">
        <v>2929</v>
      </c>
      <c r="T209" s="37" t="s">
        <v>76</v>
      </c>
      <c r="U209" s="37" t="s">
        <v>907</v>
      </c>
      <c r="V209" s="37" t="s">
        <v>859</v>
      </c>
      <c r="W209" s="37" t="s">
        <v>1186</v>
      </c>
      <c r="X209" s="126" t="s">
        <v>400</v>
      </c>
      <c r="Y209" s="126" t="str">
        <f>VLOOKUP(W209,'Excelsior Table Definitions'!$B$2:$D$13,3,TRUE)</f>
        <v>NULL</v>
      </c>
      <c r="Z209" s="126"/>
      <c r="AA209" s="126"/>
      <c r="AB209" s="126"/>
      <c r="AC209" s="37"/>
      <c r="AD209" s="37" t="s">
        <v>38</v>
      </c>
      <c r="AE209" s="37" t="s">
        <v>39</v>
      </c>
      <c r="AF209" s="37"/>
      <c r="AG209" s="37"/>
      <c r="AH209" s="126"/>
      <c r="AI209" s="168" t="s">
        <v>388</v>
      </c>
      <c r="AJ209" s="125"/>
      <c r="AK209" s="171"/>
      <c r="AL209" s="171"/>
      <c r="AM209" s="171" t="s">
        <v>4688</v>
      </c>
      <c r="AN209" s="171" t="s">
        <v>4688</v>
      </c>
      <c r="AO209" s="171" t="s">
        <v>4688</v>
      </c>
      <c r="AP209" s="171" t="s">
        <v>4688</v>
      </c>
      <c r="AQ209" s="171" t="s">
        <v>4688</v>
      </c>
      <c r="AR209" s="334" t="s">
        <v>5591</v>
      </c>
      <c r="AS209" s="171">
        <v>195</v>
      </c>
    </row>
    <row r="210" spans="1:46" s="1" customFormat="1" ht="45" x14ac:dyDescent="0.2">
      <c r="A210" s="176" t="s">
        <v>39</v>
      </c>
      <c r="B210" s="176" t="s">
        <v>4625</v>
      </c>
      <c r="C210" s="200"/>
      <c r="D210" s="126"/>
      <c r="E210" s="126" t="str">
        <f t="shared" si="43"/>
        <v>Y</v>
      </c>
      <c r="F210" s="536" t="s">
        <v>6507</v>
      </c>
      <c r="G210" s="538" t="s">
        <v>6511</v>
      </c>
      <c r="H210" s="202"/>
      <c r="I210" s="171" t="s">
        <v>6132</v>
      </c>
      <c r="J210" s="560" t="s">
        <v>4533</v>
      </c>
      <c r="K210" s="138" t="s">
        <v>4753</v>
      </c>
      <c r="L210" s="268" t="s">
        <v>369</v>
      </c>
      <c r="M210" s="269"/>
      <c r="N210" s="299" t="str">
        <f t="shared" si="45"/>
        <v>Y</v>
      </c>
      <c r="O210" s="37" t="s">
        <v>2930</v>
      </c>
      <c r="P210" s="261" t="s">
        <v>912</v>
      </c>
      <c r="Q210" s="37" t="s">
        <v>2907</v>
      </c>
      <c r="R210" s="37" t="s">
        <v>32</v>
      </c>
      <c r="S210" s="37" t="s">
        <v>2836</v>
      </c>
      <c r="T210" s="37" t="s">
        <v>76</v>
      </c>
      <c r="U210" s="37" t="s">
        <v>898</v>
      </c>
      <c r="V210" s="37" t="s">
        <v>899</v>
      </c>
      <c r="W210" s="37" t="s">
        <v>1009</v>
      </c>
      <c r="X210" s="126" t="s">
        <v>400</v>
      </c>
      <c r="Y210" s="126" t="str">
        <f>VLOOKUP(W210,'Excelsior Table Definitions'!$B$311:$D$318,3,TRUE)</f>
        <v>NOT NULL</v>
      </c>
      <c r="Z210" s="126"/>
      <c r="AA210" s="126"/>
      <c r="AB210" s="126"/>
      <c r="AC210" s="37"/>
      <c r="AD210" s="37" t="s">
        <v>38</v>
      </c>
      <c r="AE210" s="37" t="s">
        <v>39</v>
      </c>
      <c r="AF210" s="37"/>
      <c r="AG210" s="37"/>
      <c r="AH210" s="126"/>
      <c r="AI210" s="168" t="s">
        <v>388</v>
      </c>
      <c r="AJ210" s="125"/>
      <c r="AK210" s="171"/>
      <c r="AL210" s="171"/>
      <c r="AM210" s="171" t="s">
        <v>4688</v>
      </c>
      <c r="AN210" s="171" t="s">
        <v>4688</v>
      </c>
      <c r="AO210" s="171" t="s">
        <v>4688</v>
      </c>
      <c r="AP210" s="171" t="s">
        <v>4688</v>
      </c>
      <c r="AQ210" s="171" t="s">
        <v>4688</v>
      </c>
      <c r="AR210" s="334" t="s">
        <v>5591</v>
      </c>
      <c r="AS210" s="171">
        <v>195</v>
      </c>
    </row>
    <row r="211" spans="1:46" s="1" customFormat="1" ht="45" x14ac:dyDescent="0.2">
      <c r="A211" s="176" t="s">
        <v>39</v>
      </c>
      <c r="B211" s="176" t="s">
        <v>4625</v>
      </c>
      <c r="C211" s="200"/>
      <c r="D211" s="126"/>
      <c r="E211" s="126" t="str">
        <f t="shared" si="43"/>
        <v>Y</v>
      </c>
      <c r="F211" s="536" t="s">
        <v>6507</v>
      </c>
      <c r="G211" s="538" t="s">
        <v>6511</v>
      </c>
      <c r="H211" s="202"/>
      <c r="I211" s="171" t="s">
        <v>6132</v>
      </c>
      <c r="J211" s="560" t="s">
        <v>4533</v>
      </c>
      <c r="K211" s="138" t="s">
        <v>4753</v>
      </c>
      <c r="L211" s="268" t="s">
        <v>369</v>
      </c>
      <c r="M211" s="269"/>
      <c r="N211" s="299" t="str">
        <f t="shared" si="45"/>
        <v>Y</v>
      </c>
      <c r="O211" s="37" t="s">
        <v>2931</v>
      </c>
      <c r="P211" s="261" t="s">
        <v>917</v>
      </c>
      <c r="Q211" s="37" t="s">
        <v>2907</v>
      </c>
      <c r="R211" s="37" t="s">
        <v>32</v>
      </c>
      <c r="S211" s="37" t="s">
        <v>2838</v>
      </c>
      <c r="T211" s="37" t="s">
        <v>76</v>
      </c>
      <c r="U211" s="37" t="s">
        <v>907</v>
      </c>
      <c r="V211" s="37" t="s">
        <v>859</v>
      </c>
      <c r="W211" s="37" t="s">
        <v>919</v>
      </c>
      <c r="X211" s="126" t="s">
        <v>400</v>
      </c>
      <c r="Y211" s="126" t="str">
        <f>VLOOKUP(W211,'Excelsior Table Definitions'!$B$2:$D$13,3,TRUE)</f>
        <v>NULL</v>
      </c>
      <c r="Z211" s="126"/>
      <c r="AA211" s="126"/>
      <c r="AB211" s="126"/>
      <c r="AC211" s="37"/>
      <c r="AD211" s="37" t="s">
        <v>366</v>
      </c>
      <c r="AE211" s="37" t="s">
        <v>39</v>
      </c>
      <c r="AF211" s="37"/>
      <c r="AG211" s="37"/>
      <c r="AH211" s="126"/>
      <c r="AI211" s="168" t="s">
        <v>388</v>
      </c>
      <c r="AJ211" s="125"/>
      <c r="AK211" s="171"/>
      <c r="AL211" s="171"/>
      <c r="AM211" s="171" t="s">
        <v>4688</v>
      </c>
      <c r="AN211" s="171" t="s">
        <v>4688</v>
      </c>
      <c r="AO211" s="171" t="s">
        <v>4688</v>
      </c>
      <c r="AP211" s="171" t="s">
        <v>4688</v>
      </c>
      <c r="AQ211" s="171" t="s">
        <v>4688</v>
      </c>
      <c r="AR211" s="334" t="s">
        <v>5591</v>
      </c>
      <c r="AS211" s="171">
        <v>195</v>
      </c>
    </row>
    <row r="212" spans="1:46" s="1" customFormat="1" ht="30" x14ac:dyDescent="0.2">
      <c r="A212" s="176" t="s">
        <v>365</v>
      </c>
      <c r="B212" s="176" t="s">
        <v>4625</v>
      </c>
      <c r="C212" s="200"/>
      <c r="D212" s="168" t="s">
        <v>4688</v>
      </c>
      <c r="E212" s="126" t="str">
        <f t="shared" si="43"/>
        <v>N</v>
      </c>
      <c r="F212" s="168" t="s">
        <v>4688</v>
      </c>
      <c r="G212" s="168" t="s">
        <v>4688</v>
      </c>
      <c r="H212" s="168" t="s">
        <v>4688</v>
      </c>
      <c r="I212" s="168" t="s">
        <v>4688</v>
      </c>
      <c r="J212" s="268"/>
      <c r="K212" s="168" t="s">
        <v>4688</v>
      </c>
      <c r="L212" s="168" t="s">
        <v>4688</v>
      </c>
      <c r="M212" s="168" t="s">
        <v>4688</v>
      </c>
      <c r="N212" s="299" t="str">
        <f t="shared" si="45"/>
        <v>N</v>
      </c>
      <c r="O212" s="37">
        <v>999</v>
      </c>
      <c r="P212" s="37" t="s">
        <v>5770</v>
      </c>
      <c r="Q212" s="37" t="s">
        <v>2907</v>
      </c>
      <c r="R212" s="37" t="s">
        <v>32</v>
      </c>
      <c r="S212" s="37"/>
      <c r="T212" s="37"/>
      <c r="U212" s="37"/>
      <c r="V212" s="37"/>
      <c r="W212" s="37"/>
      <c r="X212" s="126"/>
      <c r="Y212" s="126"/>
      <c r="Z212" s="126"/>
      <c r="AA212" s="126"/>
      <c r="AB212" s="126"/>
      <c r="AC212" s="37"/>
      <c r="AD212" s="37" t="s">
        <v>38</v>
      </c>
      <c r="AE212" s="37" t="s">
        <v>38</v>
      </c>
      <c r="AF212" s="37"/>
      <c r="AG212" s="37"/>
      <c r="AH212" s="126"/>
      <c r="AI212" s="168" t="s">
        <v>5765</v>
      </c>
      <c r="AJ212" s="171" t="s">
        <v>4688</v>
      </c>
      <c r="AK212" s="171" t="s">
        <v>4688</v>
      </c>
      <c r="AL212" s="171" t="s">
        <v>4688</v>
      </c>
      <c r="AM212" s="171" t="s">
        <v>4688</v>
      </c>
      <c r="AN212" s="171" t="s">
        <v>4688</v>
      </c>
      <c r="AO212" s="171" t="s">
        <v>4688</v>
      </c>
      <c r="AP212" s="171" t="s">
        <v>4688</v>
      </c>
      <c r="AQ212" s="171" t="s">
        <v>4688</v>
      </c>
      <c r="AR212" s="171" t="s">
        <v>6588</v>
      </c>
      <c r="AS212" s="171" t="s">
        <v>4688</v>
      </c>
    </row>
    <row r="213" spans="1:46" s="1" customFormat="1" ht="25.5" x14ac:dyDescent="0.2">
      <c r="A213" s="176" t="s">
        <v>365</v>
      </c>
      <c r="B213" s="176" t="s">
        <v>4625</v>
      </c>
      <c r="C213" s="200"/>
      <c r="D213" s="168" t="s">
        <v>4688</v>
      </c>
      <c r="E213" s="126" t="str">
        <f t="shared" si="43"/>
        <v>N</v>
      </c>
      <c r="F213" s="168" t="s">
        <v>4688</v>
      </c>
      <c r="G213" s="168" t="s">
        <v>4688</v>
      </c>
      <c r="H213" s="168" t="s">
        <v>4688</v>
      </c>
      <c r="I213" s="168" t="s">
        <v>4688</v>
      </c>
      <c r="J213" s="268"/>
      <c r="K213" s="168" t="s">
        <v>4688</v>
      </c>
      <c r="L213" s="168" t="s">
        <v>4688</v>
      </c>
      <c r="M213" s="168" t="s">
        <v>4688</v>
      </c>
      <c r="N213" s="299" t="s">
        <v>5971</v>
      </c>
      <c r="O213" s="37">
        <v>999</v>
      </c>
      <c r="P213" s="37" t="s">
        <v>5769</v>
      </c>
      <c r="Q213" s="37" t="s">
        <v>2907</v>
      </c>
      <c r="R213" s="37" t="s">
        <v>32</v>
      </c>
      <c r="S213" s="37"/>
      <c r="T213" s="37"/>
      <c r="U213" s="37"/>
      <c r="V213" s="37"/>
      <c r="W213" s="37"/>
      <c r="X213" s="126"/>
      <c r="Y213" s="126"/>
      <c r="Z213" s="126"/>
      <c r="AA213" s="126"/>
      <c r="AB213" s="126"/>
      <c r="AC213" s="37"/>
      <c r="AD213" s="37" t="s">
        <v>38</v>
      </c>
      <c r="AE213" s="37" t="s">
        <v>366</v>
      </c>
      <c r="AF213" s="37"/>
      <c r="AG213" s="37"/>
      <c r="AH213" s="126"/>
      <c r="AI213" s="168" t="s">
        <v>5765</v>
      </c>
      <c r="AJ213" s="171" t="s">
        <v>4688</v>
      </c>
      <c r="AK213" s="171" t="s">
        <v>4688</v>
      </c>
      <c r="AL213" s="171" t="s">
        <v>4688</v>
      </c>
      <c r="AM213" s="171" t="s">
        <v>4688</v>
      </c>
      <c r="AN213" s="171" t="s">
        <v>4688</v>
      </c>
      <c r="AO213" s="171" t="s">
        <v>4688</v>
      </c>
      <c r="AP213" s="171" t="s">
        <v>4688</v>
      </c>
      <c r="AQ213" s="171" t="s">
        <v>4688</v>
      </c>
      <c r="AR213" s="171" t="s">
        <v>6588</v>
      </c>
      <c r="AS213" s="171" t="s">
        <v>4688</v>
      </c>
    </row>
    <row r="214" spans="1:46" ht="105" x14ac:dyDescent="0.3">
      <c r="A214" s="274" t="s">
        <v>39</v>
      </c>
      <c r="B214" s="274" t="s">
        <v>4625</v>
      </c>
      <c r="C214" s="200" t="s">
        <v>4630</v>
      </c>
      <c r="D214" s="168" t="s">
        <v>4688</v>
      </c>
      <c r="E214" s="126" t="str">
        <f t="shared" si="43"/>
        <v>N</v>
      </c>
      <c r="F214" s="168" t="s">
        <v>4688</v>
      </c>
      <c r="G214" s="168" t="s">
        <v>4688</v>
      </c>
      <c r="H214" s="168" t="s">
        <v>4688</v>
      </c>
      <c r="I214" s="168" t="s">
        <v>4688</v>
      </c>
      <c r="J214" s="179"/>
      <c r="K214" s="168" t="s">
        <v>4688</v>
      </c>
      <c r="L214" s="168" t="s">
        <v>4688</v>
      </c>
      <c r="M214" s="168" t="s">
        <v>4688</v>
      </c>
      <c r="N214" s="252" t="str">
        <f t="shared" si="45"/>
        <v>N</v>
      </c>
      <c r="O214" s="254" t="s">
        <v>2932</v>
      </c>
      <c r="P214" s="259" t="s">
        <v>2933</v>
      </c>
      <c r="Q214" s="254" t="s">
        <v>2934</v>
      </c>
      <c r="R214" s="254" t="s">
        <v>32</v>
      </c>
      <c r="S214" s="254" t="s">
        <v>2935</v>
      </c>
      <c r="T214" s="254" t="s">
        <v>2936</v>
      </c>
      <c r="U214" s="254" t="s">
        <v>35</v>
      </c>
      <c r="V214" s="254" t="s">
        <v>2937</v>
      </c>
      <c r="W214" s="254" t="s">
        <v>1208</v>
      </c>
      <c r="X214" s="255" t="s">
        <v>880</v>
      </c>
      <c r="Y214" s="255"/>
      <c r="Z214" s="126"/>
      <c r="AA214" s="126"/>
      <c r="AB214" s="126"/>
      <c r="AC214" s="254"/>
      <c r="AD214" s="37" t="s">
        <v>38</v>
      </c>
      <c r="AE214" s="37" t="s">
        <v>39</v>
      </c>
      <c r="AF214" s="37"/>
      <c r="AG214" s="37"/>
      <c r="AH214" s="126"/>
      <c r="AI214" s="168" t="s">
        <v>4687</v>
      </c>
      <c r="AJ214" s="171" t="s">
        <v>4688</v>
      </c>
      <c r="AK214" s="171" t="s">
        <v>4688</v>
      </c>
      <c r="AL214" s="171" t="s">
        <v>4688</v>
      </c>
      <c r="AM214" s="171" t="s">
        <v>4688</v>
      </c>
      <c r="AN214" s="171" t="s">
        <v>4688</v>
      </c>
      <c r="AO214" s="171" t="s">
        <v>4688</v>
      </c>
      <c r="AP214" s="220" t="s">
        <v>4658</v>
      </c>
      <c r="AQ214" s="171" t="s">
        <v>5419</v>
      </c>
      <c r="AR214" s="171" t="s">
        <v>4688</v>
      </c>
      <c r="AS214" s="171" t="s">
        <v>4688</v>
      </c>
      <c r="AT214" s="256"/>
    </row>
    <row r="215" spans="1:46" s="1" customFormat="1" ht="102" x14ac:dyDescent="0.3">
      <c r="A215" s="176" t="s">
        <v>39</v>
      </c>
      <c r="B215" s="176" t="s">
        <v>4625</v>
      </c>
      <c r="C215" s="200"/>
      <c r="D215" s="181"/>
      <c r="E215" s="126" t="str">
        <f t="shared" si="43"/>
        <v>Y</v>
      </c>
      <c r="F215" s="171" t="s">
        <v>6451</v>
      </c>
      <c r="G215" s="126" t="s">
        <v>6478</v>
      </c>
      <c r="H215" s="298" t="s">
        <v>6487</v>
      </c>
      <c r="I215" s="170" t="s">
        <v>6111</v>
      </c>
      <c r="J215" s="186" t="s">
        <v>2665</v>
      </c>
      <c r="K215" s="186" t="s">
        <v>2665</v>
      </c>
      <c r="L215" s="187" t="s">
        <v>2665</v>
      </c>
      <c r="M215" s="188"/>
      <c r="N215" s="299" t="str">
        <f t="shared" ref="N215:N243" si="46">IF(AI215="Moving to innotrust","Y","N")</f>
        <v>Y</v>
      </c>
      <c r="O215" s="37" t="s">
        <v>2940</v>
      </c>
      <c r="P215" s="37" t="s">
        <v>1059</v>
      </c>
      <c r="Q215" s="254" t="s">
        <v>2974</v>
      </c>
      <c r="R215" s="37" t="s">
        <v>32</v>
      </c>
      <c r="S215" s="37" t="s">
        <v>2941</v>
      </c>
      <c r="T215" s="37" t="s">
        <v>2942</v>
      </c>
      <c r="U215" s="37" t="s">
        <v>1062</v>
      </c>
      <c r="V215" s="37" t="s">
        <v>2937</v>
      </c>
      <c r="W215" s="37" t="s">
        <v>1063</v>
      </c>
      <c r="X215" s="126" t="s">
        <v>880</v>
      </c>
      <c r="Y215" s="126" t="str">
        <f>VLOOKUP(W215,'Excelsior Table Definitions'!$B$290:$D$300,3,TRUE)</f>
        <v>NULL</v>
      </c>
      <c r="Z215" s="126"/>
      <c r="AA215" s="126"/>
      <c r="AB215" s="126"/>
      <c r="AC215" s="37"/>
      <c r="AD215" s="37" t="s">
        <v>38</v>
      </c>
      <c r="AE215" s="37" t="s">
        <v>38</v>
      </c>
      <c r="AF215" s="37"/>
      <c r="AG215" s="37"/>
      <c r="AH215" s="126"/>
      <c r="AI215" s="168" t="s">
        <v>388</v>
      </c>
      <c r="AJ215" s="125" t="s">
        <v>389</v>
      </c>
      <c r="AK215" s="171"/>
      <c r="AL215" s="171"/>
      <c r="AM215" s="126"/>
      <c r="AN215" s="171" t="s">
        <v>4688</v>
      </c>
      <c r="AO215" s="171"/>
      <c r="AP215" s="171" t="s">
        <v>4664</v>
      </c>
      <c r="AQ215" s="171" t="s">
        <v>4688</v>
      </c>
      <c r="AR215" s="171" t="s">
        <v>4688</v>
      </c>
      <c r="AS215" s="171" t="s">
        <v>4688</v>
      </c>
    </row>
    <row r="216" spans="1:46" s="1" customFormat="1" ht="60" x14ac:dyDescent="0.2">
      <c r="A216" s="176" t="s">
        <v>39</v>
      </c>
      <c r="B216" s="176" t="s">
        <v>4625</v>
      </c>
      <c r="C216" s="200"/>
      <c r="D216" s="126" t="s">
        <v>4633</v>
      </c>
      <c r="E216" s="126" t="str">
        <f t="shared" si="43"/>
        <v>Y</v>
      </c>
      <c r="F216" s="171" t="s">
        <v>6476</v>
      </c>
      <c r="G216" s="126" t="s">
        <v>6479</v>
      </c>
      <c r="H216" s="128" t="s">
        <v>4702</v>
      </c>
      <c r="I216" s="171" t="s">
        <v>5785</v>
      </c>
      <c r="J216" s="130" t="s">
        <v>39</v>
      </c>
      <c r="K216" s="131" t="s">
        <v>4701</v>
      </c>
      <c r="L216" s="128" t="s">
        <v>4703</v>
      </c>
      <c r="M216" s="178"/>
      <c r="N216" s="299" t="str">
        <f t="shared" si="46"/>
        <v>Y</v>
      </c>
      <c r="O216" s="37" t="s">
        <v>2945</v>
      </c>
      <c r="P216" s="261" t="s">
        <v>2946</v>
      </c>
      <c r="Q216" s="37" t="s">
        <v>2934</v>
      </c>
      <c r="R216" s="37" t="s">
        <v>32</v>
      </c>
      <c r="S216" s="37" t="s">
        <v>2947</v>
      </c>
      <c r="T216" s="37" t="s">
        <v>163</v>
      </c>
      <c r="U216" s="37" t="s">
        <v>35</v>
      </c>
      <c r="V216" s="37" t="s">
        <v>2937</v>
      </c>
      <c r="W216" s="37" t="s">
        <v>37</v>
      </c>
      <c r="X216" s="126" t="s">
        <v>953</v>
      </c>
      <c r="Y216" s="126" t="str">
        <f>VLOOKUP(W216,'Excelsior Table Definitions'!$B$290:$D$300,3,TRUE)</f>
        <v>NULL</v>
      </c>
      <c r="Z216" s="126"/>
      <c r="AA216" s="126"/>
      <c r="AB216" s="126"/>
      <c r="AC216" s="37"/>
      <c r="AD216" s="37" t="s">
        <v>38</v>
      </c>
      <c r="AE216" s="37" t="s">
        <v>39</v>
      </c>
      <c r="AF216" s="37"/>
      <c r="AG216" s="37"/>
      <c r="AH216" s="126"/>
      <c r="AI216" s="168" t="s">
        <v>388</v>
      </c>
      <c r="AJ216" s="125" t="s">
        <v>390</v>
      </c>
      <c r="AK216" s="171" t="s">
        <v>5433</v>
      </c>
      <c r="AL216" s="171" t="s">
        <v>5434</v>
      </c>
      <c r="AM216" s="126" t="s">
        <v>39</v>
      </c>
      <c r="AN216" s="171" t="s">
        <v>4688</v>
      </c>
      <c r="AO216" s="171" t="s">
        <v>4688</v>
      </c>
      <c r="AP216" s="171" t="s">
        <v>4688</v>
      </c>
      <c r="AQ216" s="171" t="s">
        <v>4660</v>
      </c>
      <c r="AR216" s="171" t="s">
        <v>4688</v>
      </c>
      <c r="AS216" s="171" t="s">
        <v>4688</v>
      </c>
    </row>
    <row r="217" spans="1:46" s="1" customFormat="1" ht="150" x14ac:dyDescent="0.2">
      <c r="A217" s="176" t="s">
        <v>39</v>
      </c>
      <c r="B217" s="176" t="s">
        <v>4625</v>
      </c>
      <c r="C217" s="200" t="s">
        <v>4630</v>
      </c>
      <c r="D217" s="181" t="s">
        <v>5919</v>
      </c>
      <c r="E217" s="126" t="str">
        <f t="shared" si="43"/>
        <v>Y</v>
      </c>
      <c r="F217" s="171" t="s">
        <v>6451</v>
      </c>
      <c r="G217" s="126" t="s">
        <v>2951</v>
      </c>
      <c r="H217" s="173"/>
      <c r="I217" s="536" t="s">
        <v>6403</v>
      </c>
      <c r="J217" s="179" t="s">
        <v>4533</v>
      </c>
      <c r="K217" s="461" t="s">
        <v>5935</v>
      </c>
      <c r="L217" s="173"/>
      <c r="M217" s="253" t="s">
        <v>38</v>
      </c>
      <c r="N217" s="299" t="str">
        <f t="shared" si="46"/>
        <v>Y</v>
      </c>
      <c r="O217" s="37" t="s">
        <v>2950</v>
      </c>
      <c r="P217" s="261" t="s">
        <v>2951</v>
      </c>
      <c r="Q217" s="37" t="s">
        <v>2934</v>
      </c>
      <c r="R217" s="37" t="s">
        <v>32</v>
      </c>
      <c r="S217" s="37" t="s">
        <v>2952</v>
      </c>
      <c r="T217" s="37" t="s">
        <v>163</v>
      </c>
      <c r="U217" s="37" t="s">
        <v>2953</v>
      </c>
      <c r="V217" s="37" t="s">
        <v>2954</v>
      </c>
      <c r="W217" s="37" t="s">
        <v>2955</v>
      </c>
      <c r="X217" s="126" t="s">
        <v>400</v>
      </c>
      <c r="Y217" s="126" t="str">
        <f>VLOOKUP(W217,'Excelsior Table Definitions'!$B$532:$D$540,3,TRUE)</f>
        <v>NOT NULL</v>
      </c>
      <c r="Z217" s="126"/>
      <c r="AA217" s="126"/>
      <c r="AB217" s="126"/>
      <c r="AC217" s="37"/>
      <c r="AD217" s="37" t="s">
        <v>38</v>
      </c>
      <c r="AE217" s="37" t="s">
        <v>39</v>
      </c>
      <c r="AF217" s="37"/>
      <c r="AG217" s="37"/>
      <c r="AH217" s="126"/>
      <c r="AI217" s="168" t="s">
        <v>388</v>
      </c>
      <c r="AJ217" s="125"/>
      <c r="AK217" s="171"/>
      <c r="AL217" s="171"/>
      <c r="AM217" s="126"/>
      <c r="AN217" s="171" t="s">
        <v>39</v>
      </c>
      <c r="AO217" s="171"/>
      <c r="AP217" s="171"/>
      <c r="AQ217" s="171" t="s">
        <v>4645</v>
      </c>
      <c r="AR217" s="334" t="s">
        <v>5561</v>
      </c>
      <c r="AS217" s="171"/>
    </row>
    <row r="218" spans="1:46" s="1" customFormat="1" ht="90" x14ac:dyDescent="0.2">
      <c r="A218" s="176" t="s">
        <v>39</v>
      </c>
      <c r="B218" s="176" t="s">
        <v>4625</v>
      </c>
      <c r="C218" s="200"/>
      <c r="D218" s="181" t="s">
        <v>5919</v>
      </c>
      <c r="E218" s="126" t="str">
        <f t="shared" si="43"/>
        <v>Y</v>
      </c>
      <c r="F218" s="171" t="s">
        <v>6451</v>
      </c>
      <c r="G218" s="126" t="s">
        <v>2960</v>
      </c>
      <c r="H218" s="173"/>
      <c r="I218" s="536" t="s">
        <v>6403</v>
      </c>
      <c r="J218" s="179"/>
      <c r="K218" s="466" t="s">
        <v>5936</v>
      </c>
      <c r="L218" s="173"/>
      <c r="M218" s="253" t="s">
        <v>38</v>
      </c>
      <c r="N218" s="299" t="str">
        <f t="shared" si="46"/>
        <v>Y</v>
      </c>
      <c r="O218" s="37" t="s">
        <v>2959</v>
      </c>
      <c r="P218" s="251" t="s">
        <v>2960</v>
      </c>
      <c r="Q218" s="37" t="s">
        <v>2934</v>
      </c>
      <c r="R218" s="37" t="s">
        <v>32</v>
      </c>
      <c r="S218" s="37" t="s">
        <v>2961</v>
      </c>
      <c r="T218" s="37" t="s">
        <v>163</v>
      </c>
      <c r="U218" s="37" t="s">
        <v>77</v>
      </c>
      <c r="V218" s="37" t="s">
        <v>2937</v>
      </c>
      <c r="W218" s="37" t="s">
        <v>2962</v>
      </c>
      <c r="X218" s="126" t="s">
        <v>513</v>
      </c>
      <c r="Y218" s="126" t="str">
        <f>VLOOKUP(W218,'Excelsior Table Definitions'!$B$290:$D$300,3,TRUE)</f>
        <v>NULL</v>
      </c>
      <c r="Z218" s="126"/>
      <c r="AA218" s="126"/>
      <c r="AB218" s="126"/>
      <c r="AC218" s="37"/>
      <c r="AD218" s="37" t="s">
        <v>38</v>
      </c>
      <c r="AE218" s="37" t="s">
        <v>366</v>
      </c>
      <c r="AF218" s="37"/>
      <c r="AG218" s="37"/>
      <c r="AH218" s="126"/>
      <c r="AI218" s="168" t="s">
        <v>388</v>
      </c>
      <c r="AJ218" s="125" t="s">
        <v>390</v>
      </c>
      <c r="AK218" s="171"/>
      <c r="AL218" s="171"/>
      <c r="AM218" s="126"/>
      <c r="AN218" s="171" t="s">
        <v>39</v>
      </c>
      <c r="AO218" s="171"/>
      <c r="AP218" s="171" t="s">
        <v>5930</v>
      </c>
      <c r="AQ218" s="171" t="s">
        <v>4645</v>
      </c>
      <c r="AR218" s="334" t="s">
        <v>5561</v>
      </c>
      <c r="AS218" s="171"/>
    </row>
    <row r="219" spans="1:46" s="1" customFormat="1" ht="75" x14ac:dyDescent="0.2">
      <c r="A219" s="176" t="s">
        <v>39</v>
      </c>
      <c r="B219" s="176" t="s">
        <v>4625</v>
      </c>
      <c r="C219" s="200"/>
      <c r="D219" s="181" t="s">
        <v>5719</v>
      </c>
      <c r="E219" s="126" t="str">
        <f t="shared" si="43"/>
        <v>Y</v>
      </c>
      <c r="F219" s="171" t="s">
        <v>6451</v>
      </c>
      <c r="G219" s="126" t="s">
        <v>6480</v>
      </c>
      <c r="H219" s="436" t="s">
        <v>5722</v>
      </c>
      <c r="I219" s="170" t="s">
        <v>6111</v>
      </c>
      <c r="J219" s="186" t="s">
        <v>4533</v>
      </c>
      <c r="K219" s="186" t="s">
        <v>6432</v>
      </c>
      <c r="L219" s="435" t="s">
        <v>5723</v>
      </c>
      <c r="M219" s="188"/>
      <c r="N219" s="299" t="str">
        <f t="shared" si="46"/>
        <v>Y</v>
      </c>
      <c r="O219" s="37" t="s">
        <v>2965</v>
      </c>
      <c r="P219" s="261" t="s">
        <v>2966</v>
      </c>
      <c r="Q219" s="37" t="s">
        <v>2934</v>
      </c>
      <c r="R219" s="37" t="s">
        <v>32</v>
      </c>
      <c r="S219" s="37" t="s">
        <v>2967</v>
      </c>
      <c r="T219" s="37" t="s">
        <v>163</v>
      </c>
      <c r="U219" s="37" t="s">
        <v>77</v>
      </c>
      <c r="V219" s="37" t="s">
        <v>2937</v>
      </c>
      <c r="W219" s="37" t="s">
        <v>2968</v>
      </c>
      <c r="X219" s="126" t="s">
        <v>4826</v>
      </c>
      <c r="Y219" s="126" t="str">
        <f>VLOOKUP(W219,'Excelsior Table Definitions'!$B$290:$D$300,3,TRUE)</f>
        <v>NULL</v>
      </c>
      <c r="Z219" s="126"/>
      <c r="AA219" s="126"/>
      <c r="AB219" s="126"/>
      <c r="AC219" s="37"/>
      <c r="AD219" s="37" t="s">
        <v>38</v>
      </c>
      <c r="AE219" s="37" t="s">
        <v>366</v>
      </c>
      <c r="AF219" s="37"/>
      <c r="AG219" s="37"/>
      <c r="AH219" s="126"/>
      <c r="AI219" s="168" t="s">
        <v>388</v>
      </c>
      <c r="AJ219" s="125" t="s">
        <v>390</v>
      </c>
      <c r="AK219" s="171"/>
      <c r="AL219" s="171"/>
      <c r="AM219" s="126"/>
      <c r="AN219" s="171" t="s">
        <v>4688</v>
      </c>
      <c r="AO219" s="171"/>
      <c r="AP219" s="171" t="s">
        <v>5931</v>
      </c>
      <c r="AQ219" s="171" t="s">
        <v>5435</v>
      </c>
      <c r="AR219" s="126"/>
      <c r="AS219" s="171"/>
    </row>
    <row r="220" spans="1:46" ht="38.25" x14ac:dyDescent="0.3">
      <c r="A220" s="274" t="s">
        <v>39</v>
      </c>
      <c r="B220" s="274" t="s">
        <v>4625</v>
      </c>
      <c r="C220" s="200" t="s">
        <v>4630</v>
      </c>
      <c r="D220" s="168" t="s">
        <v>4688</v>
      </c>
      <c r="E220" s="126" t="str">
        <f t="shared" si="43"/>
        <v>N</v>
      </c>
      <c r="F220" s="168" t="s">
        <v>4688</v>
      </c>
      <c r="G220" s="168" t="s">
        <v>4688</v>
      </c>
      <c r="H220" s="168" t="s">
        <v>4688</v>
      </c>
      <c r="I220" s="168" t="s">
        <v>4688</v>
      </c>
      <c r="J220" s="179"/>
      <c r="K220" s="168" t="s">
        <v>4688</v>
      </c>
      <c r="L220" s="168" t="s">
        <v>4688</v>
      </c>
      <c r="M220" s="168" t="s">
        <v>4688</v>
      </c>
      <c r="N220" s="252" t="str">
        <f t="shared" si="46"/>
        <v>N</v>
      </c>
      <c r="O220" s="121" t="s">
        <v>2972</v>
      </c>
      <c r="P220" s="121" t="s">
        <v>2973</v>
      </c>
      <c r="Q220" s="254" t="s">
        <v>2974</v>
      </c>
      <c r="R220" s="254" t="s">
        <v>32</v>
      </c>
      <c r="S220" s="254"/>
      <c r="T220" s="254"/>
      <c r="U220" s="254" t="s">
        <v>35</v>
      </c>
      <c r="V220" s="254" t="s">
        <v>5306</v>
      </c>
      <c r="W220" s="254" t="s">
        <v>2976</v>
      </c>
      <c r="X220" s="255" t="s">
        <v>953</v>
      </c>
      <c r="Y220" s="255"/>
      <c r="Z220" s="126"/>
      <c r="AA220" s="126"/>
      <c r="AB220" s="126"/>
      <c r="AC220" s="254"/>
      <c r="AD220" s="37" t="s">
        <v>366</v>
      </c>
      <c r="AE220" s="37" t="s">
        <v>38</v>
      </c>
      <c r="AF220" s="37"/>
      <c r="AG220" s="37"/>
      <c r="AH220" s="126"/>
      <c r="AI220" s="168" t="s">
        <v>4687</v>
      </c>
      <c r="AJ220" s="171" t="s">
        <v>4688</v>
      </c>
      <c r="AK220" s="171" t="s">
        <v>4688</v>
      </c>
      <c r="AL220" s="171" t="s">
        <v>4688</v>
      </c>
      <c r="AM220" s="171" t="s">
        <v>4688</v>
      </c>
      <c r="AN220" s="171" t="s">
        <v>4688</v>
      </c>
      <c r="AO220" s="171" t="s">
        <v>4688</v>
      </c>
      <c r="AP220" s="220" t="s">
        <v>4662</v>
      </c>
      <c r="AQ220" s="171" t="s">
        <v>5419</v>
      </c>
      <c r="AR220" s="171"/>
      <c r="AS220" s="171" t="s">
        <v>4688</v>
      </c>
      <c r="AT220" s="256"/>
    </row>
    <row r="221" spans="1:46" s="1" customFormat="1" ht="114.75" x14ac:dyDescent="0.25">
      <c r="A221" s="176" t="s">
        <v>39</v>
      </c>
      <c r="B221" s="176" t="s">
        <v>4625</v>
      </c>
      <c r="C221" s="200"/>
      <c r="D221" s="126" t="s">
        <v>4688</v>
      </c>
      <c r="E221" s="126" t="str">
        <f t="shared" si="43"/>
        <v>Y</v>
      </c>
      <c r="F221" s="538" t="s">
        <v>4688</v>
      </c>
      <c r="G221" s="538" t="s">
        <v>4688</v>
      </c>
      <c r="H221" s="126" t="s">
        <v>4688</v>
      </c>
      <c r="I221" s="126" t="s">
        <v>4688</v>
      </c>
      <c r="J221" s="559" t="s">
        <v>4688</v>
      </c>
      <c r="K221" s="126" t="s">
        <v>4688</v>
      </c>
      <c r="L221" s="126" t="s">
        <v>4688</v>
      </c>
      <c r="M221" s="126" t="s">
        <v>4688</v>
      </c>
      <c r="N221" s="299" t="str">
        <f t="shared" si="46"/>
        <v>Y</v>
      </c>
      <c r="O221" s="37" t="s">
        <v>2977</v>
      </c>
      <c r="P221" s="261" t="s">
        <v>2978</v>
      </c>
      <c r="Q221" s="37" t="s">
        <v>2934</v>
      </c>
      <c r="R221" s="37" t="s">
        <v>32</v>
      </c>
      <c r="S221" s="37" t="s">
        <v>2979</v>
      </c>
      <c r="T221" s="37" t="s">
        <v>163</v>
      </c>
      <c r="U221" s="37" t="s">
        <v>2980</v>
      </c>
      <c r="V221" s="37" t="s">
        <v>2937</v>
      </c>
      <c r="W221" s="37" t="s">
        <v>2981</v>
      </c>
      <c r="X221" s="126" t="s">
        <v>983</v>
      </c>
      <c r="Y221" s="126" t="str">
        <f>VLOOKUP(W221,'Excelsior Table Definitions'!$B$290:$D$300,3,TRUE)</f>
        <v>NOT NULL</v>
      </c>
      <c r="Z221" s="126"/>
      <c r="AA221" s="126"/>
      <c r="AB221" s="126"/>
      <c r="AC221" s="37"/>
      <c r="AD221" s="37" t="s">
        <v>38</v>
      </c>
      <c r="AE221" s="37" t="s">
        <v>39</v>
      </c>
      <c r="AF221" s="37"/>
      <c r="AG221" s="37"/>
      <c r="AH221" s="126"/>
      <c r="AI221" s="168" t="s">
        <v>388</v>
      </c>
      <c r="AJ221" s="125" t="s">
        <v>389</v>
      </c>
      <c r="AK221" s="171" t="s">
        <v>4688</v>
      </c>
      <c r="AL221" s="171" t="s">
        <v>6515</v>
      </c>
      <c r="AM221" s="171" t="s">
        <v>4688</v>
      </c>
      <c r="AN221" s="171" t="s">
        <v>4688</v>
      </c>
      <c r="AO221" s="171" t="s">
        <v>4688</v>
      </c>
      <c r="AP221" s="171" t="s">
        <v>4688</v>
      </c>
      <c r="AQ221" s="171" t="s">
        <v>5738</v>
      </c>
      <c r="AR221" s="171" t="s">
        <v>6515</v>
      </c>
      <c r="AS221" s="171" t="s">
        <v>4688</v>
      </c>
    </row>
    <row r="222" spans="1:46" s="1" customFormat="1" ht="102" x14ac:dyDescent="0.2">
      <c r="A222" s="176" t="s">
        <v>39</v>
      </c>
      <c r="B222" s="176" t="s">
        <v>4626</v>
      </c>
      <c r="C222" s="200"/>
      <c r="D222" s="126"/>
      <c r="E222" s="126"/>
      <c r="F222" s="171" t="s">
        <v>6451</v>
      </c>
      <c r="G222" s="126" t="s">
        <v>6478</v>
      </c>
      <c r="H222" s="298" t="s">
        <v>6487</v>
      </c>
      <c r="I222" s="171" t="s">
        <v>6111</v>
      </c>
      <c r="J222" s="186" t="s">
        <v>2665</v>
      </c>
      <c r="K222" s="186" t="s">
        <v>2665</v>
      </c>
      <c r="L222" s="173"/>
      <c r="M222" s="178"/>
      <c r="N222" s="299"/>
      <c r="O222" s="474">
        <v>999</v>
      </c>
      <c r="P222" s="474" t="s">
        <v>1059</v>
      </c>
      <c r="Q222" s="474" t="s">
        <v>2934</v>
      </c>
      <c r="R222" s="474" t="s">
        <v>32</v>
      </c>
      <c r="S222" s="474"/>
      <c r="T222" s="474"/>
      <c r="U222" s="474"/>
      <c r="V222" s="474" t="s">
        <v>2937</v>
      </c>
      <c r="W222" s="474"/>
      <c r="X222" s="126"/>
      <c r="Y222" s="126"/>
      <c r="Z222" s="126"/>
      <c r="AA222" s="126"/>
      <c r="AB222" s="126"/>
      <c r="AC222" s="474" t="s">
        <v>6098</v>
      </c>
      <c r="AD222" s="474" t="s">
        <v>38</v>
      </c>
      <c r="AE222" s="474" t="s">
        <v>38</v>
      </c>
      <c r="AF222" s="474"/>
      <c r="AG222" s="474"/>
      <c r="AH222" s="126"/>
      <c r="AI222" s="168" t="s">
        <v>388</v>
      </c>
      <c r="AJ222" s="125"/>
      <c r="AK222" s="169"/>
      <c r="AL222" s="169"/>
      <c r="AM222" s="126"/>
      <c r="AN222" s="171"/>
      <c r="AO222" s="171"/>
      <c r="AP222" s="169"/>
      <c r="AQ222" s="171"/>
      <c r="AR222" s="171"/>
      <c r="AS222" s="169"/>
    </row>
    <row r="223" spans="1:46" s="1" customFormat="1" ht="30" x14ac:dyDescent="0.2">
      <c r="A223" s="176" t="s">
        <v>39</v>
      </c>
      <c r="B223" s="176" t="s">
        <v>4625</v>
      </c>
      <c r="C223" s="200"/>
      <c r="D223" s="126" t="s">
        <v>4633</v>
      </c>
      <c r="E223" s="126" t="str">
        <f t="shared" ref="E223:E240" si="47">IF(OR(AI223="Moving to innotrust", AI223="Copy to Innotrust"),"Y","N")</f>
        <v>Y</v>
      </c>
      <c r="F223" s="171" t="s">
        <v>6476</v>
      </c>
      <c r="G223" s="126" t="s">
        <v>86</v>
      </c>
      <c r="H223" s="128" t="s">
        <v>4715</v>
      </c>
      <c r="I223" s="171" t="s">
        <v>5785</v>
      </c>
      <c r="J223" s="130" t="s">
        <v>39</v>
      </c>
      <c r="K223" s="131" t="s">
        <v>4714</v>
      </c>
      <c r="L223" s="128" t="s">
        <v>587</v>
      </c>
      <c r="M223" s="178"/>
      <c r="N223" s="299" t="str">
        <f t="shared" si="46"/>
        <v>Y</v>
      </c>
      <c r="O223" s="37" t="s">
        <v>2985</v>
      </c>
      <c r="P223" s="37" t="s">
        <v>86</v>
      </c>
      <c r="Q223" s="37" t="s">
        <v>2934</v>
      </c>
      <c r="R223" s="37" t="s">
        <v>32</v>
      </c>
      <c r="S223" s="37" t="s">
        <v>2986</v>
      </c>
      <c r="T223" s="37" t="s">
        <v>2987</v>
      </c>
      <c r="U223" s="37" t="s">
        <v>174</v>
      </c>
      <c r="V223" s="37" t="s">
        <v>2954</v>
      </c>
      <c r="W223" s="37" t="s">
        <v>2988</v>
      </c>
      <c r="X223" s="126" t="s">
        <v>2680</v>
      </c>
      <c r="Y223" s="126" t="str">
        <f>VLOOKUP(W223,'Excelsior Table Definitions'!$B$532:$D$540,3,TRUE)</f>
        <v>NULL</v>
      </c>
      <c r="Z223" s="126"/>
      <c r="AA223" s="126"/>
      <c r="AB223" s="126"/>
      <c r="AC223" s="37"/>
      <c r="AD223" s="37" t="s">
        <v>39</v>
      </c>
      <c r="AE223" s="37" t="s">
        <v>38</v>
      </c>
      <c r="AF223" s="37"/>
      <c r="AG223" s="37"/>
      <c r="AH223" s="126"/>
      <c r="AI223" s="168" t="s">
        <v>388</v>
      </c>
      <c r="AJ223" s="125" t="s">
        <v>390</v>
      </c>
      <c r="AK223" s="169"/>
      <c r="AL223" s="169"/>
      <c r="AM223" s="126"/>
      <c r="AN223" s="171" t="s">
        <v>4688</v>
      </c>
      <c r="AO223" s="169"/>
      <c r="AP223" s="171" t="s">
        <v>4879</v>
      </c>
      <c r="AQ223" s="169"/>
      <c r="AR223" s="126"/>
      <c r="AS223" s="169"/>
    </row>
    <row r="224" spans="1:46" s="1" customFormat="1" ht="30" x14ac:dyDescent="0.25">
      <c r="A224" s="176" t="s">
        <v>39</v>
      </c>
      <c r="B224" s="176" t="s">
        <v>4528</v>
      </c>
      <c r="C224" s="200"/>
      <c r="D224" s="168" t="s">
        <v>4688</v>
      </c>
      <c r="E224" s="126" t="str">
        <f t="shared" si="47"/>
        <v>N</v>
      </c>
      <c r="F224" s="168" t="s">
        <v>4688</v>
      </c>
      <c r="G224" s="168" t="s">
        <v>4688</v>
      </c>
      <c r="H224" s="168" t="s">
        <v>4688</v>
      </c>
      <c r="I224" s="168" t="s">
        <v>4688</v>
      </c>
      <c r="J224" s="130"/>
      <c r="K224" s="168" t="s">
        <v>4688</v>
      </c>
      <c r="L224" s="168" t="s">
        <v>4688</v>
      </c>
      <c r="M224" s="168" t="s">
        <v>4688</v>
      </c>
      <c r="N224" s="299" t="s">
        <v>500</v>
      </c>
      <c r="O224" s="37" t="s">
        <v>5612</v>
      </c>
      <c r="P224" s="37" t="s">
        <v>2791</v>
      </c>
      <c r="Q224" s="37" t="s">
        <v>2934</v>
      </c>
      <c r="R224" s="37" t="s">
        <v>32</v>
      </c>
      <c r="S224" s="37" t="s">
        <v>38</v>
      </c>
      <c r="T224" s="37"/>
      <c r="U224" s="37"/>
      <c r="V224" s="37"/>
      <c r="W224" s="37"/>
      <c r="X224" s="126"/>
      <c r="Y224" s="126"/>
      <c r="Z224" s="126"/>
      <c r="AA224" s="126"/>
      <c r="AB224" s="126"/>
      <c r="AC224" s="37"/>
      <c r="AD224" s="37" t="s">
        <v>39</v>
      </c>
      <c r="AE224" s="37" t="s">
        <v>366</v>
      </c>
      <c r="AF224" s="37"/>
      <c r="AG224" s="37"/>
      <c r="AH224" s="126"/>
      <c r="AI224" s="168" t="s">
        <v>5385</v>
      </c>
      <c r="AJ224" s="125"/>
      <c r="AK224" s="169"/>
      <c r="AL224" s="169"/>
      <c r="AM224" s="126"/>
      <c r="AN224" s="171" t="s">
        <v>4688</v>
      </c>
      <c r="AO224" s="169"/>
      <c r="AP224" s="171"/>
      <c r="AQ224" s="169"/>
      <c r="AR224" s="126"/>
      <c r="AS224" s="169"/>
    </row>
    <row r="225" spans="1:46" s="1" customFormat="1" ht="75" x14ac:dyDescent="0.2">
      <c r="A225" s="176" t="s">
        <v>39</v>
      </c>
      <c r="B225" s="176" t="s">
        <v>4625</v>
      </c>
      <c r="C225" s="200"/>
      <c r="D225" s="181" t="s">
        <v>5919</v>
      </c>
      <c r="E225" s="126" t="str">
        <f t="shared" si="47"/>
        <v>Y</v>
      </c>
      <c r="F225" s="171" t="s">
        <v>6451</v>
      </c>
      <c r="G225" s="126" t="s">
        <v>2992</v>
      </c>
      <c r="H225" s="173"/>
      <c r="I225" s="536" t="s">
        <v>6403</v>
      </c>
      <c r="J225" s="179"/>
      <c r="K225" s="466" t="s">
        <v>5937</v>
      </c>
      <c r="L225" s="173"/>
      <c r="M225" s="253" t="s">
        <v>38</v>
      </c>
      <c r="N225" s="299" t="str">
        <f t="shared" si="46"/>
        <v>Y</v>
      </c>
      <c r="O225" s="37" t="s">
        <v>2991</v>
      </c>
      <c r="P225" s="37" t="s">
        <v>2992</v>
      </c>
      <c r="Q225" s="37" t="s">
        <v>2934</v>
      </c>
      <c r="R225" s="37" t="s">
        <v>32</v>
      </c>
      <c r="S225" s="37" t="s">
        <v>2993</v>
      </c>
      <c r="T225" s="37" t="s">
        <v>2994</v>
      </c>
      <c r="U225" s="37" t="s">
        <v>77</v>
      </c>
      <c r="V225" s="37" t="s">
        <v>36</v>
      </c>
      <c r="W225" s="37" t="s">
        <v>2995</v>
      </c>
      <c r="X225" s="126" t="s">
        <v>4826</v>
      </c>
      <c r="Y225" s="141" t="str">
        <f>VLOOKUP(W225,'Excelsior Table Definitions'!$B$110:$D$223,3,TRUE)</f>
        <v>NULL</v>
      </c>
      <c r="Z225" s="126"/>
      <c r="AA225" s="126"/>
      <c r="AB225" s="126"/>
      <c r="AC225" s="37"/>
      <c r="AD225" s="37" t="s">
        <v>38</v>
      </c>
      <c r="AE225" s="37" t="s">
        <v>38</v>
      </c>
      <c r="AF225" s="37"/>
      <c r="AG225" s="37"/>
      <c r="AH225" s="126"/>
      <c r="AI225" s="168" t="s">
        <v>388</v>
      </c>
      <c r="AJ225" s="126"/>
      <c r="AK225" s="171"/>
      <c r="AL225" s="171"/>
      <c r="AM225" s="126"/>
      <c r="AN225" s="171" t="s">
        <v>39</v>
      </c>
      <c r="AO225" s="171"/>
      <c r="AP225" s="171"/>
      <c r="AQ225" s="171" t="s">
        <v>4645</v>
      </c>
      <c r="AR225" s="334" t="s">
        <v>5561</v>
      </c>
      <c r="AS225" s="181" t="s">
        <v>4984</v>
      </c>
      <c r="AT225" s="1" t="s">
        <v>4947</v>
      </c>
    </row>
    <row r="226" spans="1:46" ht="63.75" x14ac:dyDescent="0.3">
      <c r="A226" s="274" t="s">
        <v>39</v>
      </c>
      <c r="B226" s="274" t="s">
        <v>4625</v>
      </c>
      <c r="C226" s="200" t="s">
        <v>4630</v>
      </c>
      <c r="D226" s="181" t="s">
        <v>5919</v>
      </c>
      <c r="E226" s="126" t="str">
        <f t="shared" si="47"/>
        <v>Y</v>
      </c>
      <c r="F226" s="171" t="s">
        <v>6451</v>
      </c>
      <c r="G226" s="126" t="s">
        <v>2998</v>
      </c>
      <c r="H226" s="173"/>
      <c r="I226" s="536" t="s">
        <v>6403</v>
      </c>
      <c r="J226" s="179"/>
      <c r="K226" s="466" t="s">
        <v>5938</v>
      </c>
      <c r="L226" s="173"/>
      <c r="M226" s="253" t="s">
        <v>38</v>
      </c>
      <c r="N226" s="252" t="str">
        <f t="shared" si="46"/>
        <v>Y</v>
      </c>
      <c r="O226" s="254" t="s">
        <v>2997</v>
      </c>
      <c r="P226" s="254" t="s">
        <v>2998</v>
      </c>
      <c r="Q226" s="254" t="s">
        <v>2934</v>
      </c>
      <c r="R226" s="254" t="s">
        <v>32</v>
      </c>
      <c r="S226" s="254" t="s">
        <v>2999</v>
      </c>
      <c r="T226" s="254" t="s">
        <v>163</v>
      </c>
      <c r="U226" s="254" t="s">
        <v>1426</v>
      </c>
      <c r="V226" s="254" t="s">
        <v>2954</v>
      </c>
      <c r="W226" s="254" t="s">
        <v>3000</v>
      </c>
      <c r="X226" s="255" t="s">
        <v>400</v>
      </c>
      <c r="Y226" s="126" t="str">
        <f>VLOOKUP(W226,'Excelsior Table Definitions'!$B$532:$D$540,3,TRUE)</f>
        <v>NOT NULL</v>
      </c>
      <c r="Z226" s="126"/>
      <c r="AA226" s="126"/>
      <c r="AB226" s="126"/>
      <c r="AC226" s="254"/>
      <c r="AD226" s="37" t="s">
        <v>38</v>
      </c>
      <c r="AE226" s="37" t="s">
        <v>38</v>
      </c>
      <c r="AF226" s="37"/>
      <c r="AG226" s="37"/>
      <c r="AH226" s="126"/>
      <c r="AI226" s="168" t="s">
        <v>388</v>
      </c>
      <c r="AJ226" s="171" t="s">
        <v>4688</v>
      </c>
      <c r="AK226" s="171" t="s">
        <v>4688</v>
      </c>
      <c r="AL226" s="171" t="s">
        <v>4688</v>
      </c>
      <c r="AM226" s="171" t="s">
        <v>4688</v>
      </c>
      <c r="AN226" s="171" t="s">
        <v>39</v>
      </c>
      <c r="AO226" s="171" t="s">
        <v>4688</v>
      </c>
      <c r="AP226" s="171" t="s">
        <v>4688</v>
      </c>
      <c r="AQ226" s="171" t="s">
        <v>5920</v>
      </c>
      <c r="AR226" s="334" t="s">
        <v>5561</v>
      </c>
      <c r="AS226" s="220"/>
      <c r="AT226" s="256"/>
    </row>
    <row r="227" spans="1:46" ht="60" x14ac:dyDescent="0.3">
      <c r="A227" s="274" t="s">
        <v>39</v>
      </c>
      <c r="B227" s="274" t="s">
        <v>4625</v>
      </c>
      <c r="C227" s="200" t="s">
        <v>4630</v>
      </c>
      <c r="D227" s="168" t="s">
        <v>4688</v>
      </c>
      <c r="E227" s="126" t="str">
        <f t="shared" si="47"/>
        <v>N</v>
      </c>
      <c r="F227" s="168" t="s">
        <v>4688</v>
      </c>
      <c r="G227" s="168" t="s">
        <v>4688</v>
      </c>
      <c r="H227" s="168" t="s">
        <v>4688</v>
      </c>
      <c r="I227" s="168" t="s">
        <v>4688</v>
      </c>
      <c r="J227" s="179"/>
      <c r="K227" s="168" t="s">
        <v>4688</v>
      </c>
      <c r="L227" s="168" t="s">
        <v>4688</v>
      </c>
      <c r="M227" s="168" t="s">
        <v>4688</v>
      </c>
      <c r="N227" s="252" t="str">
        <f t="shared" si="46"/>
        <v>N</v>
      </c>
      <c r="O227" s="254" t="s">
        <v>3003</v>
      </c>
      <c r="P227" s="254" t="s">
        <v>3004</v>
      </c>
      <c r="Q227" s="254" t="s">
        <v>2934</v>
      </c>
      <c r="R227" s="254" t="s">
        <v>32</v>
      </c>
      <c r="S227" s="254" t="s">
        <v>3005</v>
      </c>
      <c r="T227" s="254" t="s">
        <v>3006</v>
      </c>
      <c r="U227" s="254" t="s">
        <v>77</v>
      </c>
      <c r="V227" s="254" t="s">
        <v>2728</v>
      </c>
      <c r="W227" s="254" t="s">
        <v>2728</v>
      </c>
      <c r="X227" s="255" t="s">
        <v>2728</v>
      </c>
      <c r="Y227" s="255"/>
      <c r="Z227" s="126" t="s">
        <v>2728</v>
      </c>
      <c r="AA227" s="126" t="s">
        <v>2728</v>
      </c>
      <c r="AB227" s="126" t="s">
        <v>2728</v>
      </c>
      <c r="AC227" s="254" t="s">
        <v>3006</v>
      </c>
      <c r="AD227" s="37" t="s">
        <v>38</v>
      </c>
      <c r="AE227" s="37" t="s">
        <v>38</v>
      </c>
      <c r="AF227" s="37"/>
      <c r="AG227" s="37"/>
      <c r="AH227" s="126" t="s">
        <v>2728</v>
      </c>
      <c r="AI227" s="168" t="s">
        <v>4687</v>
      </c>
      <c r="AJ227" s="171" t="s">
        <v>4688</v>
      </c>
      <c r="AK227" s="171" t="s">
        <v>4688</v>
      </c>
      <c r="AL227" s="171" t="s">
        <v>4688</v>
      </c>
      <c r="AM227" s="171" t="s">
        <v>4688</v>
      </c>
      <c r="AN227" s="171" t="s">
        <v>4688</v>
      </c>
      <c r="AO227" s="171" t="s">
        <v>4688</v>
      </c>
      <c r="AP227" s="171" t="s">
        <v>4688</v>
      </c>
      <c r="AQ227" s="171" t="s">
        <v>5419</v>
      </c>
      <c r="AR227" s="171"/>
      <c r="AS227" s="171" t="s">
        <v>4688</v>
      </c>
      <c r="AT227" s="256"/>
    </row>
    <row r="228" spans="1:46" ht="60" x14ac:dyDescent="0.3">
      <c r="A228" s="274" t="s">
        <v>39</v>
      </c>
      <c r="B228" s="274" t="s">
        <v>4625</v>
      </c>
      <c r="C228" s="200" t="s">
        <v>4630</v>
      </c>
      <c r="D228" s="168" t="s">
        <v>4688</v>
      </c>
      <c r="E228" s="126" t="str">
        <f t="shared" si="47"/>
        <v>N</v>
      </c>
      <c r="F228" s="168" t="s">
        <v>4688</v>
      </c>
      <c r="G228" s="168" t="s">
        <v>4688</v>
      </c>
      <c r="H228" s="168" t="s">
        <v>4688</v>
      </c>
      <c r="I228" s="168" t="s">
        <v>4688</v>
      </c>
      <c r="J228" s="179"/>
      <c r="K228" s="168" t="s">
        <v>4688</v>
      </c>
      <c r="L228" s="168" t="s">
        <v>4688</v>
      </c>
      <c r="M228" s="168" t="s">
        <v>4688</v>
      </c>
      <c r="N228" s="252" t="str">
        <f t="shared" si="46"/>
        <v>N</v>
      </c>
      <c r="O228" s="254" t="s">
        <v>3008</v>
      </c>
      <c r="P228" s="254" t="s">
        <v>3009</v>
      </c>
      <c r="Q228" s="254" t="s">
        <v>2934</v>
      </c>
      <c r="R228" s="254" t="s">
        <v>32</v>
      </c>
      <c r="S228" s="254" t="s">
        <v>3010</v>
      </c>
      <c r="T228" s="254" t="s">
        <v>3006</v>
      </c>
      <c r="U228" s="254" t="s">
        <v>2287</v>
      </c>
      <c r="V228" s="254" t="s">
        <v>2728</v>
      </c>
      <c r="W228" s="254" t="s">
        <v>2728</v>
      </c>
      <c r="X228" s="255" t="s">
        <v>2728</v>
      </c>
      <c r="Y228" s="255"/>
      <c r="Z228" s="126" t="s">
        <v>2728</v>
      </c>
      <c r="AA228" s="126" t="s">
        <v>2728</v>
      </c>
      <c r="AB228" s="126" t="s">
        <v>2728</v>
      </c>
      <c r="AC228" s="254" t="s">
        <v>3006</v>
      </c>
      <c r="AD228" s="37" t="s">
        <v>38</v>
      </c>
      <c r="AE228" s="37" t="s">
        <v>38</v>
      </c>
      <c r="AF228" s="37"/>
      <c r="AG228" s="37"/>
      <c r="AH228" s="126" t="s">
        <v>2728</v>
      </c>
      <c r="AI228" s="168" t="s">
        <v>4687</v>
      </c>
      <c r="AJ228" s="171" t="s">
        <v>4688</v>
      </c>
      <c r="AK228" s="171" t="s">
        <v>4688</v>
      </c>
      <c r="AL228" s="171" t="s">
        <v>4688</v>
      </c>
      <c r="AM228" s="171" t="s">
        <v>4688</v>
      </c>
      <c r="AN228" s="171" t="s">
        <v>4688</v>
      </c>
      <c r="AO228" s="171" t="s">
        <v>4688</v>
      </c>
      <c r="AP228" s="220" t="s">
        <v>4665</v>
      </c>
      <c r="AQ228" s="171" t="s">
        <v>5419</v>
      </c>
      <c r="AR228" s="171"/>
      <c r="AS228" s="171" t="s">
        <v>4688</v>
      </c>
      <c r="AT228" s="256"/>
    </row>
    <row r="229" spans="1:46" ht="38.25" x14ac:dyDescent="0.3">
      <c r="A229" s="274" t="s">
        <v>39</v>
      </c>
      <c r="B229" s="274" t="s">
        <v>4625</v>
      </c>
      <c r="C229" s="200" t="s">
        <v>4630</v>
      </c>
      <c r="D229" s="168" t="s">
        <v>4688</v>
      </c>
      <c r="E229" s="126" t="str">
        <f t="shared" si="47"/>
        <v>N</v>
      </c>
      <c r="F229" s="168" t="s">
        <v>4688</v>
      </c>
      <c r="G229" s="168" t="s">
        <v>4688</v>
      </c>
      <c r="H229" s="168" t="s">
        <v>4688</v>
      </c>
      <c r="I229" s="168" t="s">
        <v>4688</v>
      </c>
      <c r="J229" s="179"/>
      <c r="K229" s="168" t="s">
        <v>4688</v>
      </c>
      <c r="L229" s="168" t="s">
        <v>4688</v>
      </c>
      <c r="M229" s="168" t="s">
        <v>4688</v>
      </c>
      <c r="N229" s="252" t="str">
        <f t="shared" si="46"/>
        <v>N</v>
      </c>
      <c r="O229" s="254" t="s">
        <v>3012</v>
      </c>
      <c r="P229" s="254" t="s">
        <v>92</v>
      </c>
      <c r="Q229" s="254" t="s">
        <v>3013</v>
      </c>
      <c r="R229" s="254" t="s">
        <v>32</v>
      </c>
      <c r="S229" s="254" t="s">
        <v>3014</v>
      </c>
      <c r="T229" s="254" t="s">
        <v>768</v>
      </c>
      <c r="U229" s="254" t="s">
        <v>35</v>
      </c>
      <c r="V229" s="254" t="s">
        <v>2937</v>
      </c>
      <c r="W229" s="254" t="s">
        <v>3015</v>
      </c>
      <c r="X229" s="255" t="s">
        <v>4782</v>
      </c>
      <c r="Y229" s="255"/>
      <c r="Z229" s="126"/>
      <c r="AA229" s="126"/>
      <c r="AB229" s="126"/>
      <c r="AC229" s="254"/>
      <c r="AD229" s="37" t="s">
        <v>38</v>
      </c>
      <c r="AE229" s="37" t="s">
        <v>38</v>
      </c>
      <c r="AF229" s="37"/>
      <c r="AG229" s="37"/>
      <c r="AH229" s="126"/>
      <c r="AI229" s="168" t="s">
        <v>4687</v>
      </c>
      <c r="AJ229" s="171" t="s">
        <v>4688</v>
      </c>
      <c r="AK229" s="171" t="s">
        <v>4688</v>
      </c>
      <c r="AL229" s="171" t="s">
        <v>4688</v>
      </c>
      <c r="AM229" s="171" t="s">
        <v>4688</v>
      </c>
      <c r="AN229" s="171" t="s">
        <v>4688</v>
      </c>
      <c r="AO229" s="171" t="s">
        <v>4688</v>
      </c>
      <c r="AP229" s="171" t="s">
        <v>4688</v>
      </c>
      <c r="AQ229" s="171" t="s">
        <v>5419</v>
      </c>
      <c r="AR229" s="171"/>
      <c r="AS229" s="171" t="s">
        <v>4688</v>
      </c>
      <c r="AT229" s="256"/>
    </row>
    <row r="230" spans="1:46" ht="38.25" x14ac:dyDescent="0.3">
      <c r="A230" s="274" t="s">
        <v>39</v>
      </c>
      <c r="B230" s="274" t="s">
        <v>4625</v>
      </c>
      <c r="C230" s="200" t="s">
        <v>4630</v>
      </c>
      <c r="D230" s="168" t="s">
        <v>4688</v>
      </c>
      <c r="E230" s="126" t="str">
        <f t="shared" si="47"/>
        <v>N</v>
      </c>
      <c r="F230" s="168" t="s">
        <v>4688</v>
      </c>
      <c r="G230" s="168" t="s">
        <v>4688</v>
      </c>
      <c r="H230" s="168" t="s">
        <v>4688</v>
      </c>
      <c r="I230" s="168" t="s">
        <v>4688</v>
      </c>
      <c r="J230" s="179"/>
      <c r="K230" s="168" t="s">
        <v>4688</v>
      </c>
      <c r="L230" s="168" t="s">
        <v>4688</v>
      </c>
      <c r="M230" s="168" t="s">
        <v>4688</v>
      </c>
      <c r="N230" s="252" t="str">
        <f t="shared" si="46"/>
        <v>N</v>
      </c>
      <c r="O230" s="254" t="s">
        <v>3016</v>
      </c>
      <c r="P230" s="254" t="s">
        <v>1580</v>
      </c>
      <c r="Q230" s="254" t="s">
        <v>3013</v>
      </c>
      <c r="R230" s="254" t="s">
        <v>32</v>
      </c>
      <c r="S230" s="254" t="s">
        <v>2138</v>
      </c>
      <c r="T230" s="254" t="s">
        <v>768</v>
      </c>
      <c r="U230" s="254" t="s">
        <v>95</v>
      </c>
      <c r="V230" s="254" t="s">
        <v>2937</v>
      </c>
      <c r="W230" s="254" t="s">
        <v>0</v>
      </c>
      <c r="X230" s="255" t="s">
        <v>4214</v>
      </c>
      <c r="Y230" s="255"/>
      <c r="Z230" s="126"/>
      <c r="AA230" s="126"/>
      <c r="AB230" s="126"/>
      <c r="AC230" s="254"/>
      <c r="AD230" s="37" t="s">
        <v>38</v>
      </c>
      <c r="AE230" s="37" t="s">
        <v>38</v>
      </c>
      <c r="AF230" s="37"/>
      <c r="AG230" s="37"/>
      <c r="AH230" s="126"/>
      <c r="AI230" s="168" t="s">
        <v>4687</v>
      </c>
      <c r="AJ230" s="171" t="s">
        <v>4688</v>
      </c>
      <c r="AK230" s="171" t="s">
        <v>4688</v>
      </c>
      <c r="AL230" s="171" t="s">
        <v>4688</v>
      </c>
      <c r="AM230" s="171" t="s">
        <v>4688</v>
      </c>
      <c r="AN230" s="171" t="s">
        <v>4688</v>
      </c>
      <c r="AO230" s="171" t="s">
        <v>4688</v>
      </c>
      <c r="AP230" s="171" t="s">
        <v>4688</v>
      </c>
      <c r="AQ230" s="171" t="s">
        <v>5419</v>
      </c>
      <c r="AR230" s="171"/>
      <c r="AS230" s="171" t="s">
        <v>4688</v>
      </c>
      <c r="AT230" s="256"/>
    </row>
    <row r="231" spans="1:46" s="1" customFormat="1" ht="30" x14ac:dyDescent="0.2">
      <c r="A231" s="176" t="s">
        <v>39</v>
      </c>
      <c r="B231" s="176" t="s">
        <v>4625</v>
      </c>
      <c r="C231" s="200"/>
      <c r="D231" s="181" t="s">
        <v>5919</v>
      </c>
      <c r="E231" s="126" t="str">
        <f t="shared" si="47"/>
        <v>Y</v>
      </c>
      <c r="F231" s="171" t="s">
        <v>6451</v>
      </c>
      <c r="G231" s="126" t="s">
        <v>6452</v>
      </c>
      <c r="H231" s="173"/>
      <c r="I231" s="536" t="s">
        <v>6403</v>
      </c>
      <c r="J231" s="179"/>
      <c r="K231" s="465" t="s">
        <v>5939</v>
      </c>
      <c r="L231" s="173"/>
      <c r="M231" s="253" t="s">
        <v>38</v>
      </c>
      <c r="N231" s="299" t="str">
        <f t="shared" si="46"/>
        <v>Y</v>
      </c>
      <c r="O231" s="37" t="s">
        <v>3017</v>
      </c>
      <c r="P231" s="37" t="s">
        <v>3018</v>
      </c>
      <c r="Q231" s="37" t="s">
        <v>2974</v>
      </c>
      <c r="R231" s="37" t="s">
        <v>32</v>
      </c>
      <c r="S231" s="37" t="s">
        <v>3019</v>
      </c>
      <c r="T231" s="37" t="s">
        <v>2987</v>
      </c>
      <c r="U231" s="37" t="s">
        <v>174</v>
      </c>
      <c r="V231" s="37" t="s">
        <v>3020</v>
      </c>
      <c r="W231" s="37" t="s">
        <v>5307</v>
      </c>
      <c r="X231" s="126" t="s">
        <v>400</v>
      </c>
      <c r="Y231" s="126" t="str">
        <f>VLOOKUP(W231,'Excelsior Table Definitions'!$B$302:$D$309,3,TRUE)</f>
        <v>NULL</v>
      </c>
      <c r="Z231" s="126"/>
      <c r="AA231" s="126"/>
      <c r="AB231" s="126"/>
      <c r="AC231" s="37" t="s">
        <v>174</v>
      </c>
      <c r="AD231" s="37" t="s">
        <v>38</v>
      </c>
      <c r="AE231" s="37" t="s">
        <v>38</v>
      </c>
      <c r="AF231" s="37"/>
      <c r="AG231" s="37"/>
      <c r="AH231" s="126"/>
      <c r="AI231" s="168" t="s">
        <v>388</v>
      </c>
      <c r="AJ231" s="125" t="s">
        <v>390</v>
      </c>
      <c r="AK231" s="171"/>
      <c r="AL231" s="171"/>
      <c r="AM231" s="126"/>
      <c r="AN231" s="171" t="s">
        <v>39</v>
      </c>
      <c r="AO231" s="171"/>
      <c r="AP231" s="171"/>
      <c r="AQ231" s="171" t="s">
        <v>4645</v>
      </c>
      <c r="AR231" s="334" t="s">
        <v>5561</v>
      </c>
      <c r="AS231" s="171">
        <v>197</v>
      </c>
    </row>
    <row r="232" spans="1:46" s="1" customFormat="1" ht="90" x14ac:dyDescent="0.2">
      <c r="A232" s="176" t="s">
        <v>39</v>
      </c>
      <c r="B232" s="176" t="s">
        <v>4625</v>
      </c>
      <c r="C232" s="200"/>
      <c r="D232" s="126"/>
      <c r="E232" s="126" t="str">
        <f t="shared" si="47"/>
        <v>Y</v>
      </c>
      <c r="F232" s="564" t="s">
        <v>6476</v>
      </c>
      <c r="G232" s="575" t="s">
        <v>6479</v>
      </c>
      <c r="H232" s="173"/>
      <c r="I232" s="526" t="s">
        <v>5785</v>
      </c>
      <c r="J232" s="565"/>
      <c r="K232" s="526" t="s">
        <v>4701</v>
      </c>
      <c r="L232" s="173"/>
      <c r="M232" s="178"/>
      <c r="N232" s="299" t="str">
        <f t="shared" si="46"/>
        <v>Y</v>
      </c>
      <c r="O232" s="37" t="s">
        <v>3023</v>
      </c>
      <c r="P232" s="261" t="s">
        <v>1021</v>
      </c>
      <c r="Q232" s="37" t="s">
        <v>2974</v>
      </c>
      <c r="R232" s="37" t="s">
        <v>32</v>
      </c>
      <c r="S232" s="37" t="s">
        <v>3024</v>
      </c>
      <c r="T232" s="37" t="s">
        <v>2987</v>
      </c>
      <c r="U232" s="37" t="s">
        <v>3025</v>
      </c>
      <c r="V232" s="37" t="s">
        <v>3020</v>
      </c>
      <c r="W232" s="37" t="s">
        <v>5307</v>
      </c>
      <c r="X232" s="126" t="s">
        <v>400</v>
      </c>
      <c r="Y232" s="126" t="str">
        <f>VLOOKUP(W232,'Excelsior Table Definitions'!$B$302:$D$309,3,TRUE)</f>
        <v>NULL</v>
      </c>
      <c r="Z232" s="126"/>
      <c r="AA232" s="126"/>
      <c r="AB232" s="126"/>
      <c r="AC232" s="37"/>
      <c r="AD232" s="37" t="s">
        <v>38</v>
      </c>
      <c r="AE232" s="37" t="s">
        <v>39</v>
      </c>
      <c r="AF232" s="37"/>
      <c r="AG232" s="37"/>
      <c r="AH232" s="126"/>
      <c r="AI232" s="168" t="s">
        <v>388</v>
      </c>
      <c r="AJ232" s="125" t="s">
        <v>389</v>
      </c>
      <c r="AK232" s="171"/>
      <c r="AL232" s="171"/>
      <c r="AM232" s="126"/>
      <c r="AN232" s="171" t="s">
        <v>4688</v>
      </c>
      <c r="AO232" s="171"/>
      <c r="AP232" s="171" t="s">
        <v>4663</v>
      </c>
      <c r="AQ232" s="171" t="s">
        <v>4659</v>
      </c>
      <c r="AR232" s="334" t="s">
        <v>5561</v>
      </c>
      <c r="AS232" s="171">
        <v>197</v>
      </c>
    </row>
    <row r="233" spans="1:46" s="1" customFormat="1" ht="75" x14ac:dyDescent="0.2">
      <c r="A233" s="176" t="s">
        <v>39</v>
      </c>
      <c r="B233" s="176" t="s">
        <v>4625</v>
      </c>
      <c r="C233" s="200"/>
      <c r="D233" s="181" t="s">
        <v>5919</v>
      </c>
      <c r="E233" s="126" t="str">
        <f t="shared" si="47"/>
        <v>Y</v>
      </c>
      <c r="F233" s="171" t="s">
        <v>6451</v>
      </c>
      <c r="G233" s="126" t="s">
        <v>1067</v>
      </c>
      <c r="H233" s="173"/>
      <c r="I233" s="536" t="s">
        <v>6403</v>
      </c>
      <c r="J233" s="179"/>
      <c r="K233" s="465" t="s">
        <v>5940</v>
      </c>
      <c r="L233" s="173"/>
      <c r="M233" s="253" t="s">
        <v>38</v>
      </c>
      <c r="N233" s="299" t="str">
        <f t="shared" si="46"/>
        <v>Y</v>
      </c>
      <c r="O233" s="37" t="s">
        <v>3028</v>
      </c>
      <c r="P233" s="37" t="s">
        <v>3029</v>
      </c>
      <c r="Q233" s="37" t="s">
        <v>2974</v>
      </c>
      <c r="R233" s="37" t="s">
        <v>32</v>
      </c>
      <c r="S233" s="37" t="s">
        <v>3030</v>
      </c>
      <c r="T233" s="37" t="s">
        <v>2987</v>
      </c>
      <c r="U233" s="37" t="s">
        <v>3031</v>
      </c>
      <c r="V233" s="37" t="s">
        <v>3020</v>
      </c>
      <c r="W233" s="37" t="s">
        <v>3032</v>
      </c>
      <c r="X233" s="126" t="s">
        <v>400</v>
      </c>
      <c r="Y233" s="126" t="str">
        <f>VLOOKUP(W233,'Excelsior Table Definitions'!$B$302:$D$309,3,TRUE)</f>
        <v>NULL</v>
      </c>
      <c r="Z233" s="126"/>
      <c r="AA233" s="126"/>
      <c r="AB233" s="126"/>
      <c r="AC233" s="37"/>
      <c r="AD233" s="37" t="s">
        <v>38</v>
      </c>
      <c r="AE233" s="37" t="s">
        <v>38</v>
      </c>
      <c r="AF233" s="37"/>
      <c r="AG233" s="37"/>
      <c r="AH233" s="126"/>
      <c r="AI233" s="168" t="s">
        <v>388</v>
      </c>
      <c r="AJ233" s="125" t="s">
        <v>389</v>
      </c>
      <c r="AK233" s="171"/>
      <c r="AL233" s="171"/>
      <c r="AM233" s="126"/>
      <c r="AN233" s="171" t="s">
        <v>39</v>
      </c>
      <c r="AO233" s="171"/>
      <c r="AP233" s="171" t="s">
        <v>4663</v>
      </c>
      <c r="AQ233" s="171" t="s">
        <v>4645</v>
      </c>
      <c r="AR233" s="334" t="s">
        <v>5561</v>
      </c>
      <c r="AS233" s="171">
        <v>197</v>
      </c>
    </row>
    <row r="234" spans="1:46" s="1" customFormat="1" ht="45" x14ac:dyDescent="0.2">
      <c r="A234" s="176" t="s">
        <v>39</v>
      </c>
      <c r="B234" s="176" t="s">
        <v>4625</v>
      </c>
      <c r="C234" s="200"/>
      <c r="D234" s="181" t="s">
        <v>5919</v>
      </c>
      <c r="E234" s="126" t="str">
        <f t="shared" si="47"/>
        <v>Y</v>
      </c>
      <c r="F234" s="171" t="s">
        <v>6451</v>
      </c>
      <c r="G234" s="126" t="s">
        <v>2951</v>
      </c>
      <c r="H234" s="173"/>
      <c r="I234" s="536" t="s">
        <v>6403</v>
      </c>
      <c r="J234" s="183"/>
      <c r="K234" s="461" t="s">
        <v>5935</v>
      </c>
      <c r="L234" s="173"/>
      <c r="M234" s="253" t="s">
        <v>38</v>
      </c>
      <c r="N234" s="299" t="str">
        <f t="shared" si="46"/>
        <v>Y</v>
      </c>
      <c r="O234" s="37" t="s">
        <v>3034</v>
      </c>
      <c r="P234" s="261" t="s">
        <v>2951</v>
      </c>
      <c r="Q234" s="37" t="s">
        <v>2974</v>
      </c>
      <c r="R234" s="37" t="s">
        <v>32</v>
      </c>
      <c r="S234" s="264"/>
      <c r="T234" s="264"/>
      <c r="U234" s="37" t="s">
        <v>2953</v>
      </c>
      <c r="V234" s="37" t="s">
        <v>5309</v>
      </c>
      <c r="W234" s="37" t="s">
        <v>5308</v>
      </c>
      <c r="X234" s="126" t="s">
        <v>400</v>
      </c>
      <c r="Y234" s="126" t="str">
        <f>VLOOKUP(W234,'Excelsior Table Definitions'!$B$524:$D$530,3,TRUE)</f>
        <v>NULL</v>
      </c>
      <c r="Z234" s="126"/>
      <c r="AA234" s="126"/>
      <c r="AB234" s="126"/>
      <c r="AC234" s="37"/>
      <c r="AD234" s="37" t="s">
        <v>38</v>
      </c>
      <c r="AE234" s="37" t="s">
        <v>39</v>
      </c>
      <c r="AF234" s="37"/>
      <c r="AG234" s="37"/>
      <c r="AH234" s="126"/>
      <c r="AI234" s="171" t="s">
        <v>388</v>
      </c>
      <c r="AJ234" s="126"/>
      <c r="AK234" s="171"/>
      <c r="AL234" s="171"/>
      <c r="AM234" s="126"/>
      <c r="AN234" s="171" t="s">
        <v>39</v>
      </c>
      <c r="AO234" s="171"/>
      <c r="AP234" s="171"/>
      <c r="AQ234" s="171" t="s">
        <v>4645</v>
      </c>
      <c r="AR234" s="334" t="s">
        <v>5561</v>
      </c>
      <c r="AS234" s="171">
        <v>197</v>
      </c>
    </row>
    <row r="235" spans="1:46" s="1" customFormat="1" ht="75" x14ac:dyDescent="0.2">
      <c r="A235" s="176" t="s">
        <v>39</v>
      </c>
      <c r="B235" s="176" t="s">
        <v>4625</v>
      </c>
      <c r="C235" s="200"/>
      <c r="D235" s="181" t="s">
        <v>5919</v>
      </c>
      <c r="E235" s="126" t="str">
        <f t="shared" si="47"/>
        <v>Y</v>
      </c>
      <c r="F235" s="171" t="s">
        <v>6451</v>
      </c>
      <c r="G235" s="126" t="s">
        <v>2960</v>
      </c>
      <c r="H235" s="173"/>
      <c r="I235" s="536" t="s">
        <v>6403</v>
      </c>
      <c r="J235" s="183"/>
      <c r="K235" s="466" t="s">
        <v>5936</v>
      </c>
      <c r="L235" s="173"/>
      <c r="M235" s="253" t="s">
        <v>38</v>
      </c>
      <c r="N235" s="299" t="str">
        <f t="shared" si="46"/>
        <v>Y</v>
      </c>
      <c r="O235" s="37" t="s">
        <v>3035</v>
      </c>
      <c r="P235" s="261" t="s">
        <v>2960</v>
      </c>
      <c r="Q235" s="37" t="s">
        <v>2974</v>
      </c>
      <c r="R235" s="37" t="s">
        <v>32</v>
      </c>
      <c r="S235" s="264" t="s">
        <v>3036</v>
      </c>
      <c r="T235" s="264" t="s">
        <v>3037</v>
      </c>
      <c r="U235" s="37" t="s">
        <v>77</v>
      </c>
      <c r="V235" s="37" t="s">
        <v>3020</v>
      </c>
      <c r="W235" s="37" t="s">
        <v>2962</v>
      </c>
      <c r="X235" s="126" t="s">
        <v>4826</v>
      </c>
      <c r="Y235" s="126" t="str">
        <f>VLOOKUP(W235,'Excelsior Table Definitions'!$B$302:$D$309,3,TRUE)</f>
        <v>NULL</v>
      </c>
      <c r="Z235" s="126"/>
      <c r="AA235" s="126"/>
      <c r="AB235" s="126"/>
      <c r="AC235" s="37"/>
      <c r="AD235" s="37" t="s">
        <v>38</v>
      </c>
      <c r="AE235" s="37" t="s">
        <v>39</v>
      </c>
      <c r="AF235" s="37"/>
      <c r="AG235" s="37"/>
      <c r="AH235" s="126"/>
      <c r="AI235" s="171" t="s">
        <v>388</v>
      </c>
      <c r="AJ235" s="126"/>
      <c r="AK235" s="171"/>
      <c r="AL235" s="171"/>
      <c r="AM235" s="126"/>
      <c r="AN235" s="171" t="s">
        <v>39</v>
      </c>
      <c r="AO235" s="171"/>
      <c r="AP235" s="171"/>
      <c r="AQ235" s="171" t="s">
        <v>4645</v>
      </c>
      <c r="AR235" s="334" t="s">
        <v>5561</v>
      </c>
      <c r="AS235" s="171">
        <v>197</v>
      </c>
    </row>
    <row r="236" spans="1:46" s="1" customFormat="1" ht="90" x14ac:dyDescent="0.2">
      <c r="A236" s="176" t="s">
        <v>39</v>
      </c>
      <c r="B236" s="176" t="s">
        <v>4625</v>
      </c>
      <c r="C236" s="200"/>
      <c r="D236" s="181" t="s">
        <v>5719</v>
      </c>
      <c r="E236" s="126" t="str">
        <f t="shared" si="47"/>
        <v>Y</v>
      </c>
      <c r="F236" s="171" t="s">
        <v>6451</v>
      </c>
      <c r="G236" s="126" t="s">
        <v>6480</v>
      </c>
      <c r="H236" s="436" t="s">
        <v>5722</v>
      </c>
      <c r="I236" s="170" t="s">
        <v>6111</v>
      </c>
      <c r="J236" s="183" t="s">
        <v>4533</v>
      </c>
      <c r="K236" s="367" t="s">
        <v>6432</v>
      </c>
      <c r="L236" s="435" t="s">
        <v>5723</v>
      </c>
      <c r="M236" s="185"/>
      <c r="N236" s="299" t="str">
        <f t="shared" si="46"/>
        <v>Y</v>
      </c>
      <c r="O236" s="37" t="s">
        <v>3041</v>
      </c>
      <c r="P236" s="261" t="s">
        <v>2966</v>
      </c>
      <c r="Q236" s="37" t="s">
        <v>2974</v>
      </c>
      <c r="R236" s="37" t="s">
        <v>32</v>
      </c>
      <c r="S236" s="264" t="s">
        <v>3042</v>
      </c>
      <c r="T236" s="264" t="s">
        <v>3037</v>
      </c>
      <c r="U236" s="37" t="s">
        <v>77</v>
      </c>
      <c r="V236" s="37" t="s">
        <v>3020</v>
      </c>
      <c r="W236" s="37" t="s">
        <v>2968</v>
      </c>
      <c r="X236" s="126" t="s">
        <v>513</v>
      </c>
      <c r="Y236" s="126" t="str">
        <f>VLOOKUP(W236,'Excelsior Table Definitions'!$B$302:$D$309,3,TRUE)</f>
        <v>NULL</v>
      </c>
      <c r="Z236" s="126"/>
      <c r="AA236" s="126"/>
      <c r="AB236" s="126"/>
      <c r="AC236" s="37"/>
      <c r="AD236" s="37" t="s">
        <v>366</v>
      </c>
      <c r="AE236" s="37" t="s">
        <v>39</v>
      </c>
      <c r="AF236" s="37"/>
      <c r="AG236" s="37"/>
      <c r="AH236" s="126"/>
      <c r="AI236" s="171" t="s">
        <v>388</v>
      </c>
      <c r="AJ236" s="126"/>
      <c r="AK236" s="171"/>
      <c r="AL236" s="171"/>
      <c r="AM236" s="126"/>
      <c r="AN236" s="171" t="s">
        <v>4688</v>
      </c>
      <c r="AO236" s="171"/>
      <c r="AP236" s="171"/>
      <c r="AQ236" s="171"/>
      <c r="AR236" s="334" t="s">
        <v>5561</v>
      </c>
      <c r="AS236" s="171">
        <v>197</v>
      </c>
    </row>
    <row r="237" spans="1:46" ht="45" x14ac:dyDescent="0.3">
      <c r="A237" s="274" t="s">
        <v>39</v>
      </c>
      <c r="B237" s="274" t="s">
        <v>4625</v>
      </c>
      <c r="C237" s="200" t="s">
        <v>4630</v>
      </c>
      <c r="D237" s="168" t="s">
        <v>4688</v>
      </c>
      <c r="E237" s="126" t="str">
        <f t="shared" si="47"/>
        <v>N</v>
      </c>
      <c r="F237" s="168" t="s">
        <v>4688</v>
      </c>
      <c r="G237" s="168" t="s">
        <v>4688</v>
      </c>
      <c r="H237" s="168" t="s">
        <v>4688</v>
      </c>
      <c r="I237" s="168" t="s">
        <v>4688</v>
      </c>
      <c r="J237" s="179"/>
      <c r="K237" s="168" t="s">
        <v>4688</v>
      </c>
      <c r="L237" s="168" t="s">
        <v>4688</v>
      </c>
      <c r="M237" s="168" t="s">
        <v>4688</v>
      </c>
      <c r="N237" s="252" t="str">
        <f t="shared" si="46"/>
        <v>N</v>
      </c>
      <c r="O237" s="254" t="s">
        <v>3045</v>
      </c>
      <c r="P237" s="254" t="s">
        <v>3046</v>
      </c>
      <c r="Q237" s="254" t="s">
        <v>730</v>
      </c>
      <c r="R237" s="254" t="s">
        <v>32</v>
      </c>
      <c r="S237" s="254" t="s">
        <v>3047</v>
      </c>
      <c r="T237" s="254" t="s">
        <v>34</v>
      </c>
      <c r="U237" s="254" t="s">
        <v>119</v>
      </c>
      <c r="V237" s="254" t="s">
        <v>36</v>
      </c>
      <c r="W237" s="254" t="s">
        <v>3048</v>
      </c>
      <c r="X237" s="255" t="s">
        <v>983</v>
      </c>
      <c r="Y237" s="255"/>
      <c r="Z237" s="126"/>
      <c r="AA237" s="126"/>
      <c r="AB237" s="126"/>
      <c r="AC237" s="254"/>
      <c r="AD237" s="37" t="s">
        <v>38</v>
      </c>
      <c r="AE237" s="37" t="s">
        <v>38</v>
      </c>
      <c r="AF237" s="37"/>
      <c r="AG237" s="37"/>
      <c r="AH237" s="126"/>
      <c r="AI237" s="168" t="s">
        <v>4687</v>
      </c>
      <c r="AJ237" s="171" t="s">
        <v>4688</v>
      </c>
      <c r="AK237" s="171" t="s">
        <v>4688</v>
      </c>
      <c r="AL237" s="171" t="s">
        <v>4688</v>
      </c>
      <c r="AM237" s="171" t="s">
        <v>4688</v>
      </c>
      <c r="AN237" s="171" t="s">
        <v>4688</v>
      </c>
      <c r="AO237" s="171" t="s">
        <v>4688</v>
      </c>
      <c r="AP237" s="220" t="s">
        <v>4678</v>
      </c>
      <c r="AQ237" s="171" t="s">
        <v>5419</v>
      </c>
      <c r="AR237" s="171"/>
      <c r="AS237" s="171" t="s">
        <v>4688</v>
      </c>
      <c r="AT237" s="256"/>
    </row>
    <row r="238" spans="1:46" ht="38.25" x14ac:dyDescent="0.3">
      <c r="A238" s="274" t="s">
        <v>39</v>
      </c>
      <c r="B238" s="274" t="s">
        <v>4625</v>
      </c>
      <c r="C238" s="200" t="s">
        <v>4630</v>
      </c>
      <c r="D238" s="168" t="s">
        <v>4688</v>
      </c>
      <c r="E238" s="126" t="str">
        <f t="shared" si="47"/>
        <v>N</v>
      </c>
      <c r="F238" s="168" t="s">
        <v>4688</v>
      </c>
      <c r="G238" s="168" t="s">
        <v>4688</v>
      </c>
      <c r="H238" s="168" t="s">
        <v>4688</v>
      </c>
      <c r="I238" s="168" t="s">
        <v>4688</v>
      </c>
      <c r="J238" s="179"/>
      <c r="K238" s="168" t="s">
        <v>4688</v>
      </c>
      <c r="L238" s="168" t="s">
        <v>4688</v>
      </c>
      <c r="M238" s="168" t="s">
        <v>4688</v>
      </c>
      <c r="N238" s="252" t="str">
        <f t="shared" si="46"/>
        <v>N</v>
      </c>
      <c r="O238" s="254" t="s">
        <v>3051</v>
      </c>
      <c r="P238" s="254" t="s">
        <v>3052</v>
      </c>
      <c r="Q238" s="254" t="s">
        <v>793</v>
      </c>
      <c r="R238" s="254" t="s">
        <v>32</v>
      </c>
      <c r="S238" s="254" t="s">
        <v>3052</v>
      </c>
      <c r="T238" s="254"/>
      <c r="U238" s="254" t="s">
        <v>142</v>
      </c>
      <c r="V238" s="254" t="s">
        <v>120</v>
      </c>
      <c r="W238" s="263" t="s">
        <v>5122</v>
      </c>
      <c r="X238" s="255" t="s">
        <v>369</v>
      </c>
      <c r="Y238" s="255"/>
      <c r="Z238" s="126"/>
      <c r="AA238" s="126"/>
      <c r="AB238" s="126"/>
      <c r="AC238" s="254" t="s">
        <v>3054</v>
      </c>
      <c r="AD238" s="37" t="s">
        <v>38</v>
      </c>
      <c r="AE238" s="37" t="s">
        <v>38</v>
      </c>
      <c r="AF238" s="37"/>
      <c r="AG238" s="37"/>
      <c r="AH238" s="126"/>
      <c r="AI238" s="168" t="s">
        <v>4687</v>
      </c>
      <c r="AJ238" s="171" t="s">
        <v>4688</v>
      </c>
      <c r="AK238" s="171" t="s">
        <v>4688</v>
      </c>
      <c r="AL238" s="171" t="s">
        <v>4688</v>
      </c>
      <c r="AM238" s="171" t="s">
        <v>4688</v>
      </c>
      <c r="AN238" s="171" t="s">
        <v>4688</v>
      </c>
      <c r="AO238" s="171" t="s">
        <v>4688</v>
      </c>
      <c r="AP238" s="220" t="s">
        <v>4679</v>
      </c>
      <c r="AQ238" s="171" t="s">
        <v>5419</v>
      </c>
      <c r="AR238" s="171"/>
      <c r="AS238" s="171" t="s">
        <v>4688</v>
      </c>
      <c r="AT238" s="256"/>
    </row>
    <row r="239" spans="1:46" ht="45" x14ac:dyDescent="0.3">
      <c r="A239" s="274" t="s">
        <v>39</v>
      </c>
      <c r="B239" s="274" t="s">
        <v>4625</v>
      </c>
      <c r="C239" s="200" t="s">
        <v>4630</v>
      </c>
      <c r="D239" s="168" t="s">
        <v>4688</v>
      </c>
      <c r="E239" s="126" t="str">
        <f t="shared" si="47"/>
        <v>N</v>
      </c>
      <c r="F239" s="168" t="s">
        <v>4688</v>
      </c>
      <c r="G239" s="168" t="s">
        <v>4688</v>
      </c>
      <c r="H239" s="168" t="s">
        <v>4688</v>
      </c>
      <c r="I239" s="168" t="s">
        <v>4688</v>
      </c>
      <c r="J239" s="179"/>
      <c r="K239" s="168" t="s">
        <v>4688</v>
      </c>
      <c r="L239" s="168" t="s">
        <v>4688</v>
      </c>
      <c r="M239" s="168" t="s">
        <v>4688</v>
      </c>
      <c r="N239" s="252" t="str">
        <f t="shared" si="46"/>
        <v>N</v>
      </c>
      <c r="O239" s="254" t="s">
        <v>3056</v>
      </c>
      <c r="P239" s="254" t="s">
        <v>3057</v>
      </c>
      <c r="Q239" s="254" t="s">
        <v>793</v>
      </c>
      <c r="R239" s="254" t="s">
        <v>32</v>
      </c>
      <c r="S239" s="254" t="s">
        <v>3058</v>
      </c>
      <c r="T239" s="254" t="s">
        <v>3059</v>
      </c>
      <c r="U239" s="254" t="s">
        <v>2287</v>
      </c>
      <c r="V239" s="254" t="s">
        <v>120</v>
      </c>
      <c r="W239" s="263" t="s">
        <v>5110</v>
      </c>
      <c r="X239" s="255" t="s">
        <v>953</v>
      </c>
      <c r="Y239" s="255"/>
      <c r="Z239" s="126"/>
      <c r="AA239" s="126"/>
      <c r="AB239" s="126"/>
      <c r="AC239" s="254" t="s">
        <v>3061</v>
      </c>
      <c r="AD239" s="37" t="s">
        <v>38</v>
      </c>
      <c r="AE239" s="37" t="s">
        <v>38</v>
      </c>
      <c r="AF239" s="37"/>
      <c r="AG239" s="37"/>
      <c r="AH239" s="126"/>
      <c r="AI239" s="168" t="s">
        <v>4687</v>
      </c>
      <c r="AJ239" s="171" t="s">
        <v>4688</v>
      </c>
      <c r="AK239" s="171" t="s">
        <v>4688</v>
      </c>
      <c r="AL239" s="171" t="s">
        <v>4688</v>
      </c>
      <c r="AM239" s="171" t="s">
        <v>4688</v>
      </c>
      <c r="AN239" s="171" t="s">
        <v>4688</v>
      </c>
      <c r="AO239" s="171" t="s">
        <v>4688</v>
      </c>
      <c r="AP239" s="220" t="s">
        <v>4679</v>
      </c>
      <c r="AQ239" s="171" t="s">
        <v>5419</v>
      </c>
      <c r="AR239" s="171"/>
      <c r="AS239" s="171" t="s">
        <v>4688</v>
      </c>
      <c r="AT239" s="256"/>
    </row>
    <row r="240" spans="1:46" ht="45" x14ac:dyDescent="0.3">
      <c r="A240" s="274" t="s">
        <v>39</v>
      </c>
      <c r="B240" s="176" t="s">
        <v>4625</v>
      </c>
      <c r="C240" s="200"/>
      <c r="D240" s="126" t="s">
        <v>5919</v>
      </c>
      <c r="E240" s="126" t="str">
        <f t="shared" si="47"/>
        <v>Y</v>
      </c>
      <c r="F240" s="171" t="s">
        <v>6441</v>
      </c>
      <c r="G240" s="126" t="s">
        <v>3066</v>
      </c>
      <c r="H240" s="173"/>
      <c r="I240" s="536" t="s">
        <v>5857</v>
      </c>
      <c r="J240" s="179"/>
      <c r="K240" s="461" t="s">
        <v>5898</v>
      </c>
      <c r="L240" s="173"/>
      <c r="M240" s="367" t="s">
        <v>38</v>
      </c>
      <c r="N240" s="299" t="str">
        <f t="shared" si="46"/>
        <v>Y</v>
      </c>
      <c r="O240" s="254" t="s">
        <v>3065</v>
      </c>
      <c r="P240" s="254" t="s">
        <v>3066</v>
      </c>
      <c r="Q240" s="254" t="s">
        <v>623</v>
      </c>
      <c r="R240" s="254" t="s">
        <v>32</v>
      </c>
      <c r="S240" s="254" t="s">
        <v>3067</v>
      </c>
      <c r="T240" s="254" t="s">
        <v>163</v>
      </c>
      <c r="U240" s="254" t="s">
        <v>132</v>
      </c>
      <c r="V240" s="173" t="s">
        <v>3068</v>
      </c>
      <c r="W240" s="263" t="s">
        <v>3069</v>
      </c>
      <c r="X240" s="255" t="s">
        <v>983</v>
      </c>
      <c r="Y240" s="141" t="str">
        <f>VLOOKUP(W240,'Excelsior Table Definitions'!$B$110:$D$223,3,TRUE)</f>
        <v>NOT NULL</v>
      </c>
      <c r="Z240" s="126"/>
      <c r="AA240" s="126"/>
      <c r="AB240" s="126"/>
      <c r="AC240" s="254"/>
      <c r="AD240" s="37" t="s">
        <v>38</v>
      </c>
      <c r="AE240" s="37" t="s">
        <v>38</v>
      </c>
      <c r="AF240" s="37"/>
      <c r="AG240" s="37"/>
      <c r="AH240" s="126"/>
      <c r="AI240" s="168" t="s">
        <v>388</v>
      </c>
      <c r="AJ240" s="125" t="s">
        <v>390</v>
      </c>
      <c r="AK240" s="220" t="s">
        <v>5323</v>
      </c>
      <c r="AL240" s="220" t="s">
        <v>5323</v>
      </c>
      <c r="AM240" s="220" t="s">
        <v>4688</v>
      </c>
      <c r="AN240" s="171" t="s">
        <v>39</v>
      </c>
      <c r="AO240" s="171" t="s">
        <v>4910</v>
      </c>
      <c r="AP240" s="171" t="s">
        <v>4688</v>
      </c>
      <c r="AQ240" s="171" t="s">
        <v>4645</v>
      </c>
      <c r="AR240" s="171" t="s">
        <v>4688</v>
      </c>
      <c r="AS240" s="171" t="s">
        <v>4688</v>
      </c>
      <c r="AT240" s="256"/>
    </row>
    <row r="241" spans="1:46" ht="38.25" x14ac:dyDescent="0.3">
      <c r="A241" s="176" t="s">
        <v>39</v>
      </c>
      <c r="B241" s="274" t="s">
        <v>4625</v>
      </c>
      <c r="C241" s="200" t="s">
        <v>4630</v>
      </c>
      <c r="D241" s="168" t="s">
        <v>4688</v>
      </c>
      <c r="E241" s="126" t="str">
        <f t="shared" ref="E241" si="48">IF(OR(AI241="Moving to innotrust", AI241="Copy to Innotrust"),"Y","N")</f>
        <v>N</v>
      </c>
      <c r="F241" s="168" t="s">
        <v>4688</v>
      </c>
      <c r="G241" s="168" t="s">
        <v>4688</v>
      </c>
      <c r="H241" s="168" t="s">
        <v>4688</v>
      </c>
      <c r="I241" s="171" t="s">
        <v>4688</v>
      </c>
      <c r="J241" s="179"/>
      <c r="K241" s="171" t="s">
        <v>4688</v>
      </c>
      <c r="L241" s="168" t="s">
        <v>4688</v>
      </c>
      <c r="M241" s="168" t="s">
        <v>4688</v>
      </c>
      <c r="N241" s="252" t="str">
        <f t="shared" si="46"/>
        <v>N</v>
      </c>
      <c r="O241" s="254" t="s">
        <v>3071</v>
      </c>
      <c r="P241" s="259" t="s">
        <v>929</v>
      </c>
      <c r="Q241" s="254" t="s">
        <v>1342</v>
      </c>
      <c r="R241" s="254" t="s">
        <v>32</v>
      </c>
      <c r="S241" s="254" t="s">
        <v>3072</v>
      </c>
      <c r="T241" s="254" t="s">
        <v>60</v>
      </c>
      <c r="U241" s="254" t="s">
        <v>3073</v>
      </c>
      <c r="V241" s="254" t="s">
        <v>1345</v>
      </c>
      <c r="W241" s="254" t="s">
        <v>3074</v>
      </c>
      <c r="X241" s="255" t="s">
        <v>400</v>
      </c>
      <c r="Y241" s="255"/>
      <c r="Z241" s="126"/>
      <c r="AA241" s="126"/>
      <c r="AB241" s="126"/>
      <c r="AC241" s="254"/>
      <c r="AD241" s="37" t="s">
        <v>38</v>
      </c>
      <c r="AE241" s="37" t="s">
        <v>39</v>
      </c>
      <c r="AF241" s="37"/>
      <c r="AG241" s="37"/>
      <c r="AH241" s="126"/>
      <c r="AI241" s="168" t="s">
        <v>4687</v>
      </c>
      <c r="AJ241" s="171" t="s">
        <v>4688</v>
      </c>
      <c r="AK241" s="171" t="s">
        <v>4688</v>
      </c>
      <c r="AL241" s="171" t="s">
        <v>4688</v>
      </c>
      <c r="AM241" s="171" t="s">
        <v>4688</v>
      </c>
      <c r="AN241" s="171" t="s">
        <v>4688</v>
      </c>
      <c r="AO241" s="171" t="s">
        <v>4688</v>
      </c>
      <c r="AP241" s="171" t="s">
        <v>4688</v>
      </c>
      <c r="AQ241" s="171" t="s">
        <v>5419</v>
      </c>
      <c r="AR241" s="171"/>
      <c r="AS241" s="171" t="s">
        <v>4688</v>
      </c>
      <c r="AT241" s="256"/>
    </row>
    <row r="242" spans="1:46" s="1" customFormat="1" ht="90" x14ac:dyDescent="0.2">
      <c r="A242" s="176" t="s">
        <v>39</v>
      </c>
      <c r="B242" s="176" t="s">
        <v>4625</v>
      </c>
      <c r="C242" s="200"/>
      <c r="D242" s="126"/>
      <c r="E242" s="126" t="str">
        <f t="shared" ref="E242:E273" si="49">IF(OR(AI242="Moving to innotrust", AI242="Copy to Innotrust"),"Y","N")</f>
        <v>Y</v>
      </c>
      <c r="F242" s="171" t="s">
        <v>6458</v>
      </c>
      <c r="G242" s="126" t="s">
        <v>6461</v>
      </c>
      <c r="H242" s="218" t="s">
        <v>488</v>
      </c>
      <c r="I242" s="168" t="s">
        <v>5903</v>
      </c>
      <c r="J242" s="179"/>
      <c r="K242" s="543" t="s">
        <v>487</v>
      </c>
      <c r="L242" s="218" t="s">
        <v>489</v>
      </c>
      <c r="M242" s="178"/>
      <c r="N242" s="299" t="str">
        <f t="shared" si="46"/>
        <v>Y</v>
      </c>
      <c r="O242" s="37" t="s">
        <v>3078</v>
      </c>
      <c r="P242" s="86" t="s">
        <v>3079</v>
      </c>
      <c r="Q242" s="37" t="s">
        <v>1342</v>
      </c>
      <c r="R242" s="37" t="s">
        <v>32</v>
      </c>
      <c r="S242" s="37" t="s">
        <v>3080</v>
      </c>
      <c r="T242" s="37" t="s">
        <v>3081</v>
      </c>
      <c r="U242" s="37" t="s">
        <v>77</v>
      </c>
      <c r="V242" s="130" t="s">
        <v>3068</v>
      </c>
      <c r="W242" s="37" t="s">
        <v>3463</v>
      </c>
      <c r="X242" s="126" t="s">
        <v>880</v>
      </c>
      <c r="Y242" s="141" t="str">
        <f>VLOOKUP(W242,'Excelsior Table Definitions'!$B$110:$D$223,3,TRUE)</f>
        <v>NULL</v>
      </c>
      <c r="Z242" s="126"/>
      <c r="AA242" s="126"/>
      <c r="AB242" s="126"/>
      <c r="AC242" s="37" t="s">
        <v>5310</v>
      </c>
      <c r="AD242" s="37" t="s">
        <v>39</v>
      </c>
      <c r="AE242" s="37" t="s">
        <v>38</v>
      </c>
      <c r="AF242" s="37"/>
      <c r="AG242" s="37"/>
      <c r="AH242" s="126"/>
      <c r="AI242" s="171" t="s">
        <v>388</v>
      </c>
      <c r="AJ242" s="126"/>
      <c r="AK242" s="220" t="s">
        <v>5323</v>
      </c>
      <c r="AL242" s="220" t="s">
        <v>5323</v>
      </c>
      <c r="AM242" s="220" t="s">
        <v>4688</v>
      </c>
      <c r="AN242" s="220" t="s">
        <v>4688</v>
      </c>
      <c r="AO242" s="220" t="s">
        <v>4688</v>
      </c>
      <c r="AP242" s="171" t="s">
        <v>5332</v>
      </c>
      <c r="AQ242" s="220" t="s">
        <v>4688</v>
      </c>
      <c r="AR242" s="334" t="s">
        <v>5583</v>
      </c>
      <c r="AS242" s="220" t="s">
        <v>4688</v>
      </c>
    </row>
    <row r="243" spans="1:46" ht="60" x14ac:dyDescent="0.3">
      <c r="A243" s="176" t="s">
        <v>39</v>
      </c>
      <c r="B243" s="274" t="s">
        <v>4625</v>
      </c>
      <c r="C243" s="200" t="s">
        <v>4630</v>
      </c>
      <c r="D243" s="168" t="s">
        <v>4688</v>
      </c>
      <c r="E243" s="126" t="str">
        <f t="shared" si="49"/>
        <v>N</v>
      </c>
      <c r="F243" s="168" t="s">
        <v>4688</v>
      </c>
      <c r="G243" s="168" t="s">
        <v>4688</v>
      </c>
      <c r="H243" s="168" t="s">
        <v>4688</v>
      </c>
      <c r="I243" s="171" t="s">
        <v>4688</v>
      </c>
      <c r="J243" s="179"/>
      <c r="K243" s="171" t="s">
        <v>4688</v>
      </c>
      <c r="L243" s="168" t="s">
        <v>4688</v>
      </c>
      <c r="M243" s="168" t="s">
        <v>4688</v>
      </c>
      <c r="N243" s="252" t="str">
        <f t="shared" si="46"/>
        <v>N</v>
      </c>
      <c r="O243" s="254" t="s">
        <v>3087</v>
      </c>
      <c r="P243" s="258" t="s">
        <v>3088</v>
      </c>
      <c r="Q243" s="254" t="s">
        <v>1342</v>
      </c>
      <c r="R243" s="254" t="s">
        <v>32</v>
      </c>
      <c r="S243" s="254"/>
      <c r="T243" s="254"/>
      <c r="U243" s="254" t="s">
        <v>1239</v>
      </c>
      <c r="V243" s="254" t="s">
        <v>143</v>
      </c>
      <c r="W243" s="254" t="s">
        <v>192</v>
      </c>
      <c r="X243" s="255" t="s">
        <v>369</v>
      </c>
      <c r="Y243" s="255"/>
      <c r="Z243" s="126"/>
      <c r="AA243" s="126"/>
      <c r="AB243" s="126"/>
      <c r="AC243" s="254"/>
      <c r="AD243" s="37" t="s">
        <v>39</v>
      </c>
      <c r="AE243" s="37" t="s">
        <v>38</v>
      </c>
      <c r="AF243" s="37"/>
      <c r="AG243" s="37"/>
      <c r="AH243" s="126"/>
      <c r="AI243" s="168" t="s">
        <v>4687</v>
      </c>
      <c r="AJ243" s="171" t="s">
        <v>4688</v>
      </c>
      <c r="AK243" s="171" t="s">
        <v>4688</v>
      </c>
      <c r="AL243" s="171" t="s">
        <v>4688</v>
      </c>
      <c r="AM243" s="220" t="s">
        <v>4688</v>
      </c>
      <c r="AN243" s="220" t="s">
        <v>4688</v>
      </c>
      <c r="AO243" s="220" t="s">
        <v>4688</v>
      </c>
      <c r="AP243" s="220" t="s">
        <v>4688</v>
      </c>
      <c r="AQ243" s="171" t="s">
        <v>5419</v>
      </c>
      <c r="AR243" s="220"/>
      <c r="AS243" s="220" t="s">
        <v>4688</v>
      </c>
      <c r="AT243" s="256"/>
    </row>
    <row r="244" spans="1:46" s="1" customFormat="1" ht="90" x14ac:dyDescent="0.2">
      <c r="A244" s="176" t="s">
        <v>39</v>
      </c>
      <c r="B244" s="176" t="s">
        <v>4625</v>
      </c>
      <c r="C244" s="200" t="s">
        <v>4613</v>
      </c>
      <c r="D244" s="126"/>
      <c r="E244" s="126" t="str">
        <f t="shared" si="49"/>
        <v>Y</v>
      </c>
      <c r="F244" s="171" t="s">
        <v>6472</v>
      </c>
      <c r="G244" s="126" t="s">
        <v>6477</v>
      </c>
      <c r="H244" s="170" t="s">
        <v>4686</v>
      </c>
      <c r="I244" s="170" t="s">
        <v>2665</v>
      </c>
      <c r="J244" s="179"/>
      <c r="K244" s="461"/>
      <c r="L244" s="179"/>
      <c r="M244" s="179"/>
      <c r="N244" s="299" t="str">
        <f t="shared" ref="N244:N257" si="50">IF(AI244="Moving to innotrust","Y","N")</f>
        <v>Y</v>
      </c>
      <c r="O244" s="37" t="s">
        <v>3090</v>
      </c>
      <c r="P244" s="37" t="s">
        <v>3091</v>
      </c>
      <c r="Q244" s="37" t="s">
        <v>1342</v>
      </c>
      <c r="R244" s="37" t="s">
        <v>32</v>
      </c>
      <c r="S244" s="37" t="s">
        <v>3092</v>
      </c>
      <c r="T244" s="37" t="s">
        <v>3093</v>
      </c>
      <c r="U244" s="37" t="s">
        <v>77</v>
      </c>
      <c r="V244" s="130" t="s">
        <v>3068</v>
      </c>
      <c r="W244" s="37" t="s">
        <v>5048</v>
      </c>
      <c r="X244" s="126" t="s">
        <v>880</v>
      </c>
      <c r="Y244" s="141" t="str">
        <f>VLOOKUP(W244,'Excelsior Table Definitions'!$B$110:$D$223,3,TRUE)</f>
        <v>NULL</v>
      </c>
      <c r="Z244" s="126"/>
      <c r="AA244" s="126"/>
      <c r="AB244" s="126"/>
      <c r="AC244" s="37" t="s">
        <v>5311</v>
      </c>
      <c r="AD244" s="37" t="s">
        <v>39</v>
      </c>
      <c r="AE244" s="37" t="s">
        <v>38</v>
      </c>
      <c r="AF244" s="37"/>
      <c r="AG244" s="37"/>
      <c r="AH244" s="126"/>
      <c r="AI244" s="171" t="s">
        <v>388</v>
      </c>
      <c r="AJ244" s="181" t="s">
        <v>390</v>
      </c>
      <c r="AK244" s="220" t="s">
        <v>5323</v>
      </c>
      <c r="AL244" s="220" t="s">
        <v>5323</v>
      </c>
      <c r="AM244" s="220" t="s">
        <v>4688</v>
      </c>
      <c r="AN244" s="220" t="s">
        <v>4688</v>
      </c>
      <c r="AO244" s="220" t="s">
        <v>4688</v>
      </c>
      <c r="AP244" s="170" t="s">
        <v>4686</v>
      </c>
      <c r="AQ244" s="220" t="s">
        <v>4688</v>
      </c>
      <c r="AR244" s="334" t="s">
        <v>5583</v>
      </c>
      <c r="AS244" s="220" t="s">
        <v>4688</v>
      </c>
    </row>
    <row r="245" spans="1:46" ht="45" x14ac:dyDescent="0.3">
      <c r="A245" s="274" t="s">
        <v>39</v>
      </c>
      <c r="B245" s="274" t="s">
        <v>4625</v>
      </c>
      <c r="C245" s="200" t="s">
        <v>4630</v>
      </c>
      <c r="D245" s="168" t="s">
        <v>4688</v>
      </c>
      <c r="E245" s="126" t="str">
        <f t="shared" si="49"/>
        <v>N</v>
      </c>
      <c r="F245" s="168" t="s">
        <v>4688</v>
      </c>
      <c r="G245" s="168" t="s">
        <v>4688</v>
      </c>
      <c r="H245" s="168" t="s">
        <v>4688</v>
      </c>
      <c r="I245" s="168" t="s">
        <v>4688</v>
      </c>
      <c r="J245" s="179"/>
      <c r="K245" s="168" t="s">
        <v>4688</v>
      </c>
      <c r="L245" s="168" t="s">
        <v>4688</v>
      </c>
      <c r="M245" s="168" t="s">
        <v>4688</v>
      </c>
      <c r="N245" s="252" t="str">
        <f t="shared" si="50"/>
        <v>N</v>
      </c>
      <c r="O245" s="254" t="s">
        <v>3097</v>
      </c>
      <c r="P245" s="258" t="s">
        <v>3098</v>
      </c>
      <c r="Q245" s="254" t="s">
        <v>1342</v>
      </c>
      <c r="R245" s="254" t="s">
        <v>32</v>
      </c>
      <c r="S245" s="254"/>
      <c r="T245" s="254"/>
      <c r="U245" s="254" t="s">
        <v>1239</v>
      </c>
      <c r="V245" s="254" t="s">
        <v>143</v>
      </c>
      <c r="W245" s="254" t="s">
        <v>5122</v>
      </c>
      <c r="X245" s="255" t="s">
        <v>369</v>
      </c>
      <c r="Y245" s="255"/>
      <c r="Z245" s="126"/>
      <c r="AA245" s="126"/>
      <c r="AB245" s="126"/>
      <c r="AC245" s="254"/>
      <c r="AD245" s="37" t="s">
        <v>39</v>
      </c>
      <c r="AE245" s="37" t="s">
        <v>38</v>
      </c>
      <c r="AF245" s="37"/>
      <c r="AG245" s="37"/>
      <c r="AH245" s="126"/>
      <c r="AI245" s="168" t="s">
        <v>4687</v>
      </c>
      <c r="AJ245" s="171" t="s">
        <v>4688</v>
      </c>
      <c r="AK245" s="171" t="s">
        <v>4688</v>
      </c>
      <c r="AL245" s="171" t="s">
        <v>4688</v>
      </c>
      <c r="AM245" s="220" t="s">
        <v>4688</v>
      </c>
      <c r="AN245" s="220" t="s">
        <v>4688</v>
      </c>
      <c r="AO245" s="220" t="s">
        <v>4688</v>
      </c>
      <c r="AP245" s="220" t="s">
        <v>4688</v>
      </c>
      <c r="AQ245" s="171" t="s">
        <v>5419</v>
      </c>
      <c r="AR245" s="220"/>
      <c r="AS245" s="220" t="s">
        <v>4688</v>
      </c>
      <c r="AT245" s="256"/>
    </row>
    <row r="246" spans="1:46" ht="30" x14ac:dyDescent="0.3">
      <c r="A246" s="274" t="s">
        <v>39</v>
      </c>
      <c r="B246" s="274" t="s">
        <v>4625</v>
      </c>
      <c r="C246" s="200"/>
      <c r="D246" s="126"/>
      <c r="E246" s="126" t="str">
        <f t="shared" si="49"/>
        <v>Y</v>
      </c>
      <c r="F246" s="561" t="s">
        <v>2665</v>
      </c>
      <c r="G246" s="561" t="s">
        <v>2665</v>
      </c>
      <c r="H246" s="173"/>
      <c r="I246" s="186" t="s">
        <v>2665</v>
      </c>
      <c r="J246" s="573"/>
      <c r="K246" s="186" t="s">
        <v>2665</v>
      </c>
      <c r="L246" s="173"/>
      <c r="M246" s="178"/>
      <c r="N246" s="252" t="str">
        <f t="shared" si="50"/>
        <v>Y</v>
      </c>
      <c r="O246" s="254">
        <v>999</v>
      </c>
      <c r="P246" s="259" t="s">
        <v>5358</v>
      </c>
      <c r="Q246" s="254" t="s">
        <v>1342</v>
      </c>
      <c r="R246" s="254" t="s">
        <v>32</v>
      </c>
      <c r="S246" s="254"/>
      <c r="T246" s="254"/>
      <c r="U246" s="254"/>
      <c r="V246" s="254"/>
      <c r="W246" s="254"/>
      <c r="X246" s="255"/>
      <c r="Y246" s="255"/>
      <c r="Z246" s="126"/>
      <c r="AA246" s="126"/>
      <c r="AB246" s="126"/>
      <c r="AC246" s="254"/>
      <c r="AD246" s="37" t="s">
        <v>38</v>
      </c>
      <c r="AE246" s="37" t="s">
        <v>39</v>
      </c>
      <c r="AF246" s="37"/>
      <c r="AG246" s="37"/>
      <c r="AH246" s="126"/>
      <c r="AI246" s="168" t="s">
        <v>388</v>
      </c>
      <c r="AJ246" s="181" t="s">
        <v>390</v>
      </c>
      <c r="AK246" s="171" t="s">
        <v>4688</v>
      </c>
      <c r="AL246" s="171" t="s">
        <v>4688</v>
      </c>
      <c r="AM246" s="171" t="s">
        <v>4688</v>
      </c>
      <c r="AN246" s="171" t="s">
        <v>4688</v>
      </c>
      <c r="AO246" s="171" t="s">
        <v>4688</v>
      </c>
      <c r="AP246" s="171" t="s">
        <v>4688</v>
      </c>
      <c r="AQ246" s="171" t="s">
        <v>4688</v>
      </c>
      <c r="AR246" s="334" t="s">
        <v>5583</v>
      </c>
      <c r="AS246" s="171" t="s">
        <v>4688</v>
      </c>
      <c r="AT246" s="256"/>
    </row>
    <row r="247" spans="1:46" ht="45" x14ac:dyDescent="0.3">
      <c r="A247" s="176" t="s">
        <v>39</v>
      </c>
      <c r="B247" s="274" t="s">
        <v>4625</v>
      </c>
      <c r="C247" s="200" t="s">
        <v>4630</v>
      </c>
      <c r="D247" s="168" t="s">
        <v>4688</v>
      </c>
      <c r="E247" s="126" t="str">
        <f t="shared" si="49"/>
        <v>N</v>
      </c>
      <c r="F247" s="168" t="s">
        <v>4688</v>
      </c>
      <c r="G247" s="168" t="s">
        <v>4688</v>
      </c>
      <c r="H247" s="168" t="s">
        <v>4688</v>
      </c>
      <c r="I247" s="168" t="s">
        <v>4688</v>
      </c>
      <c r="J247" s="179"/>
      <c r="K247" s="168" t="s">
        <v>4688</v>
      </c>
      <c r="L247" s="168" t="s">
        <v>4688</v>
      </c>
      <c r="M247" s="168" t="s">
        <v>4688</v>
      </c>
      <c r="N247" s="252" t="str">
        <f t="shared" si="50"/>
        <v>N</v>
      </c>
      <c r="O247" s="254" t="s">
        <v>3099</v>
      </c>
      <c r="P247" s="254" t="s">
        <v>3100</v>
      </c>
      <c r="Q247" s="254" t="s">
        <v>1342</v>
      </c>
      <c r="R247" s="254" t="s">
        <v>32</v>
      </c>
      <c r="S247" s="254" t="s">
        <v>3101</v>
      </c>
      <c r="T247" s="254" t="s">
        <v>60</v>
      </c>
      <c r="U247" s="254" t="s">
        <v>119</v>
      </c>
      <c r="V247" s="254" t="s">
        <v>120</v>
      </c>
      <c r="W247" s="254" t="s">
        <v>5102</v>
      </c>
      <c r="X247" s="255" t="s">
        <v>983</v>
      </c>
      <c r="Y247" s="255"/>
      <c r="Z247" s="126"/>
      <c r="AA247" s="126"/>
      <c r="AB247" s="126"/>
      <c r="AC247" s="254" t="s">
        <v>3103</v>
      </c>
      <c r="AD247" s="37" t="s">
        <v>38</v>
      </c>
      <c r="AE247" s="37" t="s">
        <v>38</v>
      </c>
      <c r="AF247" s="37"/>
      <c r="AG247" s="37"/>
      <c r="AH247" s="126"/>
      <c r="AI247" s="168" t="s">
        <v>4687</v>
      </c>
      <c r="AJ247" s="171" t="s">
        <v>4688</v>
      </c>
      <c r="AK247" s="171" t="s">
        <v>4688</v>
      </c>
      <c r="AL247" s="171" t="s">
        <v>4688</v>
      </c>
      <c r="AM247" s="220" t="s">
        <v>4688</v>
      </c>
      <c r="AN247" s="220" t="s">
        <v>4688</v>
      </c>
      <c r="AO247" s="220" t="s">
        <v>4688</v>
      </c>
      <c r="AP247" s="220" t="s">
        <v>4688</v>
      </c>
      <c r="AQ247" s="171" t="s">
        <v>5419</v>
      </c>
      <c r="AR247" s="220"/>
      <c r="AS247" s="220" t="s">
        <v>4688</v>
      </c>
      <c r="AT247" s="256"/>
    </row>
    <row r="248" spans="1:46" ht="120" x14ac:dyDescent="0.3">
      <c r="A248" s="274" t="s">
        <v>39</v>
      </c>
      <c r="B248" s="274" t="s">
        <v>4625</v>
      </c>
      <c r="C248" s="200" t="s">
        <v>4630</v>
      </c>
      <c r="D248" s="168" t="s">
        <v>4688</v>
      </c>
      <c r="E248" s="126" t="str">
        <f t="shared" si="49"/>
        <v>N</v>
      </c>
      <c r="F248" s="168" t="s">
        <v>4688</v>
      </c>
      <c r="G248" s="168" t="s">
        <v>4688</v>
      </c>
      <c r="H248" s="168" t="s">
        <v>4688</v>
      </c>
      <c r="I248" s="168" t="s">
        <v>4688</v>
      </c>
      <c r="J248" s="179"/>
      <c r="K248" s="168" t="s">
        <v>4688</v>
      </c>
      <c r="L248" s="168" t="s">
        <v>4688</v>
      </c>
      <c r="M248" s="168" t="s">
        <v>4688</v>
      </c>
      <c r="N248" s="252" t="str">
        <f t="shared" si="50"/>
        <v>N</v>
      </c>
      <c r="O248" s="254" t="s">
        <v>3105</v>
      </c>
      <c r="P248" s="254" t="s">
        <v>2508</v>
      </c>
      <c r="Q248" s="254" t="s">
        <v>2509</v>
      </c>
      <c r="R248" s="254" t="s">
        <v>32</v>
      </c>
      <c r="S248" s="254" t="s">
        <v>3106</v>
      </c>
      <c r="T248" s="254" t="s">
        <v>2511</v>
      </c>
      <c r="U248" s="254" t="s">
        <v>236</v>
      </c>
      <c r="V248" s="254" t="s">
        <v>2513</v>
      </c>
      <c r="W248" s="254" t="s">
        <v>2514</v>
      </c>
      <c r="X248" s="255" t="s">
        <v>400</v>
      </c>
      <c r="Y248" s="255"/>
      <c r="Z248" s="126"/>
      <c r="AA248" s="126"/>
      <c r="AB248" s="126"/>
      <c r="AC248" s="254"/>
      <c r="AD248" s="37" t="s">
        <v>38</v>
      </c>
      <c r="AE248" s="37" t="s">
        <v>38</v>
      </c>
      <c r="AF248" s="37"/>
      <c r="AG248" s="37"/>
      <c r="AH248" s="126"/>
      <c r="AI248" s="168" t="s">
        <v>4687</v>
      </c>
      <c r="AJ248" s="171" t="s">
        <v>4688</v>
      </c>
      <c r="AK248" s="171" t="s">
        <v>4688</v>
      </c>
      <c r="AL248" s="171" t="s">
        <v>4688</v>
      </c>
      <c r="AM248" s="171" t="s">
        <v>4688</v>
      </c>
      <c r="AN248" s="171" t="s">
        <v>4688</v>
      </c>
      <c r="AO248" s="171" t="s">
        <v>4688</v>
      </c>
      <c r="AP248" s="220" t="s">
        <v>5154</v>
      </c>
      <c r="AQ248" s="171" t="s">
        <v>5419</v>
      </c>
      <c r="AR248" s="171" t="s">
        <v>5502</v>
      </c>
      <c r="AS248" s="171">
        <v>263</v>
      </c>
      <c r="AT248" s="256"/>
    </row>
    <row r="249" spans="1:46" ht="150" x14ac:dyDescent="0.3">
      <c r="A249" s="274" t="s">
        <v>39</v>
      </c>
      <c r="B249" s="274" t="s">
        <v>4625</v>
      </c>
      <c r="C249" s="200" t="s">
        <v>4630</v>
      </c>
      <c r="D249" s="168" t="s">
        <v>4688</v>
      </c>
      <c r="E249" s="126" t="str">
        <f t="shared" si="49"/>
        <v>N</v>
      </c>
      <c r="F249" s="168" t="s">
        <v>4688</v>
      </c>
      <c r="G249" s="168" t="s">
        <v>4688</v>
      </c>
      <c r="H249" s="168" t="s">
        <v>4688</v>
      </c>
      <c r="I249" s="168" t="s">
        <v>4688</v>
      </c>
      <c r="J249" s="179"/>
      <c r="K249" s="168" t="s">
        <v>4688</v>
      </c>
      <c r="L249" s="168" t="s">
        <v>4688</v>
      </c>
      <c r="M249" s="168" t="s">
        <v>4688</v>
      </c>
      <c r="N249" s="252" t="str">
        <f t="shared" si="50"/>
        <v>N</v>
      </c>
      <c r="O249" s="254" t="s">
        <v>3107</v>
      </c>
      <c r="P249" s="254" t="s">
        <v>2516</v>
      </c>
      <c r="Q249" s="254" t="s">
        <v>2509</v>
      </c>
      <c r="R249" s="254" t="s">
        <v>32</v>
      </c>
      <c r="S249" s="254" t="s">
        <v>3108</v>
      </c>
      <c r="T249" s="254" t="s">
        <v>2511</v>
      </c>
      <c r="U249" s="254" t="s">
        <v>236</v>
      </c>
      <c r="V249" s="254" t="s">
        <v>2513</v>
      </c>
      <c r="W249" s="254" t="s">
        <v>2514</v>
      </c>
      <c r="X249" s="255" t="s">
        <v>400</v>
      </c>
      <c r="Y249" s="255"/>
      <c r="Z249" s="126"/>
      <c r="AA249" s="126"/>
      <c r="AB249" s="126"/>
      <c r="AC249" s="254"/>
      <c r="AD249" s="37" t="s">
        <v>38</v>
      </c>
      <c r="AE249" s="37" t="s">
        <v>38</v>
      </c>
      <c r="AF249" s="37"/>
      <c r="AG249" s="37"/>
      <c r="AH249" s="126"/>
      <c r="AI249" s="168" t="s">
        <v>4687</v>
      </c>
      <c r="AJ249" s="171" t="s">
        <v>4688</v>
      </c>
      <c r="AK249" s="171" t="s">
        <v>4688</v>
      </c>
      <c r="AL249" s="171" t="s">
        <v>4688</v>
      </c>
      <c r="AM249" s="171" t="s">
        <v>4688</v>
      </c>
      <c r="AN249" s="171" t="s">
        <v>4688</v>
      </c>
      <c r="AO249" s="171" t="s">
        <v>4688</v>
      </c>
      <c r="AP249" s="220" t="s">
        <v>5154</v>
      </c>
      <c r="AQ249" s="171" t="s">
        <v>5419</v>
      </c>
      <c r="AR249" s="171" t="s">
        <v>5502</v>
      </c>
      <c r="AS249" s="171">
        <v>263</v>
      </c>
      <c r="AT249" s="256"/>
    </row>
    <row r="250" spans="1:46" ht="90.75" x14ac:dyDescent="0.3">
      <c r="A250" s="274" t="s">
        <v>39</v>
      </c>
      <c r="B250" s="274" t="s">
        <v>4625</v>
      </c>
      <c r="C250" s="200" t="s">
        <v>4630</v>
      </c>
      <c r="D250" s="168" t="s">
        <v>4688</v>
      </c>
      <c r="E250" s="126" t="str">
        <f t="shared" si="49"/>
        <v>N</v>
      </c>
      <c r="F250" s="168" t="s">
        <v>4688</v>
      </c>
      <c r="G250" s="168" t="s">
        <v>4688</v>
      </c>
      <c r="H250" s="168" t="s">
        <v>4688</v>
      </c>
      <c r="I250" s="168" t="s">
        <v>4688</v>
      </c>
      <c r="J250" s="179"/>
      <c r="K250" s="168" t="s">
        <v>4688</v>
      </c>
      <c r="L250" s="168" t="s">
        <v>4688</v>
      </c>
      <c r="M250" s="168" t="s">
        <v>4688</v>
      </c>
      <c r="N250" s="252" t="str">
        <f t="shared" si="50"/>
        <v>N</v>
      </c>
      <c r="O250" s="254" t="s">
        <v>3109</v>
      </c>
      <c r="P250" s="259" t="s">
        <v>2519</v>
      </c>
      <c r="Q250" s="254" t="s">
        <v>2509</v>
      </c>
      <c r="R250" s="254" t="s">
        <v>32</v>
      </c>
      <c r="S250" s="254" t="s">
        <v>3110</v>
      </c>
      <c r="T250" s="254" t="s">
        <v>2521</v>
      </c>
      <c r="U250" s="254" t="s">
        <v>3111</v>
      </c>
      <c r="V250" s="254" t="s">
        <v>2513</v>
      </c>
      <c r="W250" s="254" t="s">
        <v>2514</v>
      </c>
      <c r="X250" s="255" t="s">
        <v>400</v>
      </c>
      <c r="Y250" s="255"/>
      <c r="Z250" s="126"/>
      <c r="AA250" s="126"/>
      <c r="AB250" s="126"/>
      <c r="AC250" s="254"/>
      <c r="AD250" s="37" t="s">
        <v>38</v>
      </c>
      <c r="AE250" s="37" t="s">
        <v>39</v>
      </c>
      <c r="AF250" s="37"/>
      <c r="AG250" s="37"/>
      <c r="AH250" s="126"/>
      <c r="AI250" s="168" t="s">
        <v>4687</v>
      </c>
      <c r="AJ250" s="171" t="s">
        <v>4688</v>
      </c>
      <c r="AK250" s="171" t="s">
        <v>4688</v>
      </c>
      <c r="AL250" s="171" t="s">
        <v>4688</v>
      </c>
      <c r="AM250" s="171" t="s">
        <v>4688</v>
      </c>
      <c r="AN250" s="171" t="s">
        <v>4688</v>
      </c>
      <c r="AO250" s="171" t="s">
        <v>4688</v>
      </c>
      <c r="AP250" s="220" t="s">
        <v>5154</v>
      </c>
      <c r="AQ250" s="171" t="s">
        <v>5419</v>
      </c>
      <c r="AR250" s="171" t="s">
        <v>5502</v>
      </c>
      <c r="AS250" s="171">
        <v>263</v>
      </c>
      <c r="AT250" s="256"/>
    </row>
    <row r="251" spans="1:46" ht="90.75" x14ac:dyDescent="0.3">
      <c r="A251" s="274" t="s">
        <v>39</v>
      </c>
      <c r="B251" s="274" t="s">
        <v>4625</v>
      </c>
      <c r="C251" s="200" t="s">
        <v>4630</v>
      </c>
      <c r="D251" s="168" t="s">
        <v>4688</v>
      </c>
      <c r="E251" s="126" t="str">
        <f t="shared" si="49"/>
        <v>N</v>
      </c>
      <c r="F251" s="168" t="s">
        <v>4688</v>
      </c>
      <c r="G251" s="168" t="s">
        <v>4688</v>
      </c>
      <c r="H251" s="168" t="s">
        <v>4688</v>
      </c>
      <c r="I251" s="168" t="s">
        <v>4688</v>
      </c>
      <c r="J251" s="179"/>
      <c r="K251" s="168" t="s">
        <v>4688</v>
      </c>
      <c r="L251" s="168" t="s">
        <v>4688</v>
      </c>
      <c r="M251" s="168" t="s">
        <v>4688</v>
      </c>
      <c r="N251" s="252" t="str">
        <f t="shared" si="50"/>
        <v>N</v>
      </c>
      <c r="O251" s="254" t="s">
        <v>3112</v>
      </c>
      <c r="P251" s="259" t="s">
        <v>2528</v>
      </c>
      <c r="Q251" s="254" t="s">
        <v>2509</v>
      </c>
      <c r="R251" s="254" t="s">
        <v>32</v>
      </c>
      <c r="S251" s="254" t="s">
        <v>3113</v>
      </c>
      <c r="T251" s="254" t="s">
        <v>2521</v>
      </c>
      <c r="U251" s="254" t="s">
        <v>2530</v>
      </c>
      <c r="V251" s="254" t="s">
        <v>2513</v>
      </c>
      <c r="W251" s="254" t="s">
        <v>2531</v>
      </c>
      <c r="X251" s="255" t="s">
        <v>400</v>
      </c>
      <c r="Y251" s="255"/>
      <c r="Z251" s="126"/>
      <c r="AA251" s="126"/>
      <c r="AB251" s="126"/>
      <c r="AC251" s="254"/>
      <c r="AD251" s="37" t="s">
        <v>38</v>
      </c>
      <c r="AE251" s="37" t="s">
        <v>39</v>
      </c>
      <c r="AF251" s="37"/>
      <c r="AG251" s="37"/>
      <c r="AH251" s="126"/>
      <c r="AI251" s="168" t="s">
        <v>4687</v>
      </c>
      <c r="AJ251" s="171" t="s">
        <v>4688</v>
      </c>
      <c r="AK251" s="171" t="s">
        <v>4688</v>
      </c>
      <c r="AL251" s="171" t="s">
        <v>4688</v>
      </c>
      <c r="AM251" s="171" t="s">
        <v>4688</v>
      </c>
      <c r="AN251" s="171" t="s">
        <v>4688</v>
      </c>
      <c r="AO251" s="171" t="s">
        <v>4688</v>
      </c>
      <c r="AP251" s="220" t="s">
        <v>5154</v>
      </c>
      <c r="AQ251" s="171" t="s">
        <v>5419</v>
      </c>
      <c r="AR251" s="171" t="s">
        <v>5502</v>
      </c>
      <c r="AS251" s="171">
        <v>263</v>
      </c>
      <c r="AT251" s="256"/>
    </row>
    <row r="252" spans="1:46" ht="120" x14ac:dyDescent="0.3">
      <c r="A252" s="274" t="s">
        <v>39</v>
      </c>
      <c r="B252" s="274" t="s">
        <v>4625</v>
      </c>
      <c r="C252" s="200" t="s">
        <v>4630</v>
      </c>
      <c r="D252" s="168" t="s">
        <v>4688</v>
      </c>
      <c r="E252" s="126" t="str">
        <f t="shared" si="49"/>
        <v>N</v>
      </c>
      <c r="F252" s="168" t="s">
        <v>4688</v>
      </c>
      <c r="G252" s="168" t="s">
        <v>4688</v>
      </c>
      <c r="H252" s="168" t="s">
        <v>4688</v>
      </c>
      <c r="I252" s="168" t="s">
        <v>4688</v>
      </c>
      <c r="J252" s="179"/>
      <c r="K252" s="168" t="s">
        <v>4688</v>
      </c>
      <c r="L252" s="168" t="s">
        <v>4688</v>
      </c>
      <c r="M252" s="168" t="s">
        <v>4688</v>
      </c>
      <c r="N252" s="252" t="str">
        <f t="shared" si="50"/>
        <v>N</v>
      </c>
      <c r="O252" s="254" t="s">
        <v>3115</v>
      </c>
      <c r="P252" s="258" t="s">
        <v>2535</v>
      </c>
      <c r="Q252" s="254" t="s">
        <v>2509</v>
      </c>
      <c r="R252" s="254" t="s">
        <v>32</v>
      </c>
      <c r="S252" s="254" t="s">
        <v>3116</v>
      </c>
      <c r="T252" s="254" t="s">
        <v>2537</v>
      </c>
      <c r="U252" s="254" t="s">
        <v>236</v>
      </c>
      <c r="V252" s="254" t="s">
        <v>2513</v>
      </c>
      <c r="W252" s="254" t="s">
        <v>2539</v>
      </c>
      <c r="X252" s="255" t="s">
        <v>369</v>
      </c>
      <c r="Y252" s="255"/>
      <c r="Z252" s="126"/>
      <c r="AA252" s="126"/>
      <c r="AB252" s="126"/>
      <c r="AC252" s="254"/>
      <c r="AD252" s="37" t="s">
        <v>39</v>
      </c>
      <c r="AE252" s="37" t="s">
        <v>38</v>
      </c>
      <c r="AF252" s="37"/>
      <c r="AG252" s="37"/>
      <c r="AH252" s="126"/>
      <c r="AI252" s="168" t="s">
        <v>4687</v>
      </c>
      <c r="AJ252" s="171" t="s">
        <v>4688</v>
      </c>
      <c r="AK252" s="171" t="s">
        <v>4688</v>
      </c>
      <c r="AL252" s="171" t="s">
        <v>4688</v>
      </c>
      <c r="AM252" s="171" t="s">
        <v>4688</v>
      </c>
      <c r="AN252" s="171" t="s">
        <v>4688</v>
      </c>
      <c r="AO252" s="171" t="s">
        <v>4688</v>
      </c>
      <c r="AP252" s="220" t="s">
        <v>5154</v>
      </c>
      <c r="AQ252" s="171" t="s">
        <v>5419</v>
      </c>
      <c r="AR252" s="171" t="s">
        <v>5502</v>
      </c>
      <c r="AS252" s="171">
        <v>263</v>
      </c>
      <c r="AT252" s="256"/>
    </row>
    <row r="253" spans="1:46" ht="135" x14ac:dyDescent="0.3">
      <c r="A253" s="274" t="s">
        <v>39</v>
      </c>
      <c r="B253" s="274" t="s">
        <v>4625</v>
      </c>
      <c r="C253" s="200" t="s">
        <v>4630</v>
      </c>
      <c r="D253" s="168" t="s">
        <v>4688</v>
      </c>
      <c r="E253" s="126" t="str">
        <f t="shared" si="49"/>
        <v>N</v>
      </c>
      <c r="F253" s="168" t="s">
        <v>4688</v>
      </c>
      <c r="G253" s="168" t="s">
        <v>4688</v>
      </c>
      <c r="H253" s="168" t="s">
        <v>4688</v>
      </c>
      <c r="I253" s="168" t="s">
        <v>4688</v>
      </c>
      <c r="J253" s="179"/>
      <c r="K253" s="168" t="s">
        <v>4688</v>
      </c>
      <c r="L253" s="168" t="s">
        <v>4688</v>
      </c>
      <c r="M253" s="168" t="s">
        <v>4688</v>
      </c>
      <c r="N253" s="252" t="str">
        <f t="shared" si="50"/>
        <v>N</v>
      </c>
      <c r="O253" s="254" t="s">
        <v>3117</v>
      </c>
      <c r="P253" s="254" t="s">
        <v>2547</v>
      </c>
      <c r="Q253" s="254" t="s">
        <v>2509</v>
      </c>
      <c r="R253" s="254" t="s">
        <v>32</v>
      </c>
      <c r="S253" s="254" t="s">
        <v>3118</v>
      </c>
      <c r="T253" s="254" t="s">
        <v>2511</v>
      </c>
      <c r="U253" s="254" t="s">
        <v>236</v>
      </c>
      <c r="V253" s="254" t="s">
        <v>2513</v>
      </c>
      <c r="W253" s="254" t="s">
        <v>2514</v>
      </c>
      <c r="X253" s="255" t="s">
        <v>400</v>
      </c>
      <c r="Y253" s="255"/>
      <c r="Z253" s="126"/>
      <c r="AA253" s="126"/>
      <c r="AB253" s="126"/>
      <c r="AC253" s="254"/>
      <c r="AD253" s="37" t="s">
        <v>38</v>
      </c>
      <c r="AE253" s="37" t="s">
        <v>38</v>
      </c>
      <c r="AF253" s="37"/>
      <c r="AG253" s="37"/>
      <c r="AH253" s="126"/>
      <c r="AI253" s="168" t="s">
        <v>4687</v>
      </c>
      <c r="AJ253" s="171" t="s">
        <v>4688</v>
      </c>
      <c r="AK253" s="171" t="s">
        <v>4688</v>
      </c>
      <c r="AL253" s="171" t="s">
        <v>4688</v>
      </c>
      <c r="AM253" s="171" t="s">
        <v>4688</v>
      </c>
      <c r="AN253" s="171" t="s">
        <v>4688</v>
      </c>
      <c r="AO253" s="171" t="s">
        <v>4688</v>
      </c>
      <c r="AP253" s="220" t="s">
        <v>5154</v>
      </c>
      <c r="AQ253" s="171" t="s">
        <v>5419</v>
      </c>
      <c r="AR253" s="171" t="s">
        <v>5502</v>
      </c>
      <c r="AS253" s="171">
        <v>263</v>
      </c>
      <c r="AT253" s="256"/>
    </row>
    <row r="254" spans="1:46" ht="120" x14ac:dyDescent="0.3">
      <c r="A254" s="274" t="s">
        <v>39</v>
      </c>
      <c r="B254" s="274" t="s">
        <v>4625</v>
      </c>
      <c r="C254" s="200" t="s">
        <v>4630</v>
      </c>
      <c r="D254" s="168" t="s">
        <v>4688</v>
      </c>
      <c r="E254" s="126" t="str">
        <f t="shared" si="49"/>
        <v>N</v>
      </c>
      <c r="F254" s="168" t="s">
        <v>4688</v>
      </c>
      <c r="G254" s="168" t="s">
        <v>4688</v>
      </c>
      <c r="H254" s="168" t="s">
        <v>4688</v>
      </c>
      <c r="I254" s="168" t="s">
        <v>4688</v>
      </c>
      <c r="J254" s="179"/>
      <c r="K254" s="168" t="s">
        <v>4688</v>
      </c>
      <c r="L254" s="168" t="s">
        <v>4688</v>
      </c>
      <c r="M254" s="168" t="s">
        <v>4688</v>
      </c>
      <c r="N254" s="252" t="str">
        <f t="shared" si="50"/>
        <v>N</v>
      </c>
      <c r="O254" s="254" t="s">
        <v>3119</v>
      </c>
      <c r="P254" s="254" t="s">
        <v>2551</v>
      </c>
      <c r="Q254" s="254" t="s">
        <v>2509</v>
      </c>
      <c r="R254" s="254" t="s">
        <v>32</v>
      </c>
      <c r="S254" s="254" t="s">
        <v>3120</v>
      </c>
      <c r="T254" s="254" t="s">
        <v>2511</v>
      </c>
      <c r="U254" s="254" t="s">
        <v>236</v>
      </c>
      <c r="V254" s="254" t="s">
        <v>2513</v>
      </c>
      <c r="W254" s="254" t="s">
        <v>2514</v>
      </c>
      <c r="X254" s="255" t="s">
        <v>400</v>
      </c>
      <c r="Y254" s="255"/>
      <c r="Z254" s="126"/>
      <c r="AA254" s="126"/>
      <c r="AB254" s="126"/>
      <c r="AC254" s="254"/>
      <c r="AD254" s="37" t="s">
        <v>38</v>
      </c>
      <c r="AE254" s="37" t="s">
        <v>38</v>
      </c>
      <c r="AF254" s="37"/>
      <c r="AG254" s="37"/>
      <c r="AH254" s="126"/>
      <c r="AI254" s="168" t="s">
        <v>4687</v>
      </c>
      <c r="AJ254" s="171" t="s">
        <v>4688</v>
      </c>
      <c r="AK254" s="171" t="s">
        <v>4688</v>
      </c>
      <c r="AL254" s="171" t="s">
        <v>4688</v>
      </c>
      <c r="AM254" s="171" t="s">
        <v>4688</v>
      </c>
      <c r="AN254" s="171" t="s">
        <v>4688</v>
      </c>
      <c r="AO254" s="171" t="s">
        <v>4688</v>
      </c>
      <c r="AP254" s="220" t="s">
        <v>5154</v>
      </c>
      <c r="AQ254" s="171" t="s">
        <v>5419</v>
      </c>
      <c r="AR254" s="171" t="s">
        <v>5502</v>
      </c>
      <c r="AS254" s="171">
        <v>263</v>
      </c>
      <c r="AT254" s="256"/>
    </row>
    <row r="255" spans="1:46" ht="120" x14ac:dyDescent="0.3">
      <c r="A255" s="274" t="s">
        <v>39</v>
      </c>
      <c r="B255" s="274" t="s">
        <v>4625</v>
      </c>
      <c r="C255" s="200" t="s">
        <v>4630</v>
      </c>
      <c r="D255" s="168" t="s">
        <v>4688</v>
      </c>
      <c r="E255" s="126" t="str">
        <f t="shared" si="49"/>
        <v>N</v>
      </c>
      <c r="F255" s="168" t="s">
        <v>4688</v>
      </c>
      <c r="G255" s="168" t="s">
        <v>4688</v>
      </c>
      <c r="H255" s="168" t="s">
        <v>4688</v>
      </c>
      <c r="I255" s="168" t="s">
        <v>4688</v>
      </c>
      <c r="J255" s="179"/>
      <c r="K255" s="168" t="s">
        <v>4688</v>
      </c>
      <c r="L255" s="168" t="s">
        <v>4688</v>
      </c>
      <c r="M255" s="168" t="s">
        <v>4688</v>
      </c>
      <c r="N255" s="252" t="str">
        <f t="shared" si="50"/>
        <v>N</v>
      </c>
      <c r="O255" s="254" t="s">
        <v>3121</v>
      </c>
      <c r="P255" s="254" t="s">
        <v>929</v>
      </c>
      <c r="Q255" s="254" t="s">
        <v>2509</v>
      </c>
      <c r="R255" s="254" t="s">
        <v>32</v>
      </c>
      <c r="S255" s="254" t="s">
        <v>3122</v>
      </c>
      <c r="T255" s="254" t="s">
        <v>2511</v>
      </c>
      <c r="U255" s="254" t="s">
        <v>236</v>
      </c>
      <c r="V255" s="254" t="s">
        <v>2513</v>
      </c>
      <c r="W255" s="254" t="s">
        <v>2514</v>
      </c>
      <c r="X255" s="255" t="s">
        <v>400</v>
      </c>
      <c r="Y255" s="255"/>
      <c r="Z255" s="126"/>
      <c r="AA255" s="126"/>
      <c r="AB255" s="126"/>
      <c r="AC255" s="254"/>
      <c r="AD255" s="37" t="s">
        <v>38</v>
      </c>
      <c r="AE255" s="37" t="s">
        <v>38</v>
      </c>
      <c r="AF255" s="37"/>
      <c r="AG255" s="37"/>
      <c r="AH255" s="126"/>
      <c r="AI255" s="168" t="s">
        <v>4687</v>
      </c>
      <c r="AJ255" s="171" t="s">
        <v>4688</v>
      </c>
      <c r="AK255" s="171" t="s">
        <v>4688</v>
      </c>
      <c r="AL255" s="171" t="s">
        <v>4688</v>
      </c>
      <c r="AM255" s="171" t="s">
        <v>4688</v>
      </c>
      <c r="AN255" s="171" t="s">
        <v>4688</v>
      </c>
      <c r="AO255" s="171" t="s">
        <v>4688</v>
      </c>
      <c r="AP255" s="220" t="s">
        <v>5154</v>
      </c>
      <c r="AQ255" s="171" t="s">
        <v>5419</v>
      </c>
      <c r="AR255" s="171" t="s">
        <v>5502</v>
      </c>
      <c r="AS255" s="171">
        <v>263</v>
      </c>
      <c r="AT255" s="256"/>
    </row>
    <row r="256" spans="1:46" ht="120" x14ac:dyDescent="0.3">
      <c r="A256" s="274" t="s">
        <v>39</v>
      </c>
      <c r="B256" s="274" t="s">
        <v>4625</v>
      </c>
      <c r="C256" s="200" t="s">
        <v>4630</v>
      </c>
      <c r="D256" s="168" t="s">
        <v>4688</v>
      </c>
      <c r="E256" s="126" t="str">
        <f t="shared" si="49"/>
        <v>N</v>
      </c>
      <c r="F256" s="168" t="s">
        <v>4688</v>
      </c>
      <c r="G256" s="168" t="s">
        <v>4688</v>
      </c>
      <c r="H256" s="168" t="s">
        <v>4688</v>
      </c>
      <c r="I256" s="168" t="s">
        <v>4688</v>
      </c>
      <c r="J256" s="179"/>
      <c r="K256" s="168" t="s">
        <v>4688</v>
      </c>
      <c r="L256" s="168" t="s">
        <v>4688</v>
      </c>
      <c r="M256" s="168" t="s">
        <v>4688</v>
      </c>
      <c r="N256" s="252" t="str">
        <f t="shared" si="50"/>
        <v>N</v>
      </c>
      <c r="O256" s="254" t="s">
        <v>3123</v>
      </c>
      <c r="P256" s="254" t="s">
        <v>2558</v>
      </c>
      <c r="Q256" s="254" t="s">
        <v>2509</v>
      </c>
      <c r="R256" s="254" t="s">
        <v>32</v>
      </c>
      <c r="S256" s="254" t="s">
        <v>3124</v>
      </c>
      <c r="T256" s="254" t="s">
        <v>2511</v>
      </c>
      <c r="U256" s="254" t="s">
        <v>236</v>
      </c>
      <c r="V256" s="254" t="s">
        <v>2513</v>
      </c>
      <c r="W256" s="254" t="s">
        <v>2514</v>
      </c>
      <c r="X256" s="255" t="s">
        <v>400</v>
      </c>
      <c r="Y256" s="255"/>
      <c r="Z256" s="126"/>
      <c r="AA256" s="126"/>
      <c r="AB256" s="126"/>
      <c r="AC256" s="254"/>
      <c r="AD256" s="37" t="s">
        <v>38</v>
      </c>
      <c r="AE256" s="37" t="s">
        <v>38</v>
      </c>
      <c r="AF256" s="37"/>
      <c r="AG256" s="37"/>
      <c r="AH256" s="126"/>
      <c r="AI256" s="168" t="s">
        <v>4687</v>
      </c>
      <c r="AJ256" s="171" t="s">
        <v>4688</v>
      </c>
      <c r="AK256" s="171" t="s">
        <v>4688</v>
      </c>
      <c r="AL256" s="171" t="s">
        <v>4688</v>
      </c>
      <c r="AM256" s="171" t="s">
        <v>4688</v>
      </c>
      <c r="AN256" s="171" t="s">
        <v>4688</v>
      </c>
      <c r="AO256" s="171" t="s">
        <v>4688</v>
      </c>
      <c r="AP256" s="220" t="s">
        <v>5154</v>
      </c>
      <c r="AQ256" s="171" t="s">
        <v>5419</v>
      </c>
      <c r="AR256" s="171" t="s">
        <v>5502</v>
      </c>
      <c r="AS256" s="171">
        <v>263</v>
      </c>
      <c r="AT256" s="256"/>
    </row>
    <row r="257" spans="1:46" ht="90.75" x14ac:dyDescent="0.3">
      <c r="A257" s="274" t="s">
        <v>39</v>
      </c>
      <c r="B257" s="274" t="s">
        <v>4625</v>
      </c>
      <c r="C257" s="200" t="s">
        <v>4630</v>
      </c>
      <c r="D257" s="168" t="s">
        <v>4688</v>
      </c>
      <c r="E257" s="126" t="str">
        <f t="shared" si="49"/>
        <v>N</v>
      </c>
      <c r="F257" s="168" t="s">
        <v>4688</v>
      </c>
      <c r="G257" s="168" t="s">
        <v>4688</v>
      </c>
      <c r="H257" s="168" t="s">
        <v>4688</v>
      </c>
      <c r="I257" s="168" t="s">
        <v>4688</v>
      </c>
      <c r="J257" s="179"/>
      <c r="K257" s="168" t="s">
        <v>4688</v>
      </c>
      <c r="L257" s="168" t="s">
        <v>4688</v>
      </c>
      <c r="M257" s="168" t="s">
        <v>4688</v>
      </c>
      <c r="N257" s="252" t="str">
        <f t="shared" si="50"/>
        <v>N</v>
      </c>
      <c r="O257" s="254" t="s">
        <v>3125</v>
      </c>
      <c r="P257" s="254" t="s">
        <v>2561</v>
      </c>
      <c r="Q257" s="254" t="s">
        <v>2509</v>
      </c>
      <c r="R257" s="254" t="s">
        <v>32</v>
      </c>
      <c r="S257" s="254" t="s">
        <v>3126</v>
      </c>
      <c r="T257" s="254"/>
      <c r="U257" s="254" t="s">
        <v>2512</v>
      </c>
      <c r="V257" s="254" t="s">
        <v>2513</v>
      </c>
      <c r="W257" s="254" t="s">
        <v>2514</v>
      </c>
      <c r="X257" s="255" t="s">
        <v>400</v>
      </c>
      <c r="Y257" s="255"/>
      <c r="Z257" s="126"/>
      <c r="AA257" s="126"/>
      <c r="AB257" s="126"/>
      <c r="AC257" s="254"/>
      <c r="AD257" s="37" t="s">
        <v>38</v>
      </c>
      <c r="AE257" s="37" t="s">
        <v>38</v>
      </c>
      <c r="AF257" s="37"/>
      <c r="AG257" s="37"/>
      <c r="AH257" s="126"/>
      <c r="AI257" s="168" t="s">
        <v>4687</v>
      </c>
      <c r="AJ257" s="171" t="s">
        <v>4688</v>
      </c>
      <c r="AK257" s="171" t="s">
        <v>4688</v>
      </c>
      <c r="AL257" s="171" t="s">
        <v>4688</v>
      </c>
      <c r="AM257" s="171" t="s">
        <v>4688</v>
      </c>
      <c r="AN257" s="171" t="s">
        <v>4688</v>
      </c>
      <c r="AO257" s="171" t="s">
        <v>4688</v>
      </c>
      <c r="AP257" s="220" t="s">
        <v>5154</v>
      </c>
      <c r="AQ257" s="171" t="s">
        <v>5419</v>
      </c>
      <c r="AR257" s="171" t="s">
        <v>5502</v>
      </c>
      <c r="AS257" s="171">
        <v>263</v>
      </c>
      <c r="AT257" s="256"/>
    </row>
    <row r="258" spans="1:46" s="1" customFormat="1" ht="60" x14ac:dyDescent="0.2">
      <c r="A258" s="176" t="s">
        <v>39</v>
      </c>
      <c r="B258" s="176" t="s">
        <v>4625</v>
      </c>
      <c r="C258" s="200"/>
      <c r="D258" s="126" t="s">
        <v>5152</v>
      </c>
      <c r="E258" s="126" t="str">
        <f t="shared" si="49"/>
        <v>Y</v>
      </c>
      <c r="F258" s="171" t="s">
        <v>6441</v>
      </c>
      <c r="G258" s="126" t="s">
        <v>3128</v>
      </c>
      <c r="H258" s="173"/>
      <c r="I258" s="536" t="s">
        <v>5857</v>
      </c>
      <c r="J258" s="179"/>
      <c r="K258" s="537" t="s">
        <v>5879</v>
      </c>
      <c r="L258" s="173"/>
      <c r="M258" s="367" t="s">
        <v>38</v>
      </c>
      <c r="N258" s="299" t="str">
        <f t="shared" ref="N258:N262" si="51">IF(AI258="Moving to innotrust","Y","N")</f>
        <v>Y</v>
      </c>
      <c r="O258" s="37" t="s">
        <v>3127</v>
      </c>
      <c r="P258" s="37" t="s">
        <v>3128</v>
      </c>
      <c r="Q258" s="37" t="s">
        <v>1415</v>
      </c>
      <c r="R258" s="37" t="s">
        <v>32</v>
      </c>
      <c r="S258" s="37" t="s">
        <v>3129</v>
      </c>
      <c r="T258" s="37" t="s">
        <v>60</v>
      </c>
      <c r="U258" s="37" t="s">
        <v>3130</v>
      </c>
      <c r="V258" s="37" t="s">
        <v>3068</v>
      </c>
      <c r="W258" s="37" t="s">
        <v>3131</v>
      </c>
      <c r="X258" s="126" t="s">
        <v>983</v>
      </c>
      <c r="Y258" s="141" t="str">
        <f>VLOOKUP(W258,'Excelsior Table Definitions'!$B$110:$D$223,3,TRUE)</f>
        <v>NOT NULL</v>
      </c>
      <c r="Z258" s="126"/>
      <c r="AA258" s="126"/>
      <c r="AB258" s="126"/>
      <c r="AC258" s="37"/>
      <c r="AD258" s="37" t="s">
        <v>38</v>
      </c>
      <c r="AE258" s="37" t="s">
        <v>38</v>
      </c>
      <c r="AF258" s="37"/>
      <c r="AG258" s="37"/>
      <c r="AH258" s="126"/>
      <c r="AI258" s="168" t="s">
        <v>388</v>
      </c>
      <c r="AJ258" s="125" t="s">
        <v>390</v>
      </c>
      <c r="AK258" s="220" t="s">
        <v>5323</v>
      </c>
      <c r="AL258" s="220" t="s">
        <v>5323</v>
      </c>
      <c r="AM258" s="220" t="s">
        <v>4688</v>
      </c>
      <c r="AN258" s="171" t="s">
        <v>39</v>
      </c>
      <c r="AO258" s="170"/>
      <c r="AP258" s="171"/>
      <c r="AQ258" s="171" t="s">
        <v>4645</v>
      </c>
      <c r="AR258" s="171"/>
      <c r="AS258" s="171"/>
    </row>
    <row r="259" spans="1:46" s="1" customFormat="1" ht="45" x14ac:dyDescent="0.2">
      <c r="A259" s="176" t="s">
        <v>39</v>
      </c>
      <c r="B259" s="176" t="s">
        <v>4625</v>
      </c>
      <c r="C259" s="200"/>
      <c r="D259" s="168" t="s">
        <v>4688</v>
      </c>
      <c r="E259" s="126" t="str">
        <f t="shared" si="49"/>
        <v>N</v>
      </c>
      <c r="F259" s="168" t="s">
        <v>4688</v>
      </c>
      <c r="G259" s="168" t="s">
        <v>4688</v>
      </c>
      <c r="H259" s="168" t="s">
        <v>4688</v>
      </c>
      <c r="I259" s="168" t="s">
        <v>4688</v>
      </c>
      <c r="J259" s="179"/>
      <c r="K259" s="168" t="s">
        <v>4688</v>
      </c>
      <c r="L259" s="168" t="s">
        <v>4688</v>
      </c>
      <c r="M259" s="168" t="s">
        <v>4688</v>
      </c>
      <c r="N259" s="252" t="str">
        <f t="shared" si="51"/>
        <v>N</v>
      </c>
      <c r="O259" s="37" t="s">
        <v>3133</v>
      </c>
      <c r="P259" s="37" t="s">
        <v>3134</v>
      </c>
      <c r="Q259" s="37" t="s">
        <v>5635</v>
      </c>
      <c r="R259" s="37" t="s">
        <v>32</v>
      </c>
      <c r="S259" s="37"/>
      <c r="T259" s="37"/>
      <c r="U259" s="37" t="s">
        <v>2119</v>
      </c>
      <c r="V259" s="37" t="s">
        <v>2120</v>
      </c>
      <c r="W259" s="37" t="s">
        <v>2121</v>
      </c>
      <c r="X259" s="126" t="s">
        <v>400</v>
      </c>
      <c r="Y259" s="126"/>
      <c r="Z259" s="126"/>
      <c r="AA259" s="126"/>
      <c r="AB259" s="126"/>
      <c r="AC259" s="37"/>
      <c r="AD259" s="37" t="s">
        <v>38</v>
      </c>
      <c r="AE259" s="37" t="s">
        <v>38</v>
      </c>
      <c r="AF259" s="37"/>
      <c r="AG259" s="37"/>
      <c r="AH259" s="126"/>
      <c r="AI259" s="168" t="s">
        <v>5563</v>
      </c>
      <c r="AJ259" s="171" t="s">
        <v>4688</v>
      </c>
      <c r="AK259" s="171" t="s">
        <v>4688</v>
      </c>
      <c r="AL259" s="171" t="s">
        <v>4688</v>
      </c>
      <c r="AM259" s="171" t="s">
        <v>4688</v>
      </c>
      <c r="AN259" s="171" t="s">
        <v>4688</v>
      </c>
      <c r="AO259" s="171" t="s">
        <v>4688</v>
      </c>
      <c r="AP259" s="171" t="s">
        <v>4667</v>
      </c>
      <c r="AQ259" s="171" t="s">
        <v>4688</v>
      </c>
      <c r="AR259" s="171" t="s">
        <v>4688</v>
      </c>
      <c r="AS259" s="171" t="s">
        <v>4688</v>
      </c>
    </row>
    <row r="260" spans="1:46" s="1" customFormat="1" ht="30" x14ac:dyDescent="0.2">
      <c r="A260" s="176" t="s">
        <v>39</v>
      </c>
      <c r="B260" s="176" t="s">
        <v>4625</v>
      </c>
      <c r="C260" s="200"/>
      <c r="D260" s="168" t="s">
        <v>4688</v>
      </c>
      <c r="E260" s="126" t="str">
        <f t="shared" si="49"/>
        <v>N</v>
      </c>
      <c r="F260" s="168" t="s">
        <v>4688</v>
      </c>
      <c r="G260" s="168" t="s">
        <v>4688</v>
      </c>
      <c r="H260" s="168" t="s">
        <v>4688</v>
      </c>
      <c r="I260" s="168" t="s">
        <v>4688</v>
      </c>
      <c r="J260" s="179"/>
      <c r="K260" s="168" t="s">
        <v>4688</v>
      </c>
      <c r="L260" s="168" t="s">
        <v>4688</v>
      </c>
      <c r="M260" s="168" t="s">
        <v>4688</v>
      </c>
      <c r="N260" s="252" t="str">
        <f t="shared" si="51"/>
        <v>N</v>
      </c>
      <c r="O260" s="37" t="s">
        <v>3135</v>
      </c>
      <c r="P260" s="37" t="s">
        <v>3136</v>
      </c>
      <c r="Q260" s="37" t="s">
        <v>3137</v>
      </c>
      <c r="R260" s="37" t="s">
        <v>32</v>
      </c>
      <c r="S260" s="37" t="s">
        <v>3138</v>
      </c>
      <c r="T260" s="37" t="s">
        <v>3139</v>
      </c>
      <c r="U260" s="37" t="s">
        <v>77</v>
      </c>
      <c r="V260" s="37" t="s">
        <v>3140</v>
      </c>
      <c r="W260" s="37" t="s">
        <v>3136</v>
      </c>
      <c r="X260" s="126" t="s">
        <v>400</v>
      </c>
      <c r="Y260" s="126"/>
      <c r="Z260" s="126"/>
      <c r="AA260" s="126"/>
      <c r="AB260" s="126"/>
      <c r="AC260" s="37"/>
      <c r="AD260" s="37" t="s">
        <v>38</v>
      </c>
      <c r="AE260" s="37" t="s">
        <v>38</v>
      </c>
      <c r="AF260" s="37"/>
      <c r="AG260" s="37"/>
      <c r="AH260" s="126"/>
      <c r="AI260" s="168" t="s">
        <v>4647</v>
      </c>
      <c r="AJ260" s="171" t="s">
        <v>4688</v>
      </c>
      <c r="AK260" s="171" t="s">
        <v>4688</v>
      </c>
      <c r="AL260" s="171" t="s">
        <v>4688</v>
      </c>
      <c r="AM260" s="171" t="s">
        <v>4688</v>
      </c>
      <c r="AN260" s="171" t="s">
        <v>4688</v>
      </c>
      <c r="AO260" s="171" t="s">
        <v>4688</v>
      </c>
      <c r="AP260" s="171" t="s">
        <v>4668</v>
      </c>
      <c r="AQ260" s="171" t="s">
        <v>4688</v>
      </c>
      <c r="AR260" s="171" t="s">
        <v>4688</v>
      </c>
      <c r="AS260" s="171" t="s">
        <v>4688</v>
      </c>
    </row>
    <row r="261" spans="1:46" s="1" customFormat="1" ht="30" x14ac:dyDescent="0.2">
      <c r="A261" s="176" t="s">
        <v>39</v>
      </c>
      <c r="B261" s="176" t="s">
        <v>4625</v>
      </c>
      <c r="C261" s="200"/>
      <c r="D261" s="168" t="s">
        <v>4688</v>
      </c>
      <c r="E261" s="126" t="str">
        <f t="shared" si="49"/>
        <v>N</v>
      </c>
      <c r="F261" s="168" t="s">
        <v>4688</v>
      </c>
      <c r="G261" s="168" t="s">
        <v>4688</v>
      </c>
      <c r="H261" s="168" t="s">
        <v>4688</v>
      </c>
      <c r="I261" s="168" t="s">
        <v>4688</v>
      </c>
      <c r="J261" s="179"/>
      <c r="K261" s="168" t="s">
        <v>4688</v>
      </c>
      <c r="L261" s="168" t="s">
        <v>4688</v>
      </c>
      <c r="M261" s="168" t="s">
        <v>4688</v>
      </c>
      <c r="N261" s="252" t="str">
        <f t="shared" si="51"/>
        <v>N</v>
      </c>
      <c r="O261" s="37" t="s">
        <v>3143</v>
      </c>
      <c r="P261" s="37" t="s">
        <v>3144</v>
      </c>
      <c r="Q261" s="37" t="s">
        <v>3137</v>
      </c>
      <c r="R261" s="37" t="s">
        <v>32</v>
      </c>
      <c r="S261" s="37" t="s">
        <v>3145</v>
      </c>
      <c r="T261" s="37" t="s">
        <v>3139</v>
      </c>
      <c r="U261" s="37" t="s">
        <v>77</v>
      </c>
      <c r="V261" s="37" t="s">
        <v>3140</v>
      </c>
      <c r="W261" s="37" t="s">
        <v>3146</v>
      </c>
      <c r="X261" s="126" t="s">
        <v>5312</v>
      </c>
      <c r="Y261" s="126"/>
      <c r="Z261" s="126"/>
      <c r="AA261" s="126"/>
      <c r="AB261" s="126"/>
      <c r="AC261" s="37"/>
      <c r="AD261" s="37" t="s">
        <v>38</v>
      </c>
      <c r="AE261" s="37" t="s">
        <v>38</v>
      </c>
      <c r="AF261" s="37"/>
      <c r="AG261" s="37"/>
      <c r="AH261" s="126"/>
      <c r="AI261" s="168" t="s">
        <v>4647</v>
      </c>
      <c r="AJ261" s="171" t="s">
        <v>4688</v>
      </c>
      <c r="AK261" s="171" t="s">
        <v>4688</v>
      </c>
      <c r="AL261" s="171" t="s">
        <v>4688</v>
      </c>
      <c r="AM261" s="171" t="s">
        <v>4688</v>
      </c>
      <c r="AN261" s="171" t="s">
        <v>4688</v>
      </c>
      <c r="AO261" s="171" t="s">
        <v>4688</v>
      </c>
      <c r="AP261" s="171" t="s">
        <v>4668</v>
      </c>
      <c r="AQ261" s="171" t="s">
        <v>4688</v>
      </c>
      <c r="AR261" s="171" t="s">
        <v>4688</v>
      </c>
      <c r="AS261" s="171" t="s">
        <v>4688</v>
      </c>
    </row>
    <row r="262" spans="1:46" s="1" customFormat="1" ht="45" x14ac:dyDescent="0.2">
      <c r="A262" s="176" t="s">
        <v>39</v>
      </c>
      <c r="B262" s="176" t="s">
        <v>4625</v>
      </c>
      <c r="C262" s="200"/>
      <c r="D262" s="168" t="s">
        <v>4688</v>
      </c>
      <c r="E262" s="126" t="str">
        <f t="shared" si="49"/>
        <v>N</v>
      </c>
      <c r="F262" s="168" t="s">
        <v>4688</v>
      </c>
      <c r="G262" s="168" t="s">
        <v>4688</v>
      </c>
      <c r="H262" s="168" t="s">
        <v>4688</v>
      </c>
      <c r="I262" s="168" t="s">
        <v>4688</v>
      </c>
      <c r="J262" s="179"/>
      <c r="K262" s="168" t="s">
        <v>4688</v>
      </c>
      <c r="L262" s="168" t="s">
        <v>4688</v>
      </c>
      <c r="M262" s="168" t="s">
        <v>4688</v>
      </c>
      <c r="N262" s="252" t="str">
        <f t="shared" si="51"/>
        <v>N</v>
      </c>
      <c r="O262" s="37" t="s">
        <v>3148</v>
      </c>
      <c r="P262" s="37" t="s">
        <v>3149</v>
      </c>
      <c r="Q262" s="37" t="s">
        <v>3150</v>
      </c>
      <c r="R262" s="37" t="s">
        <v>32</v>
      </c>
      <c r="S262" s="37" t="s">
        <v>3151</v>
      </c>
      <c r="T262" s="37" t="s">
        <v>3152</v>
      </c>
      <c r="U262" s="37" t="s">
        <v>3153</v>
      </c>
      <c r="V262" s="37" t="s">
        <v>269</v>
      </c>
      <c r="W262" s="37" t="s">
        <v>3154</v>
      </c>
      <c r="X262" s="126" t="s">
        <v>983</v>
      </c>
      <c r="Y262" s="126"/>
      <c r="Z262" s="126"/>
      <c r="AA262" s="126"/>
      <c r="AB262" s="126"/>
      <c r="AC262" s="37"/>
      <c r="AD262" s="37" t="s">
        <v>38</v>
      </c>
      <c r="AE262" s="37" t="s">
        <v>38</v>
      </c>
      <c r="AF262" s="37"/>
      <c r="AG262" s="37"/>
      <c r="AH262" s="126"/>
      <c r="AI262" s="168" t="s">
        <v>4647</v>
      </c>
      <c r="AJ262" s="220" t="s">
        <v>4688</v>
      </c>
      <c r="AK262" s="220" t="s">
        <v>4688</v>
      </c>
      <c r="AL262" s="220" t="s">
        <v>4688</v>
      </c>
      <c r="AM262" s="220" t="s">
        <v>4688</v>
      </c>
      <c r="AN262" s="220" t="s">
        <v>4688</v>
      </c>
      <c r="AO262" s="220" t="s">
        <v>4688</v>
      </c>
      <c r="AP262" s="312" t="s">
        <v>5422</v>
      </c>
      <c r="AQ262" s="220" t="s">
        <v>4688</v>
      </c>
      <c r="AR262" s="220" t="s">
        <v>4688</v>
      </c>
      <c r="AS262" s="220" t="s">
        <v>4688</v>
      </c>
    </row>
    <row r="263" spans="1:46" s="1" customFormat="1" ht="75" x14ac:dyDescent="0.2">
      <c r="A263" s="176" t="s">
        <v>39</v>
      </c>
      <c r="B263" s="176" t="s">
        <v>4625</v>
      </c>
      <c r="C263" s="200"/>
      <c r="D263" s="126" t="s">
        <v>4633</v>
      </c>
      <c r="E263" s="126" t="str">
        <f t="shared" si="49"/>
        <v>Y</v>
      </c>
      <c r="F263" s="171" t="s">
        <v>6441</v>
      </c>
      <c r="G263" s="126" t="s">
        <v>3158</v>
      </c>
      <c r="H263" s="173"/>
      <c r="I263" s="536" t="s">
        <v>5857</v>
      </c>
      <c r="J263" s="179"/>
      <c r="K263" s="537" t="s">
        <v>5880</v>
      </c>
      <c r="L263" s="173"/>
      <c r="M263" s="367" t="s">
        <v>38</v>
      </c>
      <c r="N263" s="299" t="str">
        <f t="shared" ref="N263:N313" si="52">IF(AI263="Moving to innotrust","Y","N")</f>
        <v>Y</v>
      </c>
      <c r="O263" s="37" t="s">
        <v>3157</v>
      </c>
      <c r="P263" s="261" t="s">
        <v>3158</v>
      </c>
      <c r="Q263" s="37" t="s">
        <v>3159</v>
      </c>
      <c r="R263" s="37" t="s">
        <v>32</v>
      </c>
      <c r="S263" s="37" t="s">
        <v>3158</v>
      </c>
      <c r="T263" s="37" t="s">
        <v>243</v>
      </c>
      <c r="U263" s="37" t="s">
        <v>3160</v>
      </c>
      <c r="V263" s="37" t="s">
        <v>3161</v>
      </c>
      <c r="W263" s="37" t="s">
        <v>3162</v>
      </c>
      <c r="X263" s="126" t="s">
        <v>400</v>
      </c>
      <c r="Y263" s="125" t="str">
        <f>VLOOKUP(W263,'Excelsior Table Definitions'!$B$102:$D$108,3,TRUE)</f>
        <v>NULL</v>
      </c>
      <c r="Z263" s="126"/>
      <c r="AA263" s="126"/>
      <c r="AB263" s="126"/>
      <c r="AC263" s="37"/>
      <c r="AD263" s="37" t="s">
        <v>38</v>
      </c>
      <c r="AE263" s="37" t="s">
        <v>39</v>
      </c>
      <c r="AF263" s="37"/>
      <c r="AG263" s="37"/>
      <c r="AH263" s="126"/>
      <c r="AI263" s="168" t="s">
        <v>388</v>
      </c>
      <c r="AJ263" s="125" t="s">
        <v>390</v>
      </c>
      <c r="AK263" s="220" t="s">
        <v>5323</v>
      </c>
      <c r="AL263" s="220" t="s">
        <v>5323</v>
      </c>
      <c r="AM263" s="220" t="s">
        <v>4688</v>
      </c>
      <c r="AN263" s="171" t="s">
        <v>39</v>
      </c>
      <c r="AO263" s="171" t="s">
        <v>4922</v>
      </c>
      <c r="AP263" s="313" t="s">
        <v>4923</v>
      </c>
      <c r="AQ263" s="171"/>
      <c r="AR263" s="171" t="s">
        <v>4669</v>
      </c>
      <c r="AS263" s="171"/>
    </row>
    <row r="264" spans="1:46" s="1" customFormat="1" ht="45" x14ac:dyDescent="0.2">
      <c r="A264" s="176" t="s">
        <v>39</v>
      </c>
      <c r="B264" s="176" t="s">
        <v>4625</v>
      </c>
      <c r="C264" s="200"/>
      <c r="D264" s="126" t="s">
        <v>4633</v>
      </c>
      <c r="E264" s="126" t="str">
        <f t="shared" si="49"/>
        <v>Y</v>
      </c>
      <c r="F264" s="171" t="s">
        <v>6441</v>
      </c>
      <c r="G264" s="126" t="s">
        <v>3167</v>
      </c>
      <c r="H264" s="173"/>
      <c r="I264" s="536" t="s">
        <v>5857</v>
      </c>
      <c r="J264" s="179"/>
      <c r="K264" s="537" t="s">
        <v>5881</v>
      </c>
      <c r="L264" s="173"/>
      <c r="M264" s="367" t="s">
        <v>38</v>
      </c>
      <c r="N264" s="299" t="str">
        <f t="shared" si="52"/>
        <v>Y</v>
      </c>
      <c r="O264" s="37" t="s">
        <v>3166</v>
      </c>
      <c r="P264" s="261" t="s">
        <v>3167</v>
      </c>
      <c r="Q264" s="37" t="s">
        <v>3159</v>
      </c>
      <c r="R264" s="37" t="s">
        <v>32</v>
      </c>
      <c r="S264" s="37" t="s">
        <v>3168</v>
      </c>
      <c r="T264" s="37" t="s">
        <v>243</v>
      </c>
      <c r="U264" s="37" t="s">
        <v>77</v>
      </c>
      <c r="V264" s="37" t="s">
        <v>3161</v>
      </c>
      <c r="W264" s="37" t="s">
        <v>3162</v>
      </c>
      <c r="X264" s="126" t="s">
        <v>400</v>
      </c>
      <c r="Y264" s="125" t="str">
        <f>VLOOKUP(W264,'Excelsior Table Definitions'!$B$102:$D$108,3,TRUE)</f>
        <v>NULL</v>
      </c>
      <c r="Z264" s="126"/>
      <c r="AA264" s="126"/>
      <c r="AB264" s="126"/>
      <c r="AC264" s="37"/>
      <c r="AD264" s="37" t="s">
        <v>38</v>
      </c>
      <c r="AE264" s="37" t="s">
        <v>366</v>
      </c>
      <c r="AF264" s="37"/>
      <c r="AG264" s="37"/>
      <c r="AH264" s="126"/>
      <c r="AI264" s="168" t="s">
        <v>388</v>
      </c>
      <c r="AJ264" s="125" t="s">
        <v>390</v>
      </c>
      <c r="AK264" s="220" t="s">
        <v>5323</v>
      </c>
      <c r="AL264" s="220" t="s">
        <v>5323</v>
      </c>
      <c r="AM264" s="220" t="s">
        <v>4688</v>
      </c>
      <c r="AN264" s="171" t="s">
        <v>39</v>
      </c>
      <c r="AO264" s="171" t="s">
        <v>4922</v>
      </c>
      <c r="AP264" s="171"/>
      <c r="AQ264" s="171"/>
      <c r="AR264" s="171" t="s">
        <v>4669</v>
      </c>
      <c r="AS264" s="171"/>
    </row>
    <row r="265" spans="1:46" s="1" customFormat="1" ht="45" x14ac:dyDescent="0.2">
      <c r="A265" s="176" t="s">
        <v>39</v>
      </c>
      <c r="B265" s="176" t="s">
        <v>4625</v>
      </c>
      <c r="C265" s="200"/>
      <c r="D265" s="126" t="s">
        <v>4633</v>
      </c>
      <c r="E265" s="126" t="str">
        <f t="shared" si="49"/>
        <v>Y</v>
      </c>
      <c r="F265" s="171" t="s">
        <v>6441</v>
      </c>
      <c r="G265" s="126" t="s">
        <v>6448</v>
      </c>
      <c r="H265" s="173"/>
      <c r="I265" s="536" t="s">
        <v>5857</v>
      </c>
      <c r="J265" s="179"/>
      <c r="K265" s="537" t="s">
        <v>5882</v>
      </c>
      <c r="L265" s="173"/>
      <c r="M265" s="367" t="s">
        <v>38</v>
      </c>
      <c r="N265" s="299" t="str">
        <f t="shared" si="52"/>
        <v>Y</v>
      </c>
      <c r="O265" s="37" t="s">
        <v>3172</v>
      </c>
      <c r="P265" s="261" t="s">
        <v>3173</v>
      </c>
      <c r="Q265" s="37" t="s">
        <v>3159</v>
      </c>
      <c r="R265" s="37" t="s">
        <v>32</v>
      </c>
      <c r="S265" s="37" t="s">
        <v>3173</v>
      </c>
      <c r="T265" s="37" t="s">
        <v>243</v>
      </c>
      <c r="U265" s="37" t="s">
        <v>3174</v>
      </c>
      <c r="V265" s="37" t="s">
        <v>3161</v>
      </c>
      <c r="W265" s="37" t="s">
        <v>3175</v>
      </c>
      <c r="X265" s="126" t="s">
        <v>535</v>
      </c>
      <c r="Y265" s="125" t="str">
        <f>VLOOKUP(W265,'Excelsior Table Definitions'!$B$102:$D$108,3,TRUE)</f>
        <v>NULL</v>
      </c>
      <c r="Z265" s="126"/>
      <c r="AA265" s="126"/>
      <c r="AB265" s="126"/>
      <c r="AC265" s="37"/>
      <c r="AD265" s="37" t="s">
        <v>38</v>
      </c>
      <c r="AE265" s="37" t="s">
        <v>39</v>
      </c>
      <c r="AF265" s="37"/>
      <c r="AG265" s="37"/>
      <c r="AH265" s="126"/>
      <c r="AI265" s="168" t="s">
        <v>388</v>
      </c>
      <c r="AJ265" s="125" t="s">
        <v>390</v>
      </c>
      <c r="AK265" s="220" t="s">
        <v>5323</v>
      </c>
      <c r="AL265" s="220" t="s">
        <v>5323</v>
      </c>
      <c r="AM265" s="220" t="s">
        <v>4688</v>
      </c>
      <c r="AN265" s="171" t="s">
        <v>39</v>
      </c>
      <c r="AO265" s="171" t="s">
        <v>4922</v>
      </c>
      <c r="AP265" s="171"/>
      <c r="AQ265" s="171"/>
      <c r="AR265" s="171" t="s">
        <v>4669</v>
      </c>
      <c r="AS265" s="171"/>
    </row>
    <row r="266" spans="1:46" s="1" customFormat="1" ht="38.25" x14ac:dyDescent="0.2">
      <c r="A266" s="176" t="s">
        <v>39</v>
      </c>
      <c r="B266" s="176" t="s">
        <v>4625</v>
      </c>
      <c r="C266" s="200"/>
      <c r="D266" s="126" t="s">
        <v>4633</v>
      </c>
      <c r="E266" s="126" t="str">
        <f t="shared" si="49"/>
        <v>Y</v>
      </c>
      <c r="F266" s="171" t="s">
        <v>6441</v>
      </c>
      <c r="G266" s="126" t="s">
        <v>3179</v>
      </c>
      <c r="H266" s="173"/>
      <c r="I266" s="536" t="s">
        <v>5857</v>
      </c>
      <c r="J266" s="179"/>
      <c r="K266" s="537" t="s">
        <v>5883</v>
      </c>
      <c r="L266" s="173"/>
      <c r="M266" s="367" t="s">
        <v>38</v>
      </c>
      <c r="N266" s="299" t="str">
        <f t="shared" si="52"/>
        <v>Y</v>
      </c>
      <c r="O266" s="37" t="s">
        <v>3178</v>
      </c>
      <c r="P266" s="261" t="s">
        <v>3179</v>
      </c>
      <c r="Q266" s="37" t="s">
        <v>3159</v>
      </c>
      <c r="R266" s="37" t="s">
        <v>32</v>
      </c>
      <c r="S266" s="37" t="s">
        <v>3180</v>
      </c>
      <c r="T266" s="37" t="s">
        <v>243</v>
      </c>
      <c r="U266" s="37" t="s">
        <v>4924</v>
      </c>
      <c r="V266" s="37" t="s">
        <v>3161</v>
      </c>
      <c r="W266" s="37" t="s">
        <v>3182</v>
      </c>
      <c r="X266" s="126" t="s">
        <v>378</v>
      </c>
      <c r="Y266" s="125" t="str">
        <f>VLOOKUP(W266,'Excelsior Table Definitions'!$B$102:$D$108,3,TRUE)</f>
        <v>NULL</v>
      </c>
      <c r="Z266" s="126"/>
      <c r="AA266" s="126"/>
      <c r="AB266" s="126"/>
      <c r="AC266" s="37"/>
      <c r="AD266" s="37" t="s">
        <v>38</v>
      </c>
      <c r="AE266" s="37" t="s">
        <v>39</v>
      </c>
      <c r="AF266" s="37"/>
      <c r="AG266" s="37"/>
      <c r="AH266" s="126"/>
      <c r="AI266" s="168" t="s">
        <v>388</v>
      </c>
      <c r="AJ266" s="125" t="s">
        <v>390</v>
      </c>
      <c r="AK266" s="220" t="s">
        <v>5323</v>
      </c>
      <c r="AL266" s="220" t="s">
        <v>5323</v>
      </c>
      <c r="AM266" s="220" t="s">
        <v>4688</v>
      </c>
      <c r="AN266" s="171" t="s">
        <v>39</v>
      </c>
      <c r="AO266" s="171" t="s">
        <v>4922</v>
      </c>
      <c r="AP266" s="171"/>
      <c r="AQ266" s="171"/>
      <c r="AR266" s="171" t="s">
        <v>4669</v>
      </c>
      <c r="AS266" s="171"/>
    </row>
    <row r="267" spans="1:46" s="1" customFormat="1" ht="45" x14ac:dyDescent="0.2">
      <c r="A267" s="176" t="s">
        <v>39</v>
      </c>
      <c r="B267" s="176" t="s">
        <v>4625</v>
      </c>
      <c r="C267" s="200"/>
      <c r="D267" s="126" t="s">
        <v>4633</v>
      </c>
      <c r="E267" s="126" t="str">
        <f t="shared" si="49"/>
        <v>Y</v>
      </c>
      <c r="F267" s="171" t="s">
        <v>6441</v>
      </c>
      <c r="G267" s="126" t="s">
        <v>6449</v>
      </c>
      <c r="H267" s="173"/>
      <c r="I267" s="536" t="s">
        <v>5857</v>
      </c>
      <c r="J267" s="179"/>
      <c r="K267" s="537" t="s">
        <v>5884</v>
      </c>
      <c r="L267" s="173"/>
      <c r="M267" s="367" t="s">
        <v>38</v>
      </c>
      <c r="N267" s="299" t="str">
        <f t="shared" si="52"/>
        <v>Y</v>
      </c>
      <c r="O267" s="37" t="s">
        <v>3184</v>
      </c>
      <c r="P267" s="261" t="s">
        <v>3185</v>
      </c>
      <c r="Q267" s="37" t="s">
        <v>3159</v>
      </c>
      <c r="R267" s="37" t="s">
        <v>32</v>
      </c>
      <c r="S267" s="37" t="s">
        <v>3186</v>
      </c>
      <c r="T267" s="37" t="s">
        <v>243</v>
      </c>
      <c r="U267" s="37" t="s">
        <v>3187</v>
      </c>
      <c r="V267" s="37" t="s">
        <v>3161</v>
      </c>
      <c r="W267" s="37" t="s">
        <v>3188</v>
      </c>
      <c r="X267" s="126" t="s">
        <v>378</v>
      </c>
      <c r="Y267" s="125" t="str">
        <f>VLOOKUP(W267,'Excelsior Table Definitions'!$B$102:$D$108,3,TRUE)</f>
        <v>NULL</v>
      </c>
      <c r="Z267" s="126"/>
      <c r="AA267" s="126"/>
      <c r="AB267" s="126"/>
      <c r="AC267" s="37"/>
      <c r="AD267" s="37" t="s">
        <v>38</v>
      </c>
      <c r="AE267" s="37" t="s">
        <v>39</v>
      </c>
      <c r="AF267" s="37"/>
      <c r="AG267" s="37"/>
      <c r="AH267" s="126"/>
      <c r="AI267" s="168" t="s">
        <v>388</v>
      </c>
      <c r="AJ267" s="125" t="s">
        <v>390</v>
      </c>
      <c r="AK267" s="220" t="s">
        <v>5323</v>
      </c>
      <c r="AL267" s="220" t="s">
        <v>5323</v>
      </c>
      <c r="AM267" s="220" t="s">
        <v>4688</v>
      </c>
      <c r="AN267" s="171" t="s">
        <v>39</v>
      </c>
      <c r="AO267" s="171" t="s">
        <v>4922</v>
      </c>
      <c r="AP267" s="171"/>
      <c r="AQ267" s="171"/>
      <c r="AR267" s="171" t="s">
        <v>4669</v>
      </c>
      <c r="AS267" s="171"/>
    </row>
    <row r="268" spans="1:46" ht="39.75" x14ac:dyDescent="0.3">
      <c r="A268" s="274" t="s">
        <v>39</v>
      </c>
      <c r="B268" s="274" t="s">
        <v>4625</v>
      </c>
      <c r="C268" s="200" t="s">
        <v>4630</v>
      </c>
      <c r="D268" s="168" t="s">
        <v>4688</v>
      </c>
      <c r="E268" s="126" t="str">
        <f t="shared" si="49"/>
        <v>N</v>
      </c>
      <c r="F268" s="168" t="s">
        <v>4688</v>
      </c>
      <c r="G268" s="168" t="s">
        <v>4688</v>
      </c>
      <c r="H268" s="168" t="s">
        <v>4688</v>
      </c>
      <c r="I268" s="168" t="s">
        <v>4688</v>
      </c>
      <c r="J268" s="179"/>
      <c r="K268" s="168" t="s">
        <v>4688</v>
      </c>
      <c r="L268" s="168" t="s">
        <v>4688</v>
      </c>
      <c r="M268" s="168" t="s">
        <v>4688</v>
      </c>
      <c r="N268" s="252" t="str">
        <f t="shared" si="52"/>
        <v>N</v>
      </c>
      <c r="O268" s="254" t="s">
        <v>3191</v>
      </c>
      <c r="P268" s="254" t="s">
        <v>3192</v>
      </c>
      <c r="Q268" s="254" t="s">
        <v>3159</v>
      </c>
      <c r="R268" s="254" t="s">
        <v>32</v>
      </c>
      <c r="S268" s="254" t="s">
        <v>3192</v>
      </c>
      <c r="T268" s="254" t="s">
        <v>3006</v>
      </c>
      <c r="U268" s="254" t="s">
        <v>142</v>
      </c>
      <c r="V268" s="254" t="s">
        <v>3161</v>
      </c>
      <c r="W268" s="254" t="s">
        <v>3193</v>
      </c>
      <c r="X268" s="255" t="s">
        <v>369</v>
      </c>
      <c r="Y268" s="255"/>
      <c r="Z268" s="126"/>
      <c r="AA268" s="126"/>
      <c r="AB268" s="126"/>
      <c r="AC268" s="254" t="s">
        <v>174</v>
      </c>
      <c r="AD268" s="37" t="s">
        <v>38</v>
      </c>
      <c r="AE268" s="37" t="s">
        <v>38</v>
      </c>
      <c r="AF268" s="37"/>
      <c r="AG268" s="37"/>
      <c r="AH268" s="126"/>
      <c r="AI268" s="168" t="s">
        <v>4687</v>
      </c>
      <c r="AJ268" s="171" t="s">
        <v>4688</v>
      </c>
      <c r="AK268" s="171" t="s">
        <v>4688</v>
      </c>
      <c r="AL268" s="171" t="s">
        <v>4688</v>
      </c>
      <c r="AM268" s="171" t="s">
        <v>4688</v>
      </c>
      <c r="AN268" s="171" t="s">
        <v>4688</v>
      </c>
      <c r="AO268" s="171" t="s">
        <v>4688</v>
      </c>
      <c r="AP268" s="220" t="s">
        <v>4670</v>
      </c>
      <c r="AQ268" s="171" t="s">
        <v>5419</v>
      </c>
      <c r="AR268" s="171"/>
      <c r="AS268" s="171" t="s">
        <v>4688</v>
      </c>
      <c r="AT268" s="256"/>
    </row>
    <row r="269" spans="1:46" ht="38.25" x14ac:dyDescent="0.3">
      <c r="A269" s="274" t="s">
        <v>39</v>
      </c>
      <c r="B269" s="274" t="s">
        <v>4625</v>
      </c>
      <c r="C269" s="200" t="s">
        <v>4630</v>
      </c>
      <c r="D269" s="168" t="s">
        <v>4688</v>
      </c>
      <c r="E269" s="126" t="str">
        <f t="shared" si="49"/>
        <v>N</v>
      </c>
      <c r="F269" s="168" t="s">
        <v>4688</v>
      </c>
      <c r="G269" s="168" t="s">
        <v>4688</v>
      </c>
      <c r="H269" s="168" t="s">
        <v>4688</v>
      </c>
      <c r="I269" s="168" t="s">
        <v>4688</v>
      </c>
      <c r="J269" s="179"/>
      <c r="K269" s="168" t="s">
        <v>4688</v>
      </c>
      <c r="L269" s="168" t="s">
        <v>4688</v>
      </c>
      <c r="M269" s="168" t="s">
        <v>4688</v>
      </c>
      <c r="N269" s="252" t="str">
        <f t="shared" si="52"/>
        <v>N</v>
      </c>
      <c r="O269" s="254" t="s">
        <v>3195</v>
      </c>
      <c r="P269" s="254" t="s">
        <v>3196</v>
      </c>
      <c r="Q269" s="254" t="s">
        <v>3159</v>
      </c>
      <c r="R269" s="254" t="s">
        <v>32</v>
      </c>
      <c r="S269" s="254" t="s">
        <v>3197</v>
      </c>
      <c r="T269" s="254" t="s">
        <v>3198</v>
      </c>
      <c r="U269" s="254" t="s">
        <v>142</v>
      </c>
      <c r="V269" s="254" t="s">
        <v>3199</v>
      </c>
      <c r="W269" s="254" t="s">
        <v>3200</v>
      </c>
      <c r="X269" s="255" t="s">
        <v>369</v>
      </c>
      <c r="Y269" s="255"/>
      <c r="Z269" s="126"/>
      <c r="AA269" s="126"/>
      <c r="AB269" s="126"/>
      <c r="AC269" s="254" t="s">
        <v>3006</v>
      </c>
      <c r="AD269" s="37" t="s">
        <v>38</v>
      </c>
      <c r="AE269" s="37" t="s">
        <v>38</v>
      </c>
      <c r="AF269" s="37"/>
      <c r="AG269" s="37"/>
      <c r="AH269" s="126"/>
      <c r="AI269" s="168" t="s">
        <v>4687</v>
      </c>
      <c r="AJ269" s="171" t="s">
        <v>4688</v>
      </c>
      <c r="AK269" s="171" t="s">
        <v>4688</v>
      </c>
      <c r="AL269" s="171" t="s">
        <v>4688</v>
      </c>
      <c r="AM269" s="171" t="s">
        <v>4688</v>
      </c>
      <c r="AN269" s="171" t="s">
        <v>4688</v>
      </c>
      <c r="AO269" s="171" t="s">
        <v>4688</v>
      </c>
      <c r="AP269" s="220"/>
      <c r="AQ269" s="171" t="s">
        <v>5419</v>
      </c>
      <c r="AR269" s="171"/>
      <c r="AS269" s="171" t="s">
        <v>4688</v>
      </c>
      <c r="AT269" s="256"/>
    </row>
    <row r="270" spans="1:46" ht="38.25" x14ac:dyDescent="0.3">
      <c r="A270" s="274" t="s">
        <v>39</v>
      </c>
      <c r="B270" s="274" t="s">
        <v>4625</v>
      </c>
      <c r="C270" s="200" t="s">
        <v>4630</v>
      </c>
      <c r="D270" s="168" t="s">
        <v>4688</v>
      </c>
      <c r="E270" s="126" t="str">
        <f t="shared" si="49"/>
        <v>N</v>
      </c>
      <c r="F270" s="168" t="s">
        <v>4688</v>
      </c>
      <c r="G270" s="168" t="s">
        <v>4688</v>
      </c>
      <c r="H270" s="168" t="s">
        <v>4688</v>
      </c>
      <c r="I270" s="168" t="s">
        <v>4688</v>
      </c>
      <c r="J270" s="179"/>
      <c r="K270" s="168" t="s">
        <v>4688</v>
      </c>
      <c r="L270" s="168" t="s">
        <v>4688</v>
      </c>
      <c r="M270" s="168" t="s">
        <v>4688</v>
      </c>
      <c r="N270" s="252" t="str">
        <f t="shared" si="52"/>
        <v>N</v>
      </c>
      <c r="O270" s="254" t="s">
        <v>3202</v>
      </c>
      <c r="P270" s="254" t="s">
        <v>3203</v>
      </c>
      <c r="Q270" s="254" t="s">
        <v>3159</v>
      </c>
      <c r="R270" s="254" t="s">
        <v>32</v>
      </c>
      <c r="S270" s="254" t="s">
        <v>3197</v>
      </c>
      <c r="T270" s="254" t="s">
        <v>3198</v>
      </c>
      <c r="U270" s="254" t="s">
        <v>3204</v>
      </c>
      <c r="V270" s="254" t="s">
        <v>3199</v>
      </c>
      <c r="W270" s="254" t="s">
        <v>3205</v>
      </c>
      <c r="X270" s="255" t="s">
        <v>400</v>
      </c>
      <c r="Y270" s="255"/>
      <c r="Z270" s="126"/>
      <c r="AA270" s="126"/>
      <c r="AB270" s="126"/>
      <c r="AC270" s="254" t="s">
        <v>3006</v>
      </c>
      <c r="AD270" s="37" t="s">
        <v>38</v>
      </c>
      <c r="AE270" s="37" t="s">
        <v>38</v>
      </c>
      <c r="AF270" s="37"/>
      <c r="AG270" s="37"/>
      <c r="AH270" s="126"/>
      <c r="AI270" s="168" t="s">
        <v>4687</v>
      </c>
      <c r="AJ270" s="171" t="s">
        <v>4688</v>
      </c>
      <c r="AK270" s="171" t="s">
        <v>4688</v>
      </c>
      <c r="AL270" s="171" t="s">
        <v>4688</v>
      </c>
      <c r="AM270" s="171" t="s">
        <v>4688</v>
      </c>
      <c r="AN270" s="171" t="s">
        <v>4688</v>
      </c>
      <c r="AO270" s="171" t="s">
        <v>4688</v>
      </c>
      <c r="AP270" s="220"/>
      <c r="AQ270" s="171" t="s">
        <v>5419</v>
      </c>
      <c r="AR270" s="171"/>
      <c r="AS270" s="171" t="s">
        <v>4688</v>
      </c>
      <c r="AT270" s="256"/>
    </row>
    <row r="271" spans="1:46" s="1" customFormat="1" ht="75" x14ac:dyDescent="0.25">
      <c r="A271" s="176" t="s">
        <v>39</v>
      </c>
      <c r="B271" s="176" t="s">
        <v>4625</v>
      </c>
      <c r="C271" s="200"/>
      <c r="D271" s="126" t="s">
        <v>4633</v>
      </c>
      <c r="E271" s="126" t="str">
        <f t="shared" si="49"/>
        <v>Y</v>
      </c>
      <c r="F271" s="171" t="s">
        <v>6481</v>
      </c>
      <c r="G271" s="126" t="s">
        <v>6482</v>
      </c>
      <c r="H271" s="130" t="s">
        <v>4806</v>
      </c>
      <c r="I271" s="171" t="s">
        <v>4801</v>
      </c>
      <c r="J271" s="130" t="s">
        <v>500</v>
      </c>
      <c r="K271" s="133" t="s">
        <v>4805</v>
      </c>
      <c r="L271" s="130" t="s">
        <v>422</v>
      </c>
      <c r="M271" s="129"/>
      <c r="N271" s="299" t="str">
        <f t="shared" si="52"/>
        <v>Y</v>
      </c>
      <c r="O271" s="37" t="s">
        <v>3206</v>
      </c>
      <c r="P271" s="261" t="s">
        <v>3158</v>
      </c>
      <c r="Q271" s="37" t="s">
        <v>3207</v>
      </c>
      <c r="R271" s="37" t="s">
        <v>32</v>
      </c>
      <c r="S271" s="37" t="s">
        <v>3158</v>
      </c>
      <c r="T271" s="37" t="s">
        <v>243</v>
      </c>
      <c r="U271" s="37" t="s">
        <v>3160</v>
      </c>
      <c r="V271" s="37" t="s">
        <v>3161</v>
      </c>
      <c r="W271" s="37" t="s">
        <v>3162</v>
      </c>
      <c r="X271" s="126" t="s">
        <v>400</v>
      </c>
      <c r="Y271" s="125" t="str">
        <f>VLOOKUP(W271,'Excelsior Table Definitions'!$B$102:$D$108,3,TRUE)</f>
        <v>NULL</v>
      </c>
      <c r="Z271" s="126"/>
      <c r="AA271" s="126"/>
      <c r="AB271" s="126"/>
      <c r="AC271" s="37"/>
      <c r="AD271" s="37" t="s">
        <v>38</v>
      </c>
      <c r="AE271" s="37" t="s">
        <v>39</v>
      </c>
      <c r="AF271" s="37"/>
      <c r="AG271" s="37"/>
      <c r="AH271" s="126"/>
      <c r="AI271" s="168" t="s">
        <v>388</v>
      </c>
      <c r="AJ271" s="125" t="s">
        <v>389</v>
      </c>
      <c r="AK271" s="170"/>
      <c r="AL271" s="170"/>
      <c r="AM271" s="171"/>
      <c r="AN271" s="171" t="s">
        <v>4688</v>
      </c>
      <c r="AO271" s="171"/>
      <c r="AP271" s="171" t="s">
        <v>4671</v>
      </c>
      <c r="AQ271" s="171"/>
      <c r="AR271" s="334" t="s">
        <v>5584</v>
      </c>
      <c r="AS271" s="171"/>
    </row>
    <row r="272" spans="1:46" ht="45" x14ac:dyDescent="0.3">
      <c r="A272" s="274" t="s">
        <v>39</v>
      </c>
      <c r="B272" s="274" t="s">
        <v>4625</v>
      </c>
      <c r="C272" s="200" t="s">
        <v>4630</v>
      </c>
      <c r="D272" s="168" t="s">
        <v>4688</v>
      </c>
      <c r="E272" s="126" t="str">
        <f t="shared" si="49"/>
        <v>N</v>
      </c>
      <c r="F272" s="168" t="s">
        <v>4688</v>
      </c>
      <c r="G272" s="168" t="s">
        <v>4688</v>
      </c>
      <c r="H272" s="168" t="s">
        <v>4688</v>
      </c>
      <c r="I272" s="168" t="s">
        <v>4688</v>
      </c>
      <c r="J272" s="179"/>
      <c r="K272" s="168" t="s">
        <v>4688</v>
      </c>
      <c r="L272" s="168" t="s">
        <v>4688</v>
      </c>
      <c r="M272" s="168" t="s">
        <v>4688</v>
      </c>
      <c r="N272" s="252" t="str">
        <f t="shared" si="52"/>
        <v>N</v>
      </c>
      <c r="O272" s="254" t="s">
        <v>3208</v>
      </c>
      <c r="P272" s="259" t="s">
        <v>3167</v>
      </c>
      <c r="Q272" s="254" t="s">
        <v>3207</v>
      </c>
      <c r="R272" s="254" t="s">
        <v>32</v>
      </c>
      <c r="S272" s="254" t="s">
        <v>3168</v>
      </c>
      <c r="T272" s="254" t="s">
        <v>243</v>
      </c>
      <c r="U272" s="254" t="s">
        <v>77</v>
      </c>
      <c r="V272" s="254" t="s">
        <v>3161</v>
      </c>
      <c r="W272" s="254" t="s">
        <v>3162</v>
      </c>
      <c r="X272" s="255" t="s">
        <v>400</v>
      </c>
      <c r="Y272" s="255"/>
      <c r="Z272" s="126"/>
      <c r="AA272" s="126"/>
      <c r="AB272" s="126"/>
      <c r="AC272" s="254"/>
      <c r="AD272" s="37" t="s">
        <v>38</v>
      </c>
      <c r="AE272" s="37" t="s">
        <v>366</v>
      </c>
      <c r="AF272" s="37"/>
      <c r="AG272" s="37"/>
      <c r="AH272" s="126"/>
      <c r="AI272" s="168" t="s">
        <v>4687</v>
      </c>
      <c r="AJ272" s="171" t="s">
        <v>4688</v>
      </c>
      <c r="AK272" s="171" t="s">
        <v>4688</v>
      </c>
      <c r="AL272" s="171" t="s">
        <v>4688</v>
      </c>
      <c r="AM272" s="171" t="s">
        <v>4688</v>
      </c>
      <c r="AN272" s="171" t="s">
        <v>4688</v>
      </c>
      <c r="AO272" s="171" t="s">
        <v>4688</v>
      </c>
      <c r="AP272" s="220" t="s">
        <v>4672</v>
      </c>
      <c r="AQ272" s="171" t="s">
        <v>5419</v>
      </c>
      <c r="AR272" s="171"/>
      <c r="AS272" s="171" t="s">
        <v>4688</v>
      </c>
      <c r="AT272" s="256"/>
    </row>
    <row r="273" spans="1:46" s="1" customFormat="1" ht="45" x14ac:dyDescent="0.2">
      <c r="A273" s="176" t="s">
        <v>39</v>
      </c>
      <c r="B273" s="176" t="s">
        <v>4625</v>
      </c>
      <c r="C273" s="200"/>
      <c r="D273" s="126" t="s">
        <v>4633</v>
      </c>
      <c r="E273" s="126" t="str">
        <f t="shared" si="49"/>
        <v>Y</v>
      </c>
      <c r="F273" s="171" t="s">
        <v>6481</v>
      </c>
      <c r="G273" s="126" t="s">
        <v>2769</v>
      </c>
      <c r="H273" s="196" t="s">
        <v>4945</v>
      </c>
      <c r="I273" s="171" t="s">
        <v>4801</v>
      </c>
      <c r="J273" s="179"/>
      <c r="K273" s="197" t="s">
        <v>2774</v>
      </c>
      <c r="L273" s="173"/>
      <c r="M273" s="178"/>
      <c r="N273" s="299" t="str">
        <f t="shared" ref="N273:N279" si="53">IF(AI273="Moving to innotrust","Y","N")</f>
        <v>Y</v>
      </c>
      <c r="O273" s="37" t="s">
        <v>3209</v>
      </c>
      <c r="P273" s="261" t="s">
        <v>3210</v>
      </c>
      <c r="Q273" s="37" t="s">
        <v>3207</v>
      </c>
      <c r="R273" s="37" t="s">
        <v>32</v>
      </c>
      <c r="S273" s="37" t="s">
        <v>3173</v>
      </c>
      <c r="T273" s="37" t="s">
        <v>243</v>
      </c>
      <c r="U273" s="37" t="s">
        <v>3174</v>
      </c>
      <c r="V273" s="37" t="s">
        <v>3161</v>
      </c>
      <c r="W273" s="37" t="s">
        <v>3175</v>
      </c>
      <c r="X273" s="126" t="s">
        <v>535</v>
      </c>
      <c r="Y273" s="125" t="str">
        <f>VLOOKUP(W273,'Excelsior Table Definitions'!$B$102:$D$108,3,TRUE)</f>
        <v>NULL</v>
      </c>
      <c r="Z273" s="126"/>
      <c r="AA273" s="126"/>
      <c r="AB273" s="126"/>
      <c r="AC273" s="37"/>
      <c r="AD273" s="37" t="s">
        <v>38</v>
      </c>
      <c r="AE273" s="37" t="s">
        <v>39</v>
      </c>
      <c r="AF273" s="37"/>
      <c r="AG273" s="37"/>
      <c r="AH273" s="126"/>
      <c r="AI273" s="168" t="s">
        <v>388</v>
      </c>
      <c r="AJ273" s="125" t="s">
        <v>389</v>
      </c>
      <c r="AK273" s="170"/>
      <c r="AL273" s="170"/>
      <c r="AM273" s="171"/>
      <c r="AN273" s="171" t="s">
        <v>4688</v>
      </c>
      <c r="AO273" s="171"/>
      <c r="AP273" s="171" t="s">
        <v>4671</v>
      </c>
      <c r="AQ273" s="171"/>
      <c r="AR273" s="334" t="s">
        <v>5584</v>
      </c>
      <c r="AS273" s="171"/>
    </row>
    <row r="274" spans="1:46" s="1" customFormat="1" ht="38.25" x14ac:dyDescent="0.2">
      <c r="A274" s="176" t="s">
        <v>39</v>
      </c>
      <c r="B274" s="176" t="s">
        <v>4625</v>
      </c>
      <c r="C274" s="200"/>
      <c r="D274" s="126" t="s">
        <v>4633</v>
      </c>
      <c r="E274" s="126" t="str">
        <f t="shared" ref="E274:E305" si="54">IF(OR(AI274="Moving to innotrust", AI274="Copy to Innotrust"),"Y","N")</f>
        <v>Y</v>
      </c>
      <c r="F274" s="171" t="s">
        <v>6481</v>
      </c>
      <c r="G274" s="126" t="s">
        <v>2769</v>
      </c>
      <c r="H274" s="196" t="s">
        <v>4945</v>
      </c>
      <c r="I274" s="171" t="s">
        <v>4801</v>
      </c>
      <c r="J274" s="179"/>
      <c r="K274" s="197" t="s">
        <v>2774</v>
      </c>
      <c r="L274" s="173"/>
      <c r="M274" s="178"/>
      <c r="N274" s="299" t="str">
        <f t="shared" si="53"/>
        <v>Y</v>
      </c>
      <c r="O274" s="37" t="s">
        <v>3211</v>
      </c>
      <c r="P274" s="261" t="s">
        <v>3179</v>
      </c>
      <c r="Q274" s="37" t="s">
        <v>3207</v>
      </c>
      <c r="R274" s="37" t="s">
        <v>32</v>
      </c>
      <c r="S274" s="37" t="s">
        <v>3180</v>
      </c>
      <c r="T274" s="37" t="s">
        <v>243</v>
      </c>
      <c r="U274" s="37" t="s">
        <v>3181</v>
      </c>
      <c r="V274" s="37" t="s">
        <v>3161</v>
      </c>
      <c r="W274" s="37" t="s">
        <v>3182</v>
      </c>
      <c r="X274" s="126" t="s">
        <v>400</v>
      </c>
      <c r="Y274" s="125" t="str">
        <f>VLOOKUP(W274,'Excelsior Table Definitions'!$B$102:$D$108,3,TRUE)</f>
        <v>NULL</v>
      </c>
      <c r="Z274" s="126"/>
      <c r="AA274" s="126"/>
      <c r="AB274" s="126"/>
      <c r="AC274" s="37"/>
      <c r="AD274" s="37" t="s">
        <v>38</v>
      </c>
      <c r="AE274" s="37" t="s">
        <v>39</v>
      </c>
      <c r="AF274" s="37"/>
      <c r="AG274" s="37"/>
      <c r="AH274" s="126"/>
      <c r="AI274" s="168" t="s">
        <v>388</v>
      </c>
      <c r="AJ274" s="125" t="s">
        <v>389</v>
      </c>
      <c r="AK274" s="170"/>
      <c r="AL274" s="170"/>
      <c r="AM274" s="171"/>
      <c r="AN274" s="171" t="s">
        <v>4688</v>
      </c>
      <c r="AO274" s="171"/>
      <c r="AP274" s="171" t="s">
        <v>4672</v>
      </c>
      <c r="AQ274" s="171"/>
      <c r="AR274" s="334" t="s">
        <v>5584</v>
      </c>
      <c r="AS274" s="171"/>
    </row>
    <row r="275" spans="1:46" s="1" customFormat="1" ht="45" x14ac:dyDescent="0.25">
      <c r="A275" s="176" t="s">
        <v>39</v>
      </c>
      <c r="B275" s="176" t="s">
        <v>4625</v>
      </c>
      <c r="C275" s="200"/>
      <c r="D275" s="126" t="s">
        <v>4633</v>
      </c>
      <c r="E275" s="126" t="str">
        <f t="shared" si="54"/>
        <v>Y</v>
      </c>
      <c r="F275" s="171" t="s">
        <v>6481</v>
      </c>
      <c r="G275" s="126" t="s">
        <v>6483</v>
      </c>
      <c r="H275" s="130" t="s">
        <v>4808</v>
      </c>
      <c r="I275" s="171" t="s">
        <v>4801</v>
      </c>
      <c r="J275" s="130" t="s">
        <v>4533</v>
      </c>
      <c r="K275" s="133" t="s">
        <v>4807</v>
      </c>
      <c r="L275" s="130" t="s">
        <v>378</v>
      </c>
      <c r="M275" s="129"/>
      <c r="N275" s="299" t="str">
        <f t="shared" si="53"/>
        <v>Y</v>
      </c>
      <c r="O275" s="37" t="s">
        <v>3212</v>
      </c>
      <c r="P275" s="261" t="s">
        <v>3185</v>
      </c>
      <c r="Q275" s="37" t="s">
        <v>3207</v>
      </c>
      <c r="R275" s="37" t="s">
        <v>32</v>
      </c>
      <c r="S275" s="37" t="s">
        <v>3186</v>
      </c>
      <c r="T275" s="37" t="s">
        <v>243</v>
      </c>
      <c r="U275" s="37" t="s">
        <v>3187</v>
      </c>
      <c r="V275" s="37" t="s">
        <v>3161</v>
      </c>
      <c r="W275" s="37" t="s">
        <v>3188</v>
      </c>
      <c r="X275" s="126" t="s">
        <v>400</v>
      </c>
      <c r="Y275" s="125" t="str">
        <f>VLOOKUP(W275,'Excelsior Table Definitions'!$B$102:$D$108,3,TRUE)</f>
        <v>NULL</v>
      </c>
      <c r="Z275" s="126"/>
      <c r="AA275" s="126"/>
      <c r="AB275" s="126"/>
      <c r="AC275" s="37"/>
      <c r="AD275" s="37" t="s">
        <v>38</v>
      </c>
      <c r="AE275" s="37" t="s">
        <v>39</v>
      </c>
      <c r="AF275" s="37"/>
      <c r="AG275" s="37"/>
      <c r="AH275" s="126"/>
      <c r="AI275" s="168" t="s">
        <v>388</v>
      </c>
      <c r="AJ275" s="125" t="s">
        <v>389</v>
      </c>
      <c r="AK275" s="170"/>
      <c r="AL275" s="170"/>
      <c r="AM275" s="171"/>
      <c r="AN275" s="171" t="s">
        <v>4688</v>
      </c>
      <c r="AO275" s="171"/>
      <c r="AP275" s="171" t="s">
        <v>4673</v>
      </c>
      <c r="AQ275" s="171"/>
      <c r="AR275" s="334" t="s">
        <v>5584</v>
      </c>
      <c r="AS275" s="171"/>
    </row>
    <row r="276" spans="1:46" s="1" customFormat="1" ht="30" x14ac:dyDescent="0.2">
      <c r="A276" s="176" t="s">
        <v>39</v>
      </c>
      <c r="B276" s="176" t="s">
        <v>4625</v>
      </c>
      <c r="C276" s="200"/>
      <c r="D276" s="168" t="s">
        <v>4688</v>
      </c>
      <c r="E276" s="126" t="str">
        <f t="shared" si="54"/>
        <v>N</v>
      </c>
      <c r="F276" s="168" t="s">
        <v>4688</v>
      </c>
      <c r="G276" s="168" t="s">
        <v>4688</v>
      </c>
      <c r="H276" s="168" t="s">
        <v>4688</v>
      </c>
      <c r="I276" s="168" t="s">
        <v>4688</v>
      </c>
      <c r="J276" s="179"/>
      <c r="K276" s="168" t="s">
        <v>4688</v>
      </c>
      <c r="L276" s="168" t="s">
        <v>4688</v>
      </c>
      <c r="M276" s="168" t="s">
        <v>4688</v>
      </c>
      <c r="N276" s="252" t="str">
        <f t="shared" si="53"/>
        <v>N</v>
      </c>
      <c r="O276" s="37" t="s">
        <v>3214</v>
      </c>
      <c r="P276" s="37" t="s">
        <v>3215</v>
      </c>
      <c r="Q276" s="37" t="s">
        <v>3207</v>
      </c>
      <c r="R276" s="37" t="s">
        <v>32</v>
      </c>
      <c r="S276" s="37" t="s">
        <v>3192</v>
      </c>
      <c r="T276" s="37" t="s">
        <v>3006</v>
      </c>
      <c r="U276" s="37" t="s">
        <v>142</v>
      </c>
      <c r="V276" s="37" t="s">
        <v>3161</v>
      </c>
      <c r="W276" s="37" t="s">
        <v>3193</v>
      </c>
      <c r="X276" s="126" t="s">
        <v>369</v>
      </c>
      <c r="Y276" s="126"/>
      <c r="Z276" s="126"/>
      <c r="AA276" s="126"/>
      <c r="AB276" s="126"/>
      <c r="AC276" s="37" t="s">
        <v>174</v>
      </c>
      <c r="AD276" s="37" t="s">
        <v>38</v>
      </c>
      <c r="AE276" s="37" t="s">
        <v>38</v>
      </c>
      <c r="AF276" s="37"/>
      <c r="AG276" s="37"/>
      <c r="AH276" s="126"/>
      <c r="AI276" s="168" t="s">
        <v>5765</v>
      </c>
      <c r="AJ276" s="171" t="s">
        <v>4688</v>
      </c>
      <c r="AK276" s="171" t="s">
        <v>4688</v>
      </c>
      <c r="AL276" s="171" t="s">
        <v>4688</v>
      </c>
      <c r="AM276" s="171" t="s">
        <v>4688</v>
      </c>
      <c r="AN276" s="171" t="s">
        <v>4688</v>
      </c>
      <c r="AO276" s="171" t="s">
        <v>4688</v>
      </c>
      <c r="AP276" s="171" t="s">
        <v>4674</v>
      </c>
      <c r="AQ276" s="171" t="s">
        <v>4688</v>
      </c>
      <c r="AR276" s="171" t="s">
        <v>6589</v>
      </c>
      <c r="AS276" s="171" t="s">
        <v>4688</v>
      </c>
    </row>
    <row r="277" spans="1:46" ht="38.25" x14ac:dyDescent="0.3">
      <c r="A277" s="274" t="s">
        <v>39</v>
      </c>
      <c r="B277" s="274" t="s">
        <v>4625</v>
      </c>
      <c r="C277" s="200" t="s">
        <v>4630</v>
      </c>
      <c r="D277" s="168" t="s">
        <v>4688</v>
      </c>
      <c r="E277" s="126" t="str">
        <f t="shared" si="54"/>
        <v>N</v>
      </c>
      <c r="F277" s="168" t="s">
        <v>4688</v>
      </c>
      <c r="G277" s="168" t="s">
        <v>4688</v>
      </c>
      <c r="H277" s="168" t="s">
        <v>4688</v>
      </c>
      <c r="I277" s="168" t="s">
        <v>4688</v>
      </c>
      <c r="J277" s="179"/>
      <c r="K277" s="168" t="s">
        <v>4688</v>
      </c>
      <c r="L277" s="168" t="s">
        <v>4688</v>
      </c>
      <c r="M277" s="168" t="s">
        <v>4688</v>
      </c>
      <c r="N277" s="252" t="str">
        <f t="shared" si="53"/>
        <v>N</v>
      </c>
      <c r="O277" s="254" t="s">
        <v>3216</v>
      </c>
      <c r="P277" s="254" t="s">
        <v>3196</v>
      </c>
      <c r="Q277" s="254" t="s">
        <v>3207</v>
      </c>
      <c r="R277" s="254" t="s">
        <v>32</v>
      </c>
      <c r="S277" s="254" t="s">
        <v>3197</v>
      </c>
      <c r="T277" s="254" t="s">
        <v>3198</v>
      </c>
      <c r="U277" s="254" t="s">
        <v>142</v>
      </c>
      <c r="V277" s="254" t="s">
        <v>3199</v>
      </c>
      <c r="W277" s="254" t="s">
        <v>3200</v>
      </c>
      <c r="X277" s="255" t="s">
        <v>2466</v>
      </c>
      <c r="Y277" s="255"/>
      <c r="Z277" s="126"/>
      <c r="AA277" s="126"/>
      <c r="AB277" s="126"/>
      <c r="AC277" s="254" t="s">
        <v>3006</v>
      </c>
      <c r="AD277" s="37" t="s">
        <v>38</v>
      </c>
      <c r="AE277" s="37" t="s">
        <v>38</v>
      </c>
      <c r="AF277" s="37"/>
      <c r="AG277" s="37"/>
      <c r="AH277" s="126"/>
      <c r="AI277" s="168" t="s">
        <v>4687</v>
      </c>
      <c r="AJ277" s="171" t="s">
        <v>4688</v>
      </c>
      <c r="AK277" s="171" t="s">
        <v>4688</v>
      </c>
      <c r="AL277" s="171" t="s">
        <v>4688</v>
      </c>
      <c r="AM277" s="171" t="s">
        <v>4688</v>
      </c>
      <c r="AN277" s="171" t="s">
        <v>4688</v>
      </c>
      <c r="AO277" s="171" t="s">
        <v>4688</v>
      </c>
      <c r="AP277" s="220"/>
      <c r="AQ277" s="171" t="s">
        <v>5419</v>
      </c>
      <c r="AR277" s="171"/>
      <c r="AS277" s="171" t="s">
        <v>4688</v>
      </c>
      <c r="AT277" s="256"/>
    </row>
    <row r="278" spans="1:46" ht="38.25" x14ac:dyDescent="0.3">
      <c r="A278" s="274" t="s">
        <v>39</v>
      </c>
      <c r="B278" s="274" t="s">
        <v>4625</v>
      </c>
      <c r="C278" s="200" t="s">
        <v>4630</v>
      </c>
      <c r="D278" s="168" t="s">
        <v>4688</v>
      </c>
      <c r="E278" s="126" t="str">
        <f t="shared" si="54"/>
        <v>N</v>
      </c>
      <c r="F278" s="168" t="s">
        <v>4688</v>
      </c>
      <c r="G278" s="168" t="s">
        <v>4688</v>
      </c>
      <c r="H278" s="168" t="s">
        <v>4688</v>
      </c>
      <c r="I278" s="168" t="s">
        <v>4688</v>
      </c>
      <c r="J278" s="179"/>
      <c r="K278" s="168" t="s">
        <v>4688</v>
      </c>
      <c r="L278" s="168" t="s">
        <v>4688</v>
      </c>
      <c r="M278" s="168" t="s">
        <v>4688</v>
      </c>
      <c r="N278" s="252" t="str">
        <f t="shared" si="53"/>
        <v>N</v>
      </c>
      <c r="O278" s="254" t="s">
        <v>3217</v>
      </c>
      <c r="P278" s="254" t="s">
        <v>3203</v>
      </c>
      <c r="Q278" s="254" t="s">
        <v>3207</v>
      </c>
      <c r="R278" s="254" t="s">
        <v>32</v>
      </c>
      <c r="S278" s="254" t="s">
        <v>3197</v>
      </c>
      <c r="T278" s="254" t="s">
        <v>3198</v>
      </c>
      <c r="U278" s="254" t="s">
        <v>3204</v>
      </c>
      <c r="V278" s="254" t="s">
        <v>3199</v>
      </c>
      <c r="W278" s="254" t="s">
        <v>3205</v>
      </c>
      <c r="X278" s="255" t="s">
        <v>400</v>
      </c>
      <c r="Y278" s="255"/>
      <c r="Z278" s="126"/>
      <c r="AA278" s="126"/>
      <c r="AB278" s="126"/>
      <c r="AC278" s="254" t="s">
        <v>3006</v>
      </c>
      <c r="AD278" s="37" t="s">
        <v>38</v>
      </c>
      <c r="AE278" s="37" t="s">
        <v>38</v>
      </c>
      <c r="AF278" s="37"/>
      <c r="AG278" s="37"/>
      <c r="AH278" s="126"/>
      <c r="AI278" s="168" t="s">
        <v>4687</v>
      </c>
      <c r="AJ278" s="171" t="s">
        <v>4688</v>
      </c>
      <c r="AK278" s="171" t="s">
        <v>4688</v>
      </c>
      <c r="AL278" s="171" t="s">
        <v>4688</v>
      </c>
      <c r="AM278" s="171" t="s">
        <v>4688</v>
      </c>
      <c r="AN278" s="171" t="s">
        <v>4688</v>
      </c>
      <c r="AO278" s="171" t="s">
        <v>4688</v>
      </c>
      <c r="AP278" s="220"/>
      <c r="AQ278" s="171" t="s">
        <v>5419</v>
      </c>
      <c r="AR278" s="171"/>
      <c r="AS278" s="171" t="s">
        <v>4688</v>
      </c>
      <c r="AT278" s="256"/>
    </row>
    <row r="279" spans="1:46" s="1" customFormat="1" ht="30" x14ac:dyDescent="0.2">
      <c r="A279" s="176" t="s">
        <v>39</v>
      </c>
      <c r="B279" s="274" t="s">
        <v>4625</v>
      </c>
      <c r="C279" s="200"/>
      <c r="D279" s="168" t="s">
        <v>4688</v>
      </c>
      <c r="E279" s="126" t="str">
        <f t="shared" si="54"/>
        <v>N</v>
      </c>
      <c r="F279" s="168" t="s">
        <v>4688</v>
      </c>
      <c r="G279" s="168" t="s">
        <v>4688</v>
      </c>
      <c r="H279" s="168" t="s">
        <v>4688</v>
      </c>
      <c r="I279" s="168" t="s">
        <v>4688</v>
      </c>
      <c r="J279" s="179"/>
      <c r="K279" s="168" t="s">
        <v>4688</v>
      </c>
      <c r="L279" s="168" t="s">
        <v>4688</v>
      </c>
      <c r="M279" s="168" t="s">
        <v>4688</v>
      </c>
      <c r="N279" s="252" t="str">
        <f t="shared" si="53"/>
        <v>N</v>
      </c>
      <c r="O279" s="37" t="s">
        <v>3218</v>
      </c>
      <c r="P279" s="37" t="s">
        <v>929</v>
      </c>
      <c r="Q279" s="37" t="s">
        <v>3219</v>
      </c>
      <c r="R279" s="37" t="s">
        <v>32</v>
      </c>
      <c r="S279" s="37" t="s">
        <v>3220</v>
      </c>
      <c r="T279" s="37" t="s">
        <v>243</v>
      </c>
      <c r="U279" s="37" t="s">
        <v>3221</v>
      </c>
      <c r="V279" s="37" t="s">
        <v>3222</v>
      </c>
      <c r="W279" s="37" t="s">
        <v>3223</v>
      </c>
      <c r="X279" s="126" t="s">
        <v>400</v>
      </c>
      <c r="Y279" s="126"/>
      <c r="Z279" s="126"/>
      <c r="AA279" s="126"/>
      <c r="AB279" s="126"/>
      <c r="AC279" s="37"/>
      <c r="AD279" s="37" t="s">
        <v>38</v>
      </c>
      <c r="AE279" s="37" t="s">
        <v>38</v>
      </c>
      <c r="AF279" s="37"/>
      <c r="AG279" s="37"/>
      <c r="AH279" s="126"/>
      <c r="AI279" s="168" t="s">
        <v>5385</v>
      </c>
      <c r="AJ279" s="125"/>
      <c r="AK279" s="171" t="s">
        <v>2665</v>
      </c>
      <c r="AL279" s="171" t="s">
        <v>2665</v>
      </c>
      <c r="AM279" s="171" t="s">
        <v>2665</v>
      </c>
      <c r="AN279" s="171" t="s">
        <v>4688</v>
      </c>
      <c r="AO279" s="171"/>
      <c r="AP279" s="171"/>
      <c r="AQ279" s="171"/>
      <c r="AR279" s="171"/>
      <c r="AS279" s="171"/>
    </row>
    <row r="280" spans="1:46" s="1" customFormat="1" ht="45" x14ac:dyDescent="0.2">
      <c r="A280" s="176" t="s">
        <v>39</v>
      </c>
      <c r="B280" s="176" t="s">
        <v>4625</v>
      </c>
      <c r="C280" s="200"/>
      <c r="D280" s="126"/>
      <c r="E280" s="126" t="str">
        <f t="shared" si="54"/>
        <v>Y</v>
      </c>
      <c r="F280" s="171" t="s">
        <v>6476</v>
      </c>
      <c r="G280" s="367" t="s">
        <v>6484</v>
      </c>
      <c r="H280" s="173"/>
      <c r="I280" s="171" t="s">
        <v>5785</v>
      </c>
      <c r="J280" s="179"/>
      <c r="K280" s="367" t="s">
        <v>4711</v>
      </c>
      <c r="L280" s="173"/>
      <c r="M280" s="178"/>
      <c r="N280" s="299" t="str">
        <f t="shared" si="52"/>
        <v>Y</v>
      </c>
      <c r="O280" s="37" t="s">
        <v>3226</v>
      </c>
      <c r="P280" s="37" t="s">
        <v>1093</v>
      </c>
      <c r="Q280" s="37" t="s">
        <v>3219</v>
      </c>
      <c r="R280" s="37" t="s">
        <v>32</v>
      </c>
      <c r="S280" s="37" t="s">
        <v>3227</v>
      </c>
      <c r="T280" s="37" t="s">
        <v>243</v>
      </c>
      <c r="U280" s="37" t="s">
        <v>35</v>
      </c>
      <c r="V280" s="37" t="s">
        <v>3228</v>
      </c>
      <c r="W280" s="37" t="s">
        <v>3229</v>
      </c>
      <c r="X280" s="126"/>
      <c r="Y280" s="171" t="s">
        <v>6391</v>
      </c>
      <c r="Z280" s="126"/>
      <c r="AA280" s="126"/>
      <c r="AB280" s="126"/>
      <c r="AC280" s="37"/>
      <c r="AD280" s="37" t="s">
        <v>38</v>
      </c>
      <c r="AE280" s="37" t="s">
        <v>38</v>
      </c>
      <c r="AF280" s="37"/>
      <c r="AG280" s="37"/>
      <c r="AH280" s="126"/>
      <c r="AI280" s="168" t="s">
        <v>388</v>
      </c>
      <c r="AJ280" s="171" t="s">
        <v>4688</v>
      </c>
      <c r="AK280" s="171" t="s">
        <v>4688</v>
      </c>
      <c r="AL280" s="171" t="s">
        <v>4688</v>
      </c>
      <c r="AM280" s="171" t="s">
        <v>4688</v>
      </c>
      <c r="AN280" s="171" t="s">
        <v>4688</v>
      </c>
      <c r="AO280" s="171" t="s">
        <v>4688</v>
      </c>
      <c r="AP280" s="171" t="s">
        <v>5998</v>
      </c>
      <c r="AQ280" s="171" t="s">
        <v>4688</v>
      </c>
      <c r="AR280" s="171" t="s">
        <v>4688</v>
      </c>
      <c r="AS280" s="171" t="s">
        <v>4688</v>
      </c>
    </row>
    <row r="281" spans="1:46" s="1" customFormat="1" ht="45" x14ac:dyDescent="0.2">
      <c r="A281" s="176" t="s">
        <v>39</v>
      </c>
      <c r="B281" s="176" t="s">
        <v>4625</v>
      </c>
      <c r="C281" s="200"/>
      <c r="D281" s="126"/>
      <c r="E281" s="126" t="str">
        <f t="shared" si="54"/>
        <v>Y</v>
      </c>
      <c r="F281" s="171" t="s">
        <v>6476</v>
      </c>
      <c r="G281" s="367" t="s">
        <v>6485</v>
      </c>
      <c r="H281" s="173"/>
      <c r="I281" s="171" t="s">
        <v>5785</v>
      </c>
      <c r="J281" s="179"/>
      <c r="K281" s="367" t="s">
        <v>4713</v>
      </c>
      <c r="L281" s="173"/>
      <c r="M281" s="178"/>
      <c r="N281" s="299" t="str">
        <f t="shared" si="52"/>
        <v>Y</v>
      </c>
      <c r="O281" s="37" t="s">
        <v>3230</v>
      </c>
      <c r="P281" s="37" t="s">
        <v>1107</v>
      </c>
      <c r="Q281" s="37" t="s">
        <v>3219</v>
      </c>
      <c r="R281" s="37" t="s">
        <v>32</v>
      </c>
      <c r="S281" s="37" t="s">
        <v>3231</v>
      </c>
      <c r="T281" s="37" t="s">
        <v>243</v>
      </c>
      <c r="U281" s="37" t="s">
        <v>95</v>
      </c>
      <c r="V281" s="37" t="s">
        <v>3228</v>
      </c>
      <c r="W281" s="37" t="s">
        <v>3232</v>
      </c>
      <c r="X281" s="126"/>
      <c r="Y281" s="171" t="s">
        <v>6391</v>
      </c>
      <c r="Z281" s="126"/>
      <c r="AA281" s="126"/>
      <c r="AB281" s="126"/>
      <c r="AC281" s="37"/>
      <c r="AD281" s="37" t="s">
        <v>38</v>
      </c>
      <c r="AE281" s="37" t="s">
        <v>38</v>
      </c>
      <c r="AF281" s="37"/>
      <c r="AG281" s="37"/>
      <c r="AH281" s="126"/>
      <c r="AI281" s="168" t="s">
        <v>388</v>
      </c>
      <c r="AJ281" s="171" t="s">
        <v>4688</v>
      </c>
      <c r="AK281" s="171" t="s">
        <v>4688</v>
      </c>
      <c r="AL281" s="171" t="s">
        <v>4688</v>
      </c>
      <c r="AM281" s="171" t="s">
        <v>4688</v>
      </c>
      <c r="AN281" s="171" t="s">
        <v>4688</v>
      </c>
      <c r="AO281" s="171" t="s">
        <v>4688</v>
      </c>
      <c r="AP281" s="171" t="s">
        <v>5998</v>
      </c>
      <c r="AQ281" s="171" t="s">
        <v>4688</v>
      </c>
      <c r="AR281" s="171" t="s">
        <v>4688</v>
      </c>
      <c r="AS281" s="171" t="s">
        <v>4688</v>
      </c>
    </row>
    <row r="282" spans="1:46" s="1" customFormat="1" ht="45" x14ac:dyDescent="0.2">
      <c r="A282" s="176" t="s">
        <v>39</v>
      </c>
      <c r="B282" s="176" t="s">
        <v>4625</v>
      </c>
      <c r="C282" s="200"/>
      <c r="D282" s="126"/>
      <c r="E282" s="126" t="str">
        <f t="shared" si="54"/>
        <v>Y</v>
      </c>
      <c r="F282" s="171" t="s">
        <v>6476</v>
      </c>
      <c r="G282" s="367" t="s">
        <v>6486</v>
      </c>
      <c r="H282" s="173"/>
      <c r="I282" s="171" t="s">
        <v>5785</v>
      </c>
      <c r="J282" s="179"/>
      <c r="K282" s="367" t="s">
        <v>4712</v>
      </c>
      <c r="L282" s="173"/>
      <c r="M282" s="178"/>
      <c r="N282" s="299" t="str">
        <f t="shared" si="52"/>
        <v>Y</v>
      </c>
      <c r="O282" s="37" t="s">
        <v>3233</v>
      </c>
      <c r="P282" s="37" t="s">
        <v>1100</v>
      </c>
      <c r="Q282" s="37" t="s">
        <v>3219</v>
      </c>
      <c r="R282" s="37" t="s">
        <v>32</v>
      </c>
      <c r="S282" s="37" t="s">
        <v>3234</v>
      </c>
      <c r="T282" s="37" t="s">
        <v>243</v>
      </c>
      <c r="U282" s="37" t="s">
        <v>95</v>
      </c>
      <c r="V282" s="37" t="s">
        <v>3228</v>
      </c>
      <c r="W282" s="37" t="s">
        <v>3235</v>
      </c>
      <c r="X282" s="126"/>
      <c r="Y282" s="171" t="s">
        <v>6391</v>
      </c>
      <c r="Z282" s="126"/>
      <c r="AA282" s="126"/>
      <c r="AB282" s="126"/>
      <c r="AC282" s="37"/>
      <c r="AD282" s="37" t="s">
        <v>38</v>
      </c>
      <c r="AE282" s="37" t="s">
        <v>38</v>
      </c>
      <c r="AF282" s="37"/>
      <c r="AG282" s="37"/>
      <c r="AH282" s="126"/>
      <c r="AI282" s="168" t="s">
        <v>388</v>
      </c>
      <c r="AJ282" s="171" t="s">
        <v>4688</v>
      </c>
      <c r="AK282" s="171" t="s">
        <v>4688</v>
      </c>
      <c r="AL282" s="171" t="s">
        <v>4688</v>
      </c>
      <c r="AM282" s="171" t="s">
        <v>4688</v>
      </c>
      <c r="AN282" s="171" t="s">
        <v>4688</v>
      </c>
      <c r="AO282" s="171" t="s">
        <v>4688</v>
      </c>
      <c r="AP282" s="171" t="s">
        <v>5998</v>
      </c>
      <c r="AQ282" s="171" t="s">
        <v>4688</v>
      </c>
      <c r="AR282" s="171" t="s">
        <v>4688</v>
      </c>
      <c r="AS282" s="171" t="s">
        <v>4688</v>
      </c>
    </row>
    <row r="283" spans="1:46" s="1" customFormat="1" ht="45" x14ac:dyDescent="0.2">
      <c r="A283" s="176" t="s">
        <v>39</v>
      </c>
      <c r="B283" s="176" t="s">
        <v>4625</v>
      </c>
      <c r="C283" s="200"/>
      <c r="D283" s="126"/>
      <c r="E283" s="126" t="str">
        <f t="shared" si="54"/>
        <v>Y</v>
      </c>
      <c r="F283" s="171" t="s">
        <v>6476</v>
      </c>
      <c r="G283" s="126" t="s">
        <v>86</v>
      </c>
      <c r="H283" s="173"/>
      <c r="I283" s="171" t="s">
        <v>5785</v>
      </c>
      <c r="J283" s="179"/>
      <c r="K283" s="367" t="s">
        <v>4714</v>
      </c>
      <c r="L283" s="173"/>
      <c r="M283" s="178"/>
      <c r="N283" s="299" t="str">
        <f t="shared" si="52"/>
        <v>Y</v>
      </c>
      <c r="O283" s="37" t="s">
        <v>3236</v>
      </c>
      <c r="P283" s="37" t="s">
        <v>3237</v>
      </c>
      <c r="Q283" s="37" t="s">
        <v>3219</v>
      </c>
      <c r="R283" s="37" t="s">
        <v>32</v>
      </c>
      <c r="S283" s="37" t="s">
        <v>3238</v>
      </c>
      <c r="T283" s="37" t="s">
        <v>243</v>
      </c>
      <c r="U283" s="37" t="s">
        <v>77</v>
      </c>
      <c r="V283" s="37" t="s">
        <v>3228</v>
      </c>
      <c r="W283" s="37" t="s">
        <v>3239</v>
      </c>
      <c r="X283" s="126"/>
      <c r="Y283" s="171" t="s">
        <v>6391</v>
      </c>
      <c r="Z283" s="126"/>
      <c r="AA283" s="126"/>
      <c r="AB283" s="126"/>
      <c r="AC283" s="37"/>
      <c r="AD283" s="37" t="s">
        <v>38</v>
      </c>
      <c r="AE283" s="37" t="s">
        <v>38</v>
      </c>
      <c r="AF283" s="37"/>
      <c r="AG283" s="37"/>
      <c r="AH283" s="126"/>
      <c r="AI283" s="168" t="s">
        <v>388</v>
      </c>
      <c r="AJ283" s="171" t="s">
        <v>4688</v>
      </c>
      <c r="AK283" s="171" t="s">
        <v>4688</v>
      </c>
      <c r="AL283" s="171" t="s">
        <v>4688</v>
      </c>
      <c r="AM283" s="171" t="s">
        <v>4688</v>
      </c>
      <c r="AN283" s="171" t="s">
        <v>4688</v>
      </c>
      <c r="AO283" s="171" t="s">
        <v>4688</v>
      </c>
      <c r="AP283" s="171" t="s">
        <v>5998</v>
      </c>
      <c r="AQ283" s="171" t="s">
        <v>4688</v>
      </c>
      <c r="AR283" s="171" t="s">
        <v>4688</v>
      </c>
      <c r="AS283" s="171" t="s">
        <v>4688</v>
      </c>
    </row>
    <row r="284" spans="1:46" s="1" customFormat="1" ht="45" x14ac:dyDescent="0.2">
      <c r="A284" s="176" t="s">
        <v>39</v>
      </c>
      <c r="B284" s="176" t="s">
        <v>4625</v>
      </c>
      <c r="C284" s="200"/>
      <c r="D284" s="126"/>
      <c r="E284" s="126" t="str">
        <f t="shared" si="54"/>
        <v>Y</v>
      </c>
      <c r="F284" s="171" t="s">
        <v>6476</v>
      </c>
      <c r="G284" s="126" t="s">
        <v>6479</v>
      </c>
      <c r="H284" s="173"/>
      <c r="I284" s="171" t="s">
        <v>5785</v>
      </c>
      <c r="J284" s="179"/>
      <c r="K284" s="367" t="s">
        <v>4701</v>
      </c>
      <c r="L284" s="173"/>
      <c r="M284" s="178"/>
      <c r="N284" s="299" t="str">
        <f t="shared" si="52"/>
        <v>Y</v>
      </c>
      <c r="O284" s="37" t="s">
        <v>3240</v>
      </c>
      <c r="P284" s="37" t="s">
        <v>3241</v>
      </c>
      <c r="Q284" s="37" t="s">
        <v>3219</v>
      </c>
      <c r="R284" s="37" t="s">
        <v>32</v>
      </c>
      <c r="S284" s="37" t="s">
        <v>3242</v>
      </c>
      <c r="T284" s="37" t="s">
        <v>243</v>
      </c>
      <c r="U284" s="37" t="s">
        <v>35</v>
      </c>
      <c r="V284" s="37" t="s">
        <v>3228</v>
      </c>
      <c r="W284" s="37" t="s">
        <v>3243</v>
      </c>
      <c r="X284" s="126"/>
      <c r="Y284" s="171" t="s">
        <v>6391</v>
      </c>
      <c r="Z284" s="126"/>
      <c r="AA284" s="126"/>
      <c r="AB284" s="126"/>
      <c r="AC284" s="37"/>
      <c r="AD284" s="37" t="s">
        <v>38</v>
      </c>
      <c r="AE284" s="37" t="s">
        <v>38</v>
      </c>
      <c r="AF284" s="37"/>
      <c r="AG284" s="37"/>
      <c r="AH284" s="126"/>
      <c r="AI284" s="168" t="s">
        <v>388</v>
      </c>
      <c r="AJ284" s="171" t="s">
        <v>4688</v>
      </c>
      <c r="AK284" s="171" t="s">
        <v>4688</v>
      </c>
      <c r="AL284" s="171" t="s">
        <v>4688</v>
      </c>
      <c r="AM284" s="171" t="s">
        <v>4688</v>
      </c>
      <c r="AN284" s="171" t="s">
        <v>4688</v>
      </c>
      <c r="AO284" s="171" t="s">
        <v>4688</v>
      </c>
      <c r="AP284" s="171" t="s">
        <v>5998</v>
      </c>
      <c r="AQ284" s="171" t="s">
        <v>4688</v>
      </c>
      <c r="AR284" s="171" t="s">
        <v>4688</v>
      </c>
      <c r="AS284" s="171" t="s">
        <v>4688</v>
      </c>
    </row>
    <row r="285" spans="1:46" s="1" customFormat="1" ht="30" x14ac:dyDescent="0.2">
      <c r="A285" s="176" t="s">
        <v>39</v>
      </c>
      <c r="B285" s="176" t="s">
        <v>4625</v>
      </c>
      <c r="C285" s="200"/>
      <c r="D285" s="126"/>
      <c r="E285" s="126" t="str">
        <f t="shared" si="54"/>
        <v>Y</v>
      </c>
      <c r="F285" s="561" t="s">
        <v>2665</v>
      </c>
      <c r="G285" s="561" t="s">
        <v>2665</v>
      </c>
      <c r="H285" s="173"/>
      <c r="I285" s="170" t="s">
        <v>2665</v>
      </c>
      <c r="J285" s="573"/>
      <c r="K285" s="526" t="s">
        <v>2665</v>
      </c>
      <c r="L285" s="173"/>
      <c r="M285" s="178"/>
      <c r="N285" s="299" t="str">
        <f t="shared" si="52"/>
        <v>Y</v>
      </c>
      <c r="O285" s="37" t="s">
        <v>3244</v>
      </c>
      <c r="P285" s="37" t="s">
        <v>3245</v>
      </c>
      <c r="Q285" s="37" t="s">
        <v>3219</v>
      </c>
      <c r="R285" s="37" t="s">
        <v>32</v>
      </c>
      <c r="S285" s="37" t="s">
        <v>3245</v>
      </c>
      <c r="T285" s="37" t="s">
        <v>243</v>
      </c>
      <c r="U285" s="37" t="s">
        <v>3153</v>
      </c>
      <c r="V285" s="37" t="s">
        <v>6397</v>
      </c>
      <c r="W285" s="37" t="s">
        <v>3246</v>
      </c>
      <c r="X285" s="126"/>
      <c r="Y285" s="171" t="s">
        <v>40</v>
      </c>
      <c r="Z285" s="126"/>
      <c r="AA285" s="126"/>
      <c r="AB285" s="126"/>
      <c r="AC285" s="37" t="s">
        <v>3247</v>
      </c>
      <c r="AD285" s="37" t="s">
        <v>38</v>
      </c>
      <c r="AE285" s="37" t="s">
        <v>38</v>
      </c>
      <c r="AF285" s="37"/>
      <c r="AG285" s="37"/>
      <c r="AH285" s="126"/>
      <c r="AI285" s="168" t="s">
        <v>388</v>
      </c>
      <c r="AJ285" s="171" t="s">
        <v>4688</v>
      </c>
      <c r="AK285" s="171" t="s">
        <v>4688</v>
      </c>
      <c r="AL285" s="171" t="s">
        <v>4688</v>
      </c>
      <c r="AM285" s="171" t="s">
        <v>4688</v>
      </c>
      <c r="AN285" s="171" t="s">
        <v>4688</v>
      </c>
      <c r="AO285" s="171" t="s">
        <v>4688</v>
      </c>
      <c r="AP285" s="171" t="s">
        <v>5998</v>
      </c>
      <c r="AQ285" s="171" t="s">
        <v>4688</v>
      </c>
      <c r="AR285" s="171" t="s">
        <v>4688</v>
      </c>
      <c r="AS285" s="171" t="s">
        <v>4688</v>
      </c>
    </row>
    <row r="286" spans="1:46" s="1" customFormat="1" ht="75" x14ac:dyDescent="0.2">
      <c r="A286" s="176" t="s">
        <v>39</v>
      </c>
      <c r="B286" s="176" t="s">
        <v>4625</v>
      </c>
      <c r="C286" s="200"/>
      <c r="D286" s="126"/>
      <c r="E286" s="126" t="str">
        <f t="shared" si="54"/>
        <v>Y</v>
      </c>
      <c r="F286" s="536" t="s">
        <v>6507</v>
      </c>
      <c r="G286" s="538" t="s">
        <v>6514</v>
      </c>
      <c r="H286" s="140" t="s">
        <v>4750</v>
      </c>
      <c r="I286" s="171" t="s">
        <v>6132</v>
      </c>
      <c r="J286" s="560" t="s">
        <v>500</v>
      </c>
      <c r="K286" s="138" t="s">
        <v>1152</v>
      </c>
      <c r="L286" s="141" t="s">
        <v>422</v>
      </c>
      <c r="M286" s="178"/>
      <c r="N286" s="299" t="str">
        <f t="shared" si="52"/>
        <v>Y</v>
      </c>
      <c r="O286" s="37" t="s">
        <v>3248</v>
      </c>
      <c r="P286" s="261" t="s">
        <v>929</v>
      </c>
      <c r="Q286" s="37" t="s">
        <v>3249</v>
      </c>
      <c r="R286" s="37" t="s">
        <v>32</v>
      </c>
      <c r="S286" s="37" t="s">
        <v>2811</v>
      </c>
      <c r="T286" s="37" t="s">
        <v>76</v>
      </c>
      <c r="U286" s="37" t="s">
        <v>3250</v>
      </c>
      <c r="V286" s="37" t="s">
        <v>859</v>
      </c>
      <c r="W286" s="37" t="s">
        <v>932</v>
      </c>
      <c r="X286" s="126" t="s">
        <v>5313</v>
      </c>
      <c r="Y286" s="126" t="str">
        <f>VLOOKUP(W286,'Excelsior Table Definitions'!$B$2:$D$13,3,TRUE)</f>
        <v>NULL</v>
      </c>
      <c r="Z286" s="126"/>
      <c r="AA286" s="126"/>
      <c r="AB286" s="126"/>
      <c r="AC286" s="37"/>
      <c r="AD286" s="37" t="s">
        <v>366</v>
      </c>
      <c r="AE286" s="37" t="s">
        <v>39</v>
      </c>
      <c r="AF286" s="37"/>
      <c r="AG286" s="37"/>
      <c r="AH286" s="126"/>
      <c r="AI286" s="168" t="s">
        <v>388</v>
      </c>
      <c r="AJ286" s="125" t="s">
        <v>389</v>
      </c>
      <c r="AK286" s="171" t="s">
        <v>2665</v>
      </c>
      <c r="AL286" s="171" t="s">
        <v>2665</v>
      </c>
      <c r="AM286" s="171" t="s">
        <v>2665</v>
      </c>
      <c r="AN286" s="171" t="s">
        <v>4688</v>
      </c>
      <c r="AO286" s="171" t="s">
        <v>4688</v>
      </c>
      <c r="AP286" s="171" t="s">
        <v>5318</v>
      </c>
      <c r="AQ286" s="171" t="s">
        <v>4688</v>
      </c>
      <c r="AR286" s="334" t="s">
        <v>5593</v>
      </c>
      <c r="AS286" s="171">
        <v>195</v>
      </c>
    </row>
    <row r="287" spans="1:46" s="1" customFormat="1" ht="45" x14ac:dyDescent="0.25">
      <c r="A287" s="176" t="s">
        <v>39</v>
      </c>
      <c r="B287" s="176" t="s">
        <v>4625</v>
      </c>
      <c r="C287" s="200"/>
      <c r="D287" s="126"/>
      <c r="E287" s="126" t="str">
        <f t="shared" si="54"/>
        <v>Y</v>
      </c>
      <c r="F287" s="536" t="s">
        <v>6507</v>
      </c>
      <c r="G287" s="538" t="s">
        <v>6509</v>
      </c>
      <c r="H287" s="145"/>
      <c r="I287" s="171" t="s">
        <v>6132</v>
      </c>
      <c r="J287" s="560" t="s">
        <v>4533</v>
      </c>
      <c r="K287" s="138" t="s">
        <v>938</v>
      </c>
      <c r="L287" s="141" t="s">
        <v>479</v>
      </c>
      <c r="M287" s="266" t="s">
        <v>476</v>
      </c>
      <c r="N287" s="299" t="str">
        <f t="shared" si="52"/>
        <v>Y</v>
      </c>
      <c r="O287" s="37" t="s">
        <v>3253</v>
      </c>
      <c r="P287" s="261" t="s">
        <v>938</v>
      </c>
      <c r="Q287" s="37" t="s">
        <v>3249</v>
      </c>
      <c r="R287" s="37" t="s">
        <v>32</v>
      </c>
      <c r="S287" s="37" t="s">
        <v>3254</v>
      </c>
      <c r="T287" s="37" t="s">
        <v>76</v>
      </c>
      <c r="U287" s="37" t="s">
        <v>77</v>
      </c>
      <c r="V287" s="37" t="s">
        <v>859</v>
      </c>
      <c r="W287" s="37" t="s">
        <v>2817</v>
      </c>
      <c r="X287" s="126" t="s">
        <v>1040</v>
      </c>
      <c r="Y287" s="126" t="str">
        <f>VLOOKUP(W287,'Excelsior Table Definitions'!$B$2:$D$13,3,TRUE)</f>
        <v>NULL</v>
      </c>
      <c r="Z287" s="126"/>
      <c r="AA287" s="126"/>
      <c r="AB287" s="126"/>
      <c r="AC287" s="37"/>
      <c r="AD287" s="37" t="s">
        <v>366</v>
      </c>
      <c r="AE287" s="37" t="s">
        <v>39</v>
      </c>
      <c r="AF287" s="37"/>
      <c r="AG287" s="37"/>
      <c r="AH287" s="126"/>
      <c r="AI287" s="168" t="s">
        <v>388</v>
      </c>
      <c r="AJ287" s="125"/>
      <c r="AK287" s="171" t="s">
        <v>2665</v>
      </c>
      <c r="AL287" s="171" t="s">
        <v>2665</v>
      </c>
      <c r="AM287" s="171" t="s">
        <v>2665</v>
      </c>
      <c r="AN287" s="171" t="s">
        <v>4688</v>
      </c>
      <c r="AO287" s="171" t="s">
        <v>4688</v>
      </c>
      <c r="AP287" s="171" t="s">
        <v>5318</v>
      </c>
      <c r="AQ287" s="171" t="s">
        <v>4688</v>
      </c>
      <c r="AR287" s="334" t="s">
        <v>5593</v>
      </c>
      <c r="AS287" s="171">
        <v>195</v>
      </c>
    </row>
    <row r="288" spans="1:46" s="1" customFormat="1" ht="38.25" x14ac:dyDescent="0.25">
      <c r="A288" s="176" t="s">
        <v>39</v>
      </c>
      <c r="B288" s="176" t="s">
        <v>4625</v>
      </c>
      <c r="C288" s="200"/>
      <c r="D288" s="126"/>
      <c r="E288" s="126" t="str">
        <f t="shared" si="54"/>
        <v>Y</v>
      </c>
      <c r="F288" s="536" t="s">
        <v>6507</v>
      </c>
      <c r="G288" s="538" t="s">
        <v>855</v>
      </c>
      <c r="H288" s="145"/>
      <c r="I288" s="171" t="s">
        <v>6132</v>
      </c>
      <c r="J288" s="560" t="s">
        <v>4533</v>
      </c>
      <c r="K288" s="138" t="s">
        <v>860</v>
      </c>
      <c r="L288" s="141" t="s">
        <v>386</v>
      </c>
      <c r="M288" s="142" t="s">
        <v>476</v>
      </c>
      <c r="N288" s="299" t="str">
        <f t="shared" si="52"/>
        <v>Y</v>
      </c>
      <c r="O288" s="37" t="s">
        <v>3255</v>
      </c>
      <c r="P288" s="261" t="s">
        <v>855</v>
      </c>
      <c r="Q288" s="37" t="s">
        <v>3249</v>
      </c>
      <c r="R288" s="37" t="s">
        <v>32</v>
      </c>
      <c r="S288" s="37" t="s">
        <v>3256</v>
      </c>
      <c r="T288" s="37" t="s">
        <v>76</v>
      </c>
      <c r="U288" s="37" t="s">
        <v>35</v>
      </c>
      <c r="V288" s="37" t="s">
        <v>859</v>
      </c>
      <c r="W288" s="37" t="s">
        <v>860</v>
      </c>
      <c r="X288" s="126" t="s">
        <v>936</v>
      </c>
      <c r="Y288" s="126" t="str">
        <f>VLOOKUP(W288,'Excelsior Table Definitions'!$B$2:$D$13,3,TRUE)</f>
        <v>NULL</v>
      </c>
      <c r="Z288" s="126"/>
      <c r="AA288" s="126"/>
      <c r="AB288" s="126"/>
      <c r="AC288" s="37"/>
      <c r="AD288" s="37" t="s">
        <v>38</v>
      </c>
      <c r="AE288" s="37" t="s">
        <v>39</v>
      </c>
      <c r="AF288" s="37"/>
      <c r="AG288" s="37"/>
      <c r="AH288" s="126"/>
      <c r="AI288" s="168" t="s">
        <v>388</v>
      </c>
      <c r="AJ288" s="125"/>
      <c r="AK288" s="171" t="s">
        <v>2665</v>
      </c>
      <c r="AL288" s="171" t="s">
        <v>2665</v>
      </c>
      <c r="AM288" s="171" t="s">
        <v>2665</v>
      </c>
      <c r="AN288" s="171" t="s">
        <v>4688</v>
      </c>
      <c r="AO288" s="171" t="s">
        <v>4688</v>
      </c>
      <c r="AP288" s="171" t="s">
        <v>5318</v>
      </c>
      <c r="AQ288" s="171" t="s">
        <v>4688</v>
      </c>
      <c r="AR288" s="334" t="s">
        <v>5593</v>
      </c>
      <c r="AS288" s="171">
        <v>195</v>
      </c>
    </row>
    <row r="289" spans="1:46" s="1" customFormat="1" ht="38.25" x14ac:dyDescent="0.2">
      <c r="A289" s="176" t="s">
        <v>39</v>
      </c>
      <c r="B289" s="176" t="s">
        <v>4625</v>
      </c>
      <c r="C289" s="200"/>
      <c r="D289" s="126"/>
      <c r="E289" s="126" t="str">
        <f t="shared" si="54"/>
        <v>Y</v>
      </c>
      <c r="F289" s="536" t="s">
        <v>6507</v>
      </c>
      <c r="G289" s="538" t="s">
        <v>866</v>
      </c>
      <c r="H289" s="173"/>
      <c r="I289" s="171" t="s">
        <v>6132</v>
      </c>
      <c r="J289" s="573"/>
      <c r="K289" s="367" t="s">
        <v>6133</v>
      </c>
      <c r="L289" s="173"/>
      <c r="M289" s="178"/>
      <c r="N289" s="299" t="str">
        <f t="shared" si="52"/>
        <v>Y</v>
      </c>
      <c r="O289" s="37" t="s">
        <v>3257</v>
      </c>
      <c r="P289" s="37" t="s">
        <v>866</v>
      </c>
      <c r="Q289" s="37" t="s">
        <v>3249</v>
      </c>
      <c r="R289" s="37" t="s">
        <v>32</v>
      </c>
      <c r="S289" s="37" t="s">
        <v>2821</v>
      </c>
      <c r="T289" s="37" t="s">
        <v>76</v>
      </c>
      <c r="U289" s="37" t="s">
        <v>35</v>
      </c>
      <c r="V289" s="37" t="s">
        <v>859</v>
      </c>
      <c r="W289" s="37" t="s">
        <v>868</v>
      </c>
      <c r="X289" s="126" t="s">
        <v>936</v>
      </c>
      <c r="Y289" s="126" t="str">
        <f>VLOOKUP(W289,'Excelsior Table Definitions'!$B$2:$D$13,3,TRUE)</f>
        <v>NULL</v>
      </c>
      <c r="Z289" s="126"/>
      <c r="AA289" s="126"/>
      <c r="AB289" s="126"/>
      <c r="AC289" s="37"/>
      <c r="AD289" s="37" t="s">
        <v>38</v>
      </c>
      <c r="AE289" s="37" t="s">
        <v>38</v>
      </c>
      <c r="AF289" s="37"/>
      <c r="AG289" s="37"/>
      <c r="AH289" s="126"/>
      <c r="AI289" s="168" t="s">
        <v>388</v>
      </c>
      <c r="AJ289" s="125"/>
      <c r="AK289" s="171" t="s">
        <v>2665</v>
      </c>
      <c r="AL289" s="171" t="s">
        <v>2665</v>
      </c>
      <c r="AM289" s="171" t="s">
        <v>2665</v>
      </c>
      <c r="AN289" s="171" t="s">
        <v>4688</v>
      </c>
      <c r="AO289" s="171" t="s">
        <v>4688</v>
      </c>
      <c r="AP289" s="171" t="s">
        <v>5318</v>
      </c>
      <c r="AQ289" s="171" t="s">
        <v>4688</v>
      </c>
      <c r="AR289" s="334" t="s">
        <v>5593</v>
      </c>
      <c r="AS289" s="171">
        <v>195</v>
      </c>
    </row>
    <row r="290" spans="1:46" s="1" customFormat="1" ht="38.25" x14ac:dyDescent="0.2">
      <c r="A290" s="176" t="s">
        <v>39</v>
      </c>
      <c r="B290" s="176" t="s">
        <v>4625</v>
      </c>
      <c r="C290" s="200"/>
      <c r="D290" s="126"/>
      <c r="E290" s="126" t="str">
        <f t="shared" si="54"/>
        <v>Y</v>
      </c>
      <c r="F290" s="536" t="s">
        <v>6507</v>
      </c>
      <c r="G290" s="538" t="s">
        <v>871</v>
      </c>
      <c r="H290" s="173"/>
      <c r="I290" s="171" t="s">
        <v>6132</v>
      </c>
      <c r="J290" s="573"/>
      <c r="K290" s="367" t="s">
        <v>873</v>
      </c>
      <c r="L290" s="173"/>
      <c r="M290" s="178"/>
      <c r="N290" s="299" t="str">
        <f t="shared" si="52"/>
        <v>Y</v>
      </c>
      <c r="O290" s="37" t="s">
        <v>3258</v>
      </c>
      <c r="P290" s="37" t="s">
        <v>871</v>
      </c>
      <c r="Q290" s="37" t="s">
        <v>3249</v>
      </c>
      <c r="R290" s="37" t="s">
        <v>32</v>
      </c>
      <c r="S290" s="37" t="s">
        <v>2823</v>
      </c>
      <c r="T290" s="37" t="s">
        <v>76</v>
      </c>
      <c r="U290" s="37" t="s">
        <v>35</v>
      </c>
      <c r="V290" s="37" t="s">
        <v>859</v>
      </c>
      <c r="W290" s="37" t="s">
        <v>873</v>
      </c>
      <c r="X290" s="126" t="s">
        <v>936</v>
      </c>
      <c r="Y290" s="126" t="str">
        <f>VLOOKUP(W290,'Excelsior Table Definitions'!$B$2:$D$13,3,TRUE)</f>
        <v>NULL</v>
      </c>
      <c r="Z290" s="126"/>
      <c r="AA290" s="126"/>
      <c r="AB290" s="126"/>
      <c r="AC290" s="37"/>
      <c r="AD290" s="37" t="s">
        <v>38</v>
      </c>
      <c r="AE290" s="37" t="s">
        <v>38</v>
      </c>
      <c r="AF290" s="37"/>
      <c r="AG290" s="37"/>
      <c r="AH290" s="126"/>
      <c r="AI290" s="168" t="s">
        <v>388</v>
      </c>
      <c r="AJ290" s="125"/>
      <c r="AK290" s="171" t="s">
        <v>2665</v>
      </c>
      <c r="AL290" s="171" t="s">
        <v>2665</v>
      </c>
      <c r="AM290" s="171" t="s">
        <v>2665</v>
      </c>
      <c r="AN290" s="171" t="s">
        <v>4688</v>
      </c>
      <c r="AO290" s="171" t="s">
        <v>4688</v>
      </c>
      <c r="AP290" s="171" t="s">
        <v>5318</v>
      </c>
      <c r="AQ290" s="171" t="s">
        <v>4688</v>
      </c>
      <c r="AR290" s="334" t="s">
        <v>5593</v>
      </c>
      <c r="AS290" s="171">
        <v>195</v>
      </c>
    </row>
    <row r="291" spans="1:46" s="1" customFormat="1" ht="38.25" x14ac:dyDescent="0.2">
      <c r="A291" s="176" t="s">
        <v>39</v>
      </c>
      <c r="B291" s="176" t="s">
        <v>4625</v>
      </c>
      <c r="C291" s="200"/>
      <c r="D291" s="168" t="s">
        <v>4688</v>
      </c>
      <c r="E291" s="126" t="str">
        <f t="shared" si="54"/>
        <v>N</v>
      </c>
      <c r="F291" s="168" t="s">
        <v>4688</v>
      </c>
      <c r="G291" s="168" t="s">
        <v>4688</v>
      </c>
      <c r="H291" s="168" t="s">
        <v>4688</v>
      </c>
      <c r="I291" s="168" t="s">
        <v>4688</v>
      </c>
      <c r="J291" s="179"/>
      <c r="K291" s="168" t="s">
        <v>4688</v>
      </c>
      <c r="L291" s="168" t="s">
        <v>4688</v>
      </c>
      <c r="M291" s="168" t="s">
        <v>4688</v>
      </c>
      <c r="N291" s="252" t="str">
        <f t="shared" si="52"/>
        <v>N</v>
      </c>
      <c r="O291" s="37" t="s">
        <v>3259</v>
      </c>
      <c r="P291" s="37" t="s">
        <v>875</v>
      </c>
      <c r="Q291" s="37" t="s">
        <v>3249</v>
      </c>
      <c r="R291" s="37" t="s">
        <v>32</v>
      </c>
      <c r="S291" s="37" t="s">
        <v>2825</v>
      </c>
      <c r="T291" s="37" t="s">
        <v>76</v>
      </c>
      <c r="U291" s="37" t="s">
        <v>35</v>
      </c>
      <c r="V291" s="37" t="s">
        <v>859</v>
      </c>
      <c r="W291" s="37" t="s">
        <v>877</v>
      </c>
      <c r="X291" s="126" t="s">
        <v>880</v>
      </c>
      <c r="Y291" s="126"/>
      <c r="Z291" s="126"/>
      <c r="AA291" s="126"/>
      <c r="AB291" s="126"/>
      <c r="AC291" s="37"/>
      <c r="AD291" s="37" t="s">
        <v>38</v>
      </c>
      <c r="AE291" s="37" t="s">
        <v>38</v>
      </c>
      <c r="AF291" s="37"/>
      <c r="AG291" s="37"/>
      <c r="AH291" s="126"/>
      <c r="AI291" s="168" t="s">
        <v>5500</v>
      </c>
      <c r="AJ291" s="125"/>
      <c r="AK291" s="171" t="s">
        <v>2665</v>
      </c>
      <c r="AL291" s="171" t="s">
        <v>2665</v>
      </c>
      <c r="AM291" s="171" t="s">
        <v>2665</v>
      </c>
      <c r="AN291" s="171" t="s">
        <v>4688</v>
      </c>
      <c r="AO291" s="171" t="s">
        <v>4688</v>
      </c>
      <c r="AP291" s="171" t="s">
        <v>5318</v>
      </c>
      <c r="AQ291" s="171" t="s">
        <v>4688</v>
      </c>
      <c r="AR291" s="334" t="s">
        <v>5593</v>
      </c>
      <c r="AS291" s="171">
        <v>195</v>
      </c>
    </row>
    <row r="292" spans="1:46" s="1" customFormat="1" ht="38.25" x14ac:dyDescent="0.25">
      <c r="A292" s="176" t="s">
        <v>39</v>
      </c>
      <c r="B292" s="176" t="s">
        <v>4625</v>
      </c>
      <c r="C292" s="200"/>
      <c r="D292" s="126"/>
      <c r="E292" s="126" t="str">
        <f t="shared" si="54"/>
        <v>Y</v>
      </c>
      <c r="F292" s="536" t="s">
        <v>6507</v>
      </c>
      <c r="G292" s="538" t="s">
        <v>882</v>
      </c>
      <c r="H292" s="145"/>
      <c r="I292" s="171" t="s">
        <v>6132</v>
      </c>
      <c r="J292" s="560" t="s">
        <v>4533</v>
      </c>
      <c r="K292" s="138" t="s">
        <v>882</v>
      </c>
      <c r="L292" s="141" t="s">
        <v>4751</v>
      </c>
      <c r="M292" s="142" t="s">
        <v>476</v>
      </c>
      <c r="N292" s="299" t="str">
        <f t="shared" si="52"/>
        <v>Y</v>
      </c>
      <c r="O292" s="37" t="s">
        <v>3260</v>
      </c>
      <c r="P292" s="261" t="s">
        <v>882</v>
      </c>
      <c r="Q292" s="37" t="s">
        <v>3249</v>
      </c>
      <c r="R292" s="37" t="s">
        <v>32</v>
      </c>
      <c r="S292" s="37" t="s">
        <v>2827</v>
      </c>
      <c r="T292" s="37" t="s">
        <v>76</v>
      </c>
      <c r="U292" s="37" t="s">
        <v>77</v>
      </c>
      <c r="V292" s="37" t="s">
        <v>859</v>
      </c>
      <c r="W292" s="37" t="s">
        <v>882</v>
      </c>
      <c r="X292" s="126" t="s">
        <v>489</v>
      </c>
      <c r="Y292" s="126" t="str">
        <f>VLOOKUP(W292,'Excelsior Table Definitions'!$B$2:$D$13,3,TRUE)</f>
        <v>NULL</v>
      </c>
      <c r="Z292" s="126"/>
      <c r="AA292" s="126"/>
      <c r="AB292" s="126"/>
      <c r="AC292" s="37"/>
      <c r="AD292" s="37" t="s">
        <v>38</v>
      </c>
      <c r="AE292" s="37" t="s">
        <v>39</v>
      </c>
      <c r="AF292" s="37"/>
      <c r="AG292" s="37"/>
      <c r="AH292" s="126"/>
      <c r="AI292" s="168" t="s">
        <v>388</v>
      </c>
      <c r="AJ292" s="125"/>
      <c r="AK292" s="171" t="s">
        <v>2665</v>
      </c>
      <c r="AL292" s="171" t="s">
        <v>2665</v>
      </c>
      <c r="AM292" s="171" t="s">
        <v>2665</v>
      </c>
      <c r="AN292" s="171" t="s">
        <v>4688</v>
      </c>
      <c r="AO292" s="171" t="s">
        <v>4688</v>
      </c>
      <c r="AP292" s="171" t="s">
        <v>5318</v>
      </c>
      <c r="AQ292" s="171" t="s">
        <v>4688</v>
      </c>
      <c r="AR292" s="334" t="s">
        <v>5593</v>
      </c>
      <c r="AS292" s="171">
        <v>195</v>
      </c>
    </row>
    <row r="293" spans="1:46" s="1" customFormat="1" ht="38.25" x14ac:dyDescent="0.2">
      <c r="A293" s="176" t="s">
        <v>39</v>
      </c>
      <c r="B293" s="176" t="s">
        <v>4625</v>
      </c>
      <c r="C293" s="200"/>
      <c r="D293" s="126"/>
      <c r="E293" s="126" t="str">
        <f t="shared" si="54"/>
        <v>Y</v>
      </c>
      <c r="F293" s="536" t="s">
        <v>6507</v>
      </c>
      <c r="G293" s="538" t="s">
        <v>923</v>
      </c>
      <c r="H293" s="202"/>
      <c r="I293" s="171" t="s">
        <v>6132</v>
      </c>
      <c r="J293" s="560" t="s">
        <v>4533</v>
      </c>
      <c r="K293" s="267" t="s">
        <v>923</v>
      </c>
      <c r="L293" s="268" t="s">
        <v>460</v>
      </c>
      <c r="M293" s="178"/>
      <c r="N293" s="299" t="str">
        <f t="shared" si="52"/>
        <v>Y</v>
      </c>
      <c r="O293" s="37" t="s">
        <v>3261</v>
      </c>
      <c r="P293" s="261" t="s">
        <v>923</v>
      </c>
      <c r="Q293" s="37" t="s">
        <v>3249</v>
      </c>
      <c r="R293" s="37" t="s">
        <v>32</v>
      </c>
      <c r="S293" s="37" t="s">
        <v>3262</v>
      </c>
      <c r="T293" s="37" t="s">
        <v>76</v>
      </c>
      <c r="U293" s="37" t="s">
        <v>35</v>
      </c>
      <c r="V293" s="37" t="s">
        <v>859</v>
      </c>
      <c r="W293" s="37" t="s">
        <v>923</v>
      </c>
      <c r="X293" s="126" t="s">
        <v>453</v>
      </c>
      <c r="Y293" s="126" t="str">
        <f>VLOOKUP(W293,'Excelsior Table Definitions'!$B$2:$D$13,3,TRUE)</f>
        <v>NULL</v>
      </c>
      <c r="Z293" s="126"/>
      <c r="AA293" s="126"/>
      <c r="AB293" s="126"/>
      <c r="AC293" s="37"/>
      <c r="AD293" s="37" t="s">
        <v>38</v>
      </c>
      <c r="AE293" s="37" t="s">
        <v>39</v>
      </c>
      <c r="AF293" s="37"/>
      <c r="AG293" s="37"/>
      <c r="AH293" s="126"/>
      <c r="AI293" s="168" t="s">
        <v>388</v>
      </c>
      <c r="AJ293" s="125"/>
      <c r="AK293" s="171" t="s">
        <v>2665</v>
      </c>
      <c r="AL293" s="171" t="s">
        <v>2665</v>
      </c>
      <c r="AM293" s="171" t="s">
        <v>2665</v>
      </c>
      <c r="AN293" s="171" t="s">
        <v>4688</v>
      </c>
      <c r="AO293" s="171" t="s">
        <v>4688</v>
      </c>
      <c r="AP293" s="171" t="s">
        <v>5318</v>
      </c>
      <c r="AQ293" s="171" t="s">
        <v>4688</v>
      </c>
      <c r="AR293" s="334" t="s">
        <v>5593</v>
      </c>
      <c r="AS293" s="171">
        <v>195</v>
      </c>
    </row>
    <row r="294" spans="1:46" s="1" customFormat="1" ht="38.25" x14ac:dyDescent="0.2">
      <c r="A294" s="176" t="s">
        <v>39</v>
      </c>
      <c r="B294" s="176" t="s">
        <v>4625</v>
      </c>
      <c r="C294" s="200"/>
      <c r="D294" s="126"/>
      <c r="E294" s="126" t="str">
        <f t="shared" si="54"/>
        <v>Y</v>
      </c>
      <c r="F294" s="536" t="s">
        <v>6507</v>
      </c>
      <c r="G294" s="538" t="s">
        <v>888</v>
      </c>
      <c r="H294" s="173"/>
      <c r="I294" s="171" t="s">
        <v>6132</v>
      </c>
      <c r="J294" s="573"/>
      <c r="K294" s="367" t="s">
        <v>458</v>
      </c>
      <c r="L294" s="173"/>
      <c r="M294" s="178"/>
      <c r="N294" s="299" t="str">
        <f t="shared" si="52"/>
        <v>Y</v>
      </c>
      <c r="O294" s="37" t="s">
        <v>3263</v>
      </c>
      <c r="P294" s="37" t="s">
        <v>888</v>
      </c>
      <c r="Q294" s="37" t="s">
        <v>3249</v>
      </c>
      <c r="R294" s="37" t="s">
        <v>32</v>
      </c>
      <c r="S294" s="37" t="s">
        <v>2829</v>
      </c>
      <c r="T294" s="37" t="s">
        <v>76</v>
      </c>
      <c r="U294" s="37" t="s">
        <v>2830</v>
      </c>
      <c r="V294" s="37" t="s">
        <v>859</v>
      </c>
      <c r="W294" s="37" t="s">
        <v>888</v>
      </c>
      <c r="X294" s="126" t="s">
        <v>942</v>
      </c>
      <c r="Y294" s="126" t="str">
        <f>VLOOKUP(W294,'Excelsior Table Definitions'!$B$2:$D$13,3,TRUE)</f>
        <v>NULL</v>
      </c>
      <c r="Z294" s="126"/>
      <c r="AA294" s="126"/>
      <c r="AB294" s="126"/>
      <c r="AC294" s="37"/>
      <c r="AD294" s="37" t="s">
        <v>38</v>
      </c>
      <c r="AE294" s="37" t="s">
        <v>366</v>
      </c>
      <c r="AF294" s="37"/>
      <c r="AG294" s="37"/>
      <c r="AH294" s="126"/>
      <c r="AI294" s="168" t="s">
        <v>388</v>
      </c>
      <c r="AJ294" s="125"/>
      <c r="AK294" s="171" t="s">
        <v>2665</v>
      </c>
      <c r="AL294" s="171" t="s">
        <v>2665</v>
      </c>
      <c r="AM294" s="171" t="s">
        <v>2665</v>
      </c>
      <c r="AN294" s="171" t="s">
        <v>4688</v>
      </c>
      <c r="AO294" s="171" t="s">
        <v>4688</v>
      </c>
      <c r="AP294" s="171" t="s">
        <v>5318</v>
      </c>
      <c r="AQ294" s="171" t="s">
        <v>4688</v>
      </c>
      <c r="AR294" s="334" t="s">
        <v>5593</v>
      </c>
      <c r="AS294" s="171">
        <v>195</v>
      </c>
    </row>
    <row r="295" spans="1:46" s="1" customFormat="1" ht="38.25" x14ac:dyDescent="0.2">
      <c r="A295" s="176" t="s">
        <v>39</v>
      </c>
      <c r="B295" s="176" t="s">
        <v>4625</v>
      </c>
      <c r="C295" s="200"/>
      <c r="D295" s="126"/>
      <c r="E295" s="126" t="str">
        <f t="shared" si="54"/>
        <v>Y</v>
      </c>
      <c r="F295" s="536" t="s">
        <v>6507</v>
      </c>
      <c r="G295" s="538" t="s">
        <v>6510</v>
      </c>
      <c r="H295" s="202"/>
      <c r="I295" s="171" t="s">
        <v>6132</v>
      </c>
      <c r="J295" s="560" t="s">
        <v>4533</v>
      </c>
      <c r="K295" s="267" t="s">
        <v>4754</v>
      </c>
      <c r="L295" s="268" t="s">
        <v>369</v>
      </c>
      <c r="M295" s="269"/>
      <c r="N295" s="299" t="str">
        <f t="shared" si="52"/>
        <v>Y</v>
      </c>
      <c r="O295" s="37" t="s">
        <v>3264</v>
      </c>
      <c r="P295" s="261" t="s">
        <v>896</v>
      </c>
      <c r="Q295" s="37" t="s">
        <v>3249</v>
      </c>
      <c r="R295" s="37" t="s">
        <v>32</v>
      </c>
      <c r="S295" s="37" t="s">
        <v>2832</v>
      </c>
      <c r="T295" s="37" t="s">
        <v>76</v>
      </c>
      <c r="U295" s="37" t="s">
        <v>898</v>
      </c>
      <c r="V295" s="37" t="s">
        <v>899</v>
      </c>
      <c r="W295" s="37" t="s">
        <v>900</v>
      </c>
      <c r="X295" s="126" t="s">
        <v>400</v>
      </c>
      <c r="Y295" s="126" t="str">
        <f>VLOOKUP(W295,'Excelsior Table Definitions'!$B$311:$D$318,3,TRUE)</f>
        <v>NOT NULL</v>
      </c>
      <c r="Z295" s="126"/>
      <c r="AA295" s="126"/>
      <c r="AB295" s="126"/>
      <c r="AC295" s="37"/>
      <c r="AD295" s="37" t="s">
        <v>38</v>
      </c>
      <c r="AE295" s="37" t="s">
        <v>39</v>
      </c>
      <c r="AF295" s="37"/>
      <c r="AG295" s="37"/>
      <c r="AH295" s="126"/>
      <c r="AI295" s="168" t="s">
        <v>388</v>
      </c>
      <c r="AJ295" s="125"/>
      <c r="AK295" s="171" t="s">
        <v>2665</v>
      </c>
      <c r="AL295" s="171" t="s">
        <v>2665</v>
      </c>
      <c r="AM295" s="171" t="s">
        <v>2665</v>
      </c>
      <c r="AN295" s="171" t="s">
        <v>4688</v>
      </c>
      <c r="AO295" s="171" t="s">
        <v>4688</v>
      </c>
      <c r="AP295" s="171" t="s">
        <v>5318</v>
      </c>
      <c r="AQ295" s="171" t="s">
        <v>4688</v>
      </c>
      <c r="AR295" s="334" t="s">
        <v>5593</v>
      </c>
      <c r="AS295" s="171">
        <v>195</v>
      </c>
    </row>
    <row r="296" spans="1:46" s="1" customFormat="1" ht="45" x14ac:dyDescent="0.2">
      <c r="A296" s="176" t="s">
        <v>39</v>
      </c>
      <c r="B296" s="176" t="s">
        <v>4625</v>
      </c>
      <c r="C296" s="200"/>
      <c r="D296" s="126"/>
      <c r="E296" s="126" t="str">
        <f t="shared" si="54"/>
        <v>Y</v>
      </c>
      <c r="F296" s="536" t="s">
        <v>6507</v>
      </c>
      <c r="G296" s="538" t="s">
        <v>6510</v>
      </c>
      <c r="H296" s="202"/>
      <c r="I296" s="171" t="s">
        <v>6132</v>
      </c>
      <c r="J296" s="560" t="s">
        <v>4533</v>
      </c>
      <c r="K296" s="267" t="s">
        <v>4754</v>
      </c>
      <c r="L296" s="268" t="s">
        <v>369</v>
      </c>
      <c r="M296" s="269"/>
      <c r="N296" s="299" t="str">
        <f t="shared" si="52"/>
        <v>Y</v>
      </c>
      <c r="O296" s="37" t="s">
        <v>3265</v>
      </c>
      <c r="P296" s="261" t="s">
        <v>905</v>
      </c>
      <c r="Q296" s="37" t="s">
        <v>3249</v>
      </c>
      <c r="R296" s="37" t="s">
        <v>32</v>
      </c>
      <c r="S296" s="37" t="s">
        <v>2834</v>
      </c>
      <c r="T296" s="37" t="s">
        <v>76</v>
      </c>
      <c r="U296" s="37" t="s">
        <v>907</v>
      </c>
      <c r="V296" s="37" t="s">
        <v>859</v>
      </c>
      <c r="W296" s="37" t="s">
        <v>1186</v>
      </c>
      <c r="X296" s="126" t="s">
        <v>400</v>
      </c>
      <c r="Y296" s="126" t="str">
        <f>VLOOKUP(W296,'Excelsior Table Definitions'!$B$2:$D$13,3,TRUE)</f>
        <v>NULL</v>
      </c>
      <c r="Z296" s="126"/>
      <c r="AA296" s="126"/>
      <c r="AB296" s="126"/>
      <c r="AC296" s="37"/>
      <c r="AD296" s="37" t="s">
        <v>38</v>
      </c>
      <c r="AE296" s="37" t="s">
        <v>39</v>
      </c>
      <c r="AF296" s="37"/>
      <c r="AG296" s="37"/>
      <c r="AH296" s="126"/>
      <c r="AI296" s="168" t="s">
        <v>388</v>
      </c>
      <c r="AJ296" s="125"/>
      <c r="AK296" s="171" t="s">
        <v>2665</v>
      </c>
      <c r="AL296" s="171" t="s">
        <v>2665</v>
      </c>
      <c r="AM296" s="171" t="s">
        <v>2665</v>
      </c>
      <c r="AN296" s="171" t="s">
        <v>4688</v>
      </c>
      <c r="AO296" s="171" t="s">
        <v>4688</v>
      </c>
      <c r="AP296" s="171" t="s">
        <v>5318</v>
      </c>
      <c r="AQ296" s="171" t="s">
        <v>4688</v>
      </c>
      <c r="AR296" s="334" t="s">
        <v>5593</v>
      </c>
      <c r="AS296" s="171">
        <v>195</v>
      </c>
    </row>
    <row r="297" spans="1:46" s="1" customFormat="1" ht="38.25" x14ac:dyDescent="0.2">
      <c r="A297" s="176" t="s">
        <v>39</v>
      </c>
      <c r="B297" s="176" t="s">
        <v>4625</v>
      </c>
      <c r="C297" s="200"/>
      <c r="D297" s="126"/>
      <c r="E297" s="126" t="str">
        <f t="shared" si="54"/>
        <v>Y</v>
      </c>
      <c r="F297" s="536" t="s">
        <v>6507</v>
      </c>
      <c r="G297" s="538" t="s">
        <v>6511</v>
      </c>
      <c r="H297" s="202"/>
      <c r="I297" s="171" t="s">
        <v>6132</v>
      </c>
      <c r="J297" s="560" t="s">
        <v>4533</v>
      </c>
      <c r="K297" s="267" t="s">
        <v>4753</v>
      </c>
      <c r="L297" s="268" t="s">
        <v>369</v>
      </c>
      <c r="M297" s="269"/>
      <c r="N297" s="299" t="str">
        <f t="shared" si="52"/>
        <v>Y</v>
      </c>
      <c r="O297" s="37" t="s">
        <v>3266</v>
      </c>
      <c r="P297" s="261" t="s">
        <v>912</v>
      </c>
      <c r="Q297" s="37" t="s">
        <v>3249</v>
      </c>
      <c r="R297" s="37" t="s">
        <v>32</v>
      </c>
      <c r="S297" s="37" t="s">
        <v>3267</v>
      </c>
      <c r="T297" s="37" t="s">
        <v>76</v>
      </c>
      <c r="U297" s="37" t="s">
        <v>898</v>
      </c>
      <c r="V297" s="37" t="s">
        <v>899</v>
      </c>
      <c r="W297" s="37" t="s">
        <v>1009</v>
      </c>
      <c r="X297" s="126" t="s">
        <v>400</v>
      </c>
      <c r="Y297" s="126" t="str">
        <f>VLOOKUP(W297,'Excelsior Table Definitions'!$B$311:$D$318,3,TRUE)</f>
        <v>NOT NULL</v>
      </c>
      <c r="Z297" s="126"/>
      <c r="AA297" s="126"/>
      <c r="AB297" s="126"/>
      <c r="AC297" s="37"/>
      <c r="AD297" s="37" t="s">
        <v>38</v>
      </c>
      <c r="AE297" s="37" t="s">
        <v>39</v>
      </c>
      <c r="AF297" s="37"/>
      <c r="AG297" s="37"/>
      <c r="AH297" s="126"/>
      <c r="AI297" s="168" t="s">
        <v>388</v>
      </c>
      <c r="AJ297" s="125"/>
      <c r="AK297" s="171" t="s">
        <v>2665</v>
      </c>
      <c r="AL297" s="171" t="s">
        <v>2665</v>
      </c>
      <c r="AM297" s="171" t="s">
        <v>2665</v>
      </c>
      <c r="AN297" s="171" t="s">
        <v>4688</v>
      </c>
      <c r="AO297" s="171" t="s">
        <v>4688</v>
      </c>
      <c r="AP297" s="171" t="s">
        <v>5318</v>
      </c>
      <c r="AQ297" s="171" t="s">
        <v>4688</v>
      </c>
      <c r="AR297" s="334" t="s">
        <v>5593</v>
      </c>
      <c r="AS297" s="171">
        <v>195</v>
      </c>
    </row>
    <row r="298" spans="1:46" s="1" customFormat="1" ht="38.25" x14ac:dyDescent="0.2">
      <c r="A298" s="176" t="s">
        <v>39</v>
      </c>
      <c r="B298" s="176" t="s">
        <v>4625</v>
      </c>
      <c r="C298" s="200"/>
      <c r="D298" s="126"/>
      <c r="E298" s="126" t="str">
        <f t="shared" si="54"/>
        <v>Y</v>
      </c>
      <c r="F298" s="536" t="s">
        <v>6507</v>
      </c>
      <c r="G298" s="538" t="s">
        <v>6511</v>
      </c>
      <c r="H298" s="202"/>
      <c r="I298" s="171" t="s">
        <v>6132</v>
      </c>
      <c r="J298" s="560" t="s">
        <v>4533</v>
      </c>
      <c r="K298" s="267" t="s">
        <v>4753</v>
      </c>
      <c r="L298" s="268" t="s">
        <v>369</v>
      </c>
      <c r="M298" s="269"/>
      <c r="N298" s="299" t="str">
        <f t="shared" si="52"/>
        <v>Y</v>
      </c>
      <c r="O298" s="37" t="s">
        <v>3268</v>
      </c>
      <c r="P298" s="261" t="s">
        <v>917</v>
      </c>
      <c r="Q298" s="37" t="s">
        <v>3249</v>
      </c>
      <c r="R298" s="37" t="s">
        <v>32</v>
      </c>
      <c r="S298" s="37" t="s">
        <v>3269</v>
      </c>
      <c r="T298" s="37" t="s">
        <v>76</v>
      </c>
      <c r="U298" s="37" t="s">
        <v>907</v>
      </c>
      <c r="V298" s="37" t="s">
        <v>859</v>
      </c>
      <c r="W298" s="37" t="s">
        <v>919</v>
      </c>
      <c r="X298" s="126" t="s">
        <v>400</v>
      </c>
      <c r="Y298" s="126" t="str">
        <f>VLOOKUP(W298,'Excelsior Table Definitions'!$B$2:$D$13,3,TRUE)</f>
        <v>NULL</v>
      </c>
      <c r="Z298" s="126"/>
      <c r="AA298" s="126"/>
      <c r="AB298" s="126"/>
      <c r="AC298" s="37"/>
      <c r="AD298" s="37" t="s">
        <v>366</v>
      </c>
      <c r="AE298" s="37" t="s">
        <v>39</v>
      </c>
      <c r="AF298" s="37"/>
      <c r="AG298" s="37"/>
      <c r="AH298" s="126"/>
      <c r="AI298" s="168" t="s">
        <v>388</v>
      </c>
      <c r="AJ298" s="125"/>
      <c r="AK298" s="171" t="s">
        <v>2665</v>
      </c>
      <c r="AL298" s="171" t="s">
        <v>2665</v>
      </c>
      <c r="AM298" s="171" t="s">
        <v>2665</v>
      </c>
      <c r="AN298" s="171" t="s">
        <v>4688</v>
      </c>
      <c r="AO298" s="171" t="s">
        <v>4688</v>
      </c>
      <c r="AP298" s="171" t="s">
        <v>5318</v>
      </c>
      <c r="AQ298" s="171" t="s">
        <v>4688</v>
      </c>
      <c r="AR298" s="334" t="s">
        <v>5593</v>
      </c>
      <c r="AS298" s="171">
        <v>195</v>
      </c>
    </row>
    <row r="299" spans="1:46" ht="45" x14ac:dyDescent="0.3">
      <c r="A299" s="274" t="s">
        <v>365</v>
      </c>
      <c r="B299" s="274" t="s">
        <v>4625</v>
      </c>
      <c r="C299" s="200"/>
      <c r="D299" s="168" t="s">
        <v>4688</v>
      </c>
      <c r="E299" s="126" t="str">
        <f t="shared" si="54"/>
        <v>N</v>
      </c>
      <c r="F299" s="168" t="s">
        <v>4688</v>
      </c>
      <c r="G299" s="168" t="s">
        <v>4688</v>
      </c>
      <c r="H299" s="168" t="s">
        <v>4688</v>
      </c>
      <c r="I299" s="168" t="s">
        <v>4688</v>
      </c>
      <c r="J299" s="179"/>
      <c r="K299" s="168" t="s">
        <v>4688</v>
      </c>
      <c r="L299" s="168" t="s">
        <v>4688</v>
      </c>
      <c r="M299" s="168" t="s">
        <v>4688</v>
      </c>
      <c r="N299" s="252" t="str">
        <f t="shared" si="52"/>
        <v>N</v>
      </c>
      <c r="O299" s="254">
        <v>999</v>
      </c>
      <c r="P299" s="37" t="s">
        <v>5769</v>
      </c>
      <c r="Q299" s="37" t="s">
        <v>3249</v>
      </c>
      <c r="R299" s="37" t="s">
        <v>32</v>
      </c>
      <c r="S299" s="254"/>
      <c r="T299" s="254"/>
      <c r="U299" s="254"/>
      <c r="V299" s="254"/>
      <c r="W299" s="254"/>
      <c r="X299" s="255"/>
      <c r="Y299" s="255"/>
      <c r="Z299" s="126"/>
      <c r="AA299" s="126"/>
      <c r="AB299" s="126"/>
      <c r="AC299" s="254" t="s">
        <v>5777</v>
      </c>
      <c r="AD299" s="37"/>
      <c r="AE299" s="37"/>
      <c r="AF299" s="126"/>
      <c r="AG299" s="126"/>
      <c r="AH299" s="126"/>
      <c r="AI299" s="171" t="s">
        <v>5500</v>
      </c>
      <c r="AJ299" s="171" t="s">
        <v>4688</v>
      </c>
      <c r="AK299" s="171" t="s">
        <v>4688</v>
      </c>
      <c r="AL299" s="171" t="s">
        <v>4688</v>
      </c>
      <c r="AM299" s="171" t="s">
        <v>4688</v>
      </c>
      <c r="AN299" s="171" t="s">
        <v>4688</v>
      </c>
      <c r="AO299" s="171" t="s">
        <v>4688</v>
      </c>
      <c r="AP299" s="220"/>
      <c r="AQ299" s="171" t="s">
        <v>5419</v>
      </c>
      <c r="AR299" s="171"/>
      <c r="AS299" s="171" t="s">
        <v>4688</v>
      </c>
      <c r="AT299" s="256"/>
    </row>
    <row r="300" spans="1:46" ht="38.25" x14ac:dyDescent="0.3">
      <c r="A300" s="274" t="s">
        <v>365</v>
      </c>
      <c r="B300" s="274" t="s">
        <v>4625</v>
      </c>
      <c r="C300" s="200"/>
      <c r="D300" s="168" t="s">
        <v>4688</v>
      </c>
      <c r="E300" s="126" t="str">
        <f t="shared" si="54"/>
        <v>N</v>
      </c>
      <c r="F300" s="168" t="s">
        <v>4688</v>
      </c>
      <c r="G300" s="168" t="s">
        <v>4688</v>
      </c>
      <c r="H300" s="168" t="s">
        <v>4688</v>
      </c>
      <c r="I300" s="168" t="s">
        <v>4688</v>
      </c>
      <c r="J300" s="179"/>
      <c r="K300" s="168" t="s">
        <v>4688</v>
      </c>
      <c r="L300" s="168" t="s">
        <v>4688</v>
      </c>
      <c r="M300" s="168" t="s">
        <v>4688</v>
      </c>
      <c r="N300" s="252" t="str">
        <f t="shared" si="52"/>
        <v>N</v>
      </c>
      <c r="O300" s="254">
        <v>999</v>
      </c>
      <c r="P300" s="37" t="s">
        <v>5770</v>
      </c>
      <c r="Q300" s="37" t="s">
        <v>3249</v>
      </c>
      <c r="R300" s="37" t="s">
        <v>32</v>
      </c>
      <c r="S300" s="254"/>
      <c r="T300" s="254"/>
      <c r="U300" s="254"/>
      <c r="V300" s="254"/>
      <c r="W300" s="254"/>
      <c r="X300" s="255"/>
      <c r="Y300" s="255"/>
      <c r="Z300" s="126"/>
      <c r="AA300" s="126"/>
      <c r="AB300" s="126"/>
      <c r="AC300" s="254" t="s">
        <v>5778</v>
      </c>
      <c r="AD300" s="37"/>
      <c r="AE300" s="37"/>
      <c r="AF300" s="126"/>
      <c r="AG300" s="126"/>
      <c r="AH300" s="126"/>
      <c r="AI300" s="171" t="s">
        <v>5500</v>
      </c>
      <c r="AJ300" s="171" t="s">
        <v>4688</v>
      </c>
      <c r="AK300" s="171" t="s">
        <v>4688</v>
      </c>
      <c r="AL300" s="171" t="s">
        <v>4688</v>
      </c>
      <c r="AM300" s="171" t="s">
        <v>4688</v>
      </c>
      <c r="AN300" s="171" t="s">
        <v>4688</v>
      </c>
      <c r="AO300" s="171" t="s">
        <v>4688</v>
      </c>
      <c r="AP300" s="220"/>
      <c r="AQ300" s="171" t="s">
        <v>5419</v>
      </c>
      <c r="AR300" s="171"/>
      <c r="AS300" s="171" t="s">
        <v>4688</v>
      </c>
      <c r="AT300" s="256"/>
    </row>
    <row r="301" spans="1:46" s="1" customFormat="1" ht="45" x14ac:dyDescent="0.2">
      <c r="A301" s="176" t="s">
        <v>39</v>
      </c>
      <c r="B301" s="176" t="s">
        <v>4625</v>
      </c>
      <c r="C301" s="200"/>
      <c r="D301" s="126"/>
      <c r="E301" s="126" t="str">
        <f t="shared" si="54"/>
        <v>Y</v>
      </c>
      <c r="F301" s="171" t="s">
        <v>6476</v>
      </c>
      <c r="G301" s="126" t="s">
        <v>6479</v>
      </c>
      <c r="H301" s="173"/>
      <c r="I301" s="171" t="s">
        <v>5785</v>
      </c>
      <c r="J301" s="179"/>
      <c r="K301" s="367" t="s">
        <v>4701</v>
      </c>
      <c r="L301" s="173"/>
      <c r="M301" s="178"/>
      <c r="N301" s="299" t="str">
        <f t="shared" si="52"/>
        <v>Y</v>
      </c>
      <c r="O301" s="37" t="s">
        <v>3270</v>
      </c>
      <c r="P301" s="102" t="s">
        <v>3271</v>
      </c>
      <c r="Q301" s="37" t="s">
        <v>3219</v>
      </c>
      <c r="R301" s="37" t="s">
        <v>32</v>
      </c>
      <c r="S301" s="37" t="s">
        <v>3272</v>
      </c>
      <c r="T301" s="37" t="s">
        <v>2728</v>
      </c>
      <c r="U301" s="37" t="s">
        <v>2728</v>
      </c>
      <c r="V301" s="37" t="s">
        <v>2728</v>
      </c>
      <c r="W301" s="37" t="s">
        <v>2728</v>
      </c>
      <c r="X301" s="126" t="s">
        <v>2728</v>
      </c>
      <c r="Y301" s="126"/>
      <c r="Z301" s="126" t="s">
        <v>2728</v>
      </c>
      <c r="AA301" s="126" t="s">
        <v>2728</v>
      </c>
      <c r="AB301" s="126" t="s">
        <v>2728</v>
      </c>
      <c r="AC301" s="37" t="s">
        <v>2728</v>
      </c>
      <c r="AD301" s="37" t="s">
        <v>2728</v>
      </c>
      <c r="AE301" s="37" t="s">
        <v>2728</v>
      </c>
      <c r="AF301" s="37"/>
      <c r="AG301" s="37"/>
      <c r="AH301" s="126" t="s">
        <v>2728</v>
      </c>
      <c r="AI301" s="168" t="s">
        <v>388</v>
      </c>
      <c r="AJ301" s="125"/>
      <c r="AK301" s="171" t="s">
        <v>2665</v>
      </c>
      <c r="AL301" s="171" t="s">
        <v>2665</v>
      </c>
      <c r="AM301" s="171" t="s">
        <v>2665</v>
      </c>
      <c r="AN301" s="171" t="s">
        <v>4688</v>
      </c>
      <c r="AO301" s="171" t="s">
        <v>4688</v>
      </c>
      <c r="AP301" s="171" t="s">
        <v>5318</v>
      </c>
      <c r="AQ301" s="171" t="s">
        <v>4688</v>
      </c>
      <c r="AR301" s="171" t="s">
        <v>4688</v>
      </c>
      <c r="AS301" s="171">
        <v>195</v>
      </c>
    </row>
    <row r="302" spans="1:46" s="1" customFormat="1" ht="45" x14ac:dyDescent="0.3">
      <c r="A302" s="176" t="s">
        <v>38</v>
      </c>
      <c r="B302" s="176" t="s">
        <v>4625</v>
      </c>
      <c r="C302" s="200"/>
      <c r="D302" s="126" t="s">
        <v>5719</v>
      </c>
      <c r="E302" s="126" t="str">
        <f t="shared" si="54"/>
        <v>Y</v>
      </c>
      <c r="F302" s="536" t="s">
        <v>6507</v>
      </c>
      <c r="G302" s="538" t="s">
        <v>952</v>
      </c>
      <c r="H302" s="145"/>
      <c r="I302" s="171" t="s">
        <v>6132</v>
      </c>
      <c r="J302" s="560" t="s">
        <v>4533</v>
      </c>
      <c r="K302" s="144" t="s">
        <v>952</v>
      </c>
      <c r="L302" s="141" t="s">
        <v>4752</v>
      </c>
      <c r="M302" s="178"/>
      <c r="N302" s="299" t="str">
        <f t="shared" si="52"/>
        <v>Y</v>
      </c>
      <c r="O302" s="37" t="s">
        <v>3273</v>
      </c>
      <c r="P302" s="261" t="s">
        <v>944</v>
      </c>
      <c r="Q302" s="37" t="s">
        <v>3274</v>
      </c>
      <c r="R302" s="37" t="s">
        <v>32</v>
      </c>
      <c r="S302" s="37" t="s">
        <v>3275</v>
      </c>
      <c r="T302" s="37" t="s">
        <v>76</v>
      </c>
      <c r="U302" s="37" t="s">
        <v>35</v>
      </c>
      <c r="V302" s="37" t="s">
        <v>947</v>
      </c>
      <c r="W302" s="37" t="s">
        <v>948</v>
      </c>
      <c r="X302" s="126" t="s">
        <v>953</v>
      </c>
      <c r="Y302" s="126" t="str">
        <f>VLOOKUP(W302,'Excelsior Table Definitions'!$B$396:$D$407,3,TRUE)</f>
        <v>NOT NULL</v>
      </c>
      <c r="Z302" s="126"/>
      <c r="AA302" s="126"/>
      <c r="AB302" s="126"/>
      <c r="AC302" s="254" t="s">
        <v>5973</v>
      </c>
      <c r="AD302" s="37" t="s">
        <v>38</v>
      </c>
      <c r="AE302" s="37" t="s">
        <v>39</v>
      </c>
      <c r="AF302" s="37"/>
      <c r="AG302" s="37"/>
      <c r="AH302" s="126"/>
      <c r="AI302" s="168" t="s">
        <v>388</v>
      </c>
      <c r="AJ302" s="125"/>
      <c r="AK302" s="171" t="s">
        <v>2665</v>
      </c>
      <c r="AL302" s="171" t="s">
        <v>2665</v>
      </c>
      <c r="AM302" s="171" t="s">
        <v>2665</v>
      </c>
      <c r="AN302" s="171" t="s">
        <v>4688</v>
      </c>
      <c r="AO302" s="171" t="s">
        <v>4688</v>
      </c>
      <c r="AP302" s="171" t="s">
        <v>5318</v>
      </c>
      <c r="AQ302" s="171" t="s">
        <v>4688</v>
      </c>
      <c r="AR302" s="171" t="s">
        <v>4688</v>
      </c>
      <c r="AS302" s="171">
        <v>195</v>
      </c>
    </row>
    <row r="303" spans="1:46" s="1" customFormat="1" ht="90" x14ac:dyDescent="0.2">
      <c r="A303" s="176" t="s">
        <v>39</v>
      </c>
      <c r="B303" s="274" t="s">
        <v>4625</v>
      </c>
      <c r="C303" s="200"/>
      <c r="D303" s="168" t="s">
        <v>4688</v>
      </c>
      <c r="E303" s="126" t="str">
        <f t="shared" si="54"/>
        <v>N</v>
      </c>
      <c r="F303" s="168" t="s">
        <v>4688</v>
      </c>
      <c r="G303" s="168" t="s">
        <v>4688</v>
      </c>
      <c r="H303" s="126" t="s">
        <v>4688</v>
      </c>
      <c r="I303" s="126" t="s">
        <v>4688</v>
      </c>
      <c r="J303" s="126" t="s">
        <v>4688</v>
      </c>
      <c r="K303" s="126" t="s">
        <v>4688</v>
      </c>
      <c r="L303" s="126" t="s">
        <v>4688</v>
      </c>
      <c r="M303" s="126" t="s">
        <v>4688</v>
      </c>
      <c r="N303" s="299" t="str">
        <f t="shared" si="52"/>
        <v>N</v>
      </c>
      <c r="O303" s="37" t="s">
        <v>3276</v>
      </c>
      <c r="P303" s="261" t="s">
        <v>955</v>
      </c>
      <c r="Q303" s="37" t="s">
        <v>3274</v>
      </c>
      <c r="R303" s="37" t="s">
        <v>32</v>
      </c>
      <c r="S303" s="37" t="s">
        <v>3277</v>
      </c>
      <c r="T303" s="37" t="s">
        <v>76</v>
      </c>
      <c r="U303" s="37" t="s">
        <v>35</v>
      </c>
      <c r="V303" s="37" t="s">
        <v>947</v>
      </c>
      <c r="W303" s="37" t="s">
        <v>948</v>
      </c>
      <c r="X303" s="126" t="s">
        <v>953</v>
      </c>
      <c r="Y303" s="126"/>
      <c r="Z303" s="126"/>
      <c r="AA303" s="126"/>
      <c r="AB303" s="126"/>
      <c r="AC303" s="37" t="s">
        <v>2848</v>
      </c>
      <c r="AD303" s="37" t="s">
        <v>38</v>
      </c>
      <c r="AE303" s="37" t="s">
        <v>39</v>
      </c>
      <c r="AF303" s="37"/>
      <c r="AG303" s="37"/>
      <c r="AH303" s="126"/>
      <c r="AI303" s="168" t="s">
        <v>5385</v>
      </c>
      <c r="AJ303" s="171" t="s">
        <v>4688</v>
      </c>
      <c r="AK303" s="171" t="s">
        <v>4688</v>
      </c>
      <c r="AL303" s="171" t="s">
        <v>4688</v>
      </c>
      <c r="AM303" s="171" t="s">
        <v>4688</v>
      </c>
      <c r="AN303" s="171" t="s">
        <v>4688</v>
      </c>
      <c r="AO303" s="171" t="s">
        <v>4688</v>
      </c>
      <c r="AP303" s="171" t="s">
        <v>5318</v>
      </c>
      <c r="AQ303" s="171" t="s">
        <v>4688</v>
      </c>
      <c r="AR303" s="171" t="s">
        <v>4688</v>
      </c>
      <c r="AS303" s="171" t="s">
        <v>4688</v>
      </c>
    </row>
    <row r="304" spans="1:46" ht="45" x14ac:dyDescent="0.3">
      <c r="A304" s="176" t="s">
        <v>39</v>
      </c>
      <c r="B304" s="274" t="s">
        <v>4625</v>
      </c>
      <c r="C304" s="200"/>
      <c r="D304" s="168" t="s">
        <v>4688</v>
      </c>
      <c r="E304" s="126" t="str">
        <f t="shared" si="54"/>
        <v>N</v>
      </c>
      <c r="F304" s="168" t="s">
        <v>4688</v>
      </c>
      <c r="G304" s="168" t="s">
        <v>4688</v>
      </c>
      <c r="H304" s="126" t="s">
        <v>4688</v>
      </c>
      <c r="I304" s="126" t="s">
        <v>4688</v>
      </c>
      <c r="J304" s="126" t="s">
        <v>4688</v>
      </c>
      <c r="K304" s="126" t="s">
        <v>4688</v>
      </c>
      <c r="L304" s="126" t="s">
        <v>4688</v>
      </c>
      <c r="M304" s="126" t="s">
        <v>4688</v>
      </c>
      <c r="N304" s="299" t="str">
        <f t="shared" si="52"/>
        <v>N</v>
      </c>
      <c r="O304" s="254" t="s">
        <v>5612</v>
      </c>
      <c r="P304" s="37" t="s">
        <v>5769</v>
      </c>
      <c r="Q304" s="37" t="s">
        <v>3274</v>
      </c>
      <c r="R304" s="254" t="s">
        <v>32</v>
      </c>
      <c r="S304" s="254"/>
      <c r="T304" s="254"/>
      <c r="U304" s="254"/>
      <c r="V304" s="254"/>
      <c r="W304" s="254"/>
      <c r="X304" s="255"/>
      <c r="Y304" s="255"/>
      <c r="Z304" s="126"/>
      <c r="AA304" s="126"/>
      <c r="AB304" s="126"/>
      <c r="AC304" s="254" t="s">
        <v>5777</v>
      </c>
      <c r="AD304" s="37" t="s">
        <v>38</v>
      </c>
      <c r="AE304" s="37" t="s">
        <v>38</v>
      </c>
      <c r="AF304" s="37"/>
      <c r="AG304" s="37"/>
      <c r="AH304" s="126" t="s">
        <v>39</v>
      </c>
      <c r="AI304" s="168" t="s">
        <v>5765</v>
      </c>
      <c r="AJ304" s="171" t="s">
        <v>4688</v>
      </c>
      <c r="AK304" s="171" t="s">
        <v>4688</v>
      </c>
      <c r="AL304" s="171" t="s">
        <v>4688</v>
      </c>
      <c r="AM304" s="171" t="s">
        <v>4688</v>
      </c>
      <c r="AN304" s="171" t="s">
        <v>4688</v>
      </c>
      <c r="AO304" s="171" t="s">
        <v>4688</v>
      </c>
      <c r="AP304" s="171" t="s">
        <v>4688</v>
      </c>
      <c r="AQ304" s="171" t="s">
        <v>4688</v>
      </c>
      <c r="AR304" s="171" t="s">
        <v>4688</v>
      </c>
      <c r="AS304" s="171" t="s">
        <v>4688</v>
      </c>
      <c r="AT304" s="256"/>
    </row>
    <row r="305" spans="1:46" ht="30" x14ac:dyDescent="0.3">
      <c r="A305" s="176" t="s">
        <v>39</v>
      </c>
      <c r="B305" s="274" t="s">
        <v>4625</v>
      </c>
      <c r="C305" s="200"/>
      <c r="D305" s="168" t="s">
        <v>4688</v>
      </c>
      <c r="E305" s="126" t="str">
        <f t="shared" si="54"/>
        <v>N</v>
      </c>
      <c r="F305" s="168" t="s">
        <v>4688</v>
      </c>
      <c r="G305" s="168" t="s">
        <v>4688</v>
      </c>
      <c r="H305" s="126" t="s">
        <v>4688</v>
      </c>
      <c r="I305" s="126" t="s">
        <v>4688</v>
      </c>
      <c r="J305" s="126" t="s">
        <v>4688</v>
      </c>
      <c r="K305" s="126" t="s">
        <v>4688</v>
      </c>
      <c r="L305" s="126" t="s">
        <v>4688</v>
      </c>
      <c r="M305" s="126" t="s">
        <v>4688</v>
      </c>
      <c r="N305" s="299" t="str">
        <f t="shared" si="52"/>
        <v>N</v>
      </c>
      <c r="O305" s="254" t="s">
        <v>5612</v>
      </c>
      <c r="P305" s="37" t="s">
        <v>5770</v>
      </c>
      <c r="Q305" s="37" t="s">
        <v>3274</v>
      </c>
      <c r="R305" s="254" t="s">
        <v>32</v>
      </c>
      <c r="S305" s="254"/>
      <c r="T305" s="254"/>
      <c r="U305" s="254"/>
      <c r="V305" s="254"/>
      <c r="W305" s="254"/>
      <c r="X305" s="255"/>
      <c r="Y305" s="255"/>
      <c r="Z305" s="126"/>
      <c r="AA305" s="126"/>
      <c r="AB305" s="126"/>
      <c r="AC305" s="254" t="s">
        <v>5778</v>
      </c>
      <c r="AD305" s="37" t="s">
        <v>38</v>
      </c>
      <c r="AE305" s="37" t="s">
        <v>38</v>
      </c>
      <c r="AF305" s="37"/>
      <c r="AG305" s="37"/>
      <c r="AH305" s="126" t="s">
        <v>39</v>
      </c>
      <c r="AI305" s="168" t="s">
        <v>5765</v>
      </c>
      <c r="AJ305" s="171" t="s">
        <v>4688</v>
      </c>
      <c r="AK305" s="171" t="s">
        <v>4688</v>
      </c>
      <c r="AL305" s="171" t="s">
        <v>4688</v>
      </c>
      <c r="AM305" s="171" t="s">
        <v>4688</v>
      </c>
      <c r="AN305" s="171" t="s">
        <v>4688</v>
      </c>
      <c r="AO305" s="171" t="s">
        <v>4688</v>
      </c>
      <c r="AP305" s="171" t="s">
        <v>4688</v>
      </c>
      <c r="AQ305" s="171" t="s">
        <v>4688</v>
      </c>
      <c r="AR305" s="171" t="s">
        <v>4688</v>
      </c>
      <c r="AS305" s="171" t="s">
        <v>4688</v>
      </c>
      <c r="AT305" s="256"/>
    </row>
    <row r="306" spans="1:46" ht="45" x14ac:dyDescent="0.3">
      <c r="A306" s="176" t="s">
        <v>39</v>
      </c>
      <c r="B306" s="176" t="s">
        <v>4625</v>
      </c>
      <c r="C306" s="200"/>
      <c r="D306" s="168" t="s">
        <v>4688</v>
      </c>
      <c r="E306" s="126" t="str">
        <f t="shared" ref="E306:E332" si="55">IF(OR(AI306="Moving to innotrust", AI306="Copy to Innotrust"),"Y","N")</f>
        <v>N</v>
      </c>
      <c r="F306" s="168" t="s">
        <v>4688</v>
      </c>
      <c r="G306" s="168" t="s">
        <v>4688</v>
      </c>
      <c r="H306" s="126" t="s">
        <v>4688</v>
      </c>
      <c r="I306" s="126" t="s">
        <v>4688</v>
      </c>
      <c r="J306" s="126" t="s">
        <v>4688</v>
      </c>
      <c r="K306" s="126" t="s">
        <v>4688</v>
      </c>
      <c r="L306" s="126" t="s">
        <v>4688</v>
      </c>
      <c r="M306" s="126" t="s">
        <v>4688</v>
      </c>
      <c r="N306" s="299" t="str">
        <f t="shared" si="52"/>
        <v>N</v>
      </c>
      <c r="O306" s="254" t="s">
        <v>5612</v>
      </c>
      <c r="P306" s="37" t="s">
        <v>5771</v>
      </c>
      <c r="Q306" s="37" t="s">
        <v>3274</v>
      </c>
      <c r="R306" s="37" t="s">
        <v>32</v>
      </c>
      <c r="S306" s="37" t="s">
        <v>3275</v>
      </c>
      <c r="T306" s="37" t="s">
        <v>76</v>
      </c>
      <c r="U306" s="37" t="s">
        <v>35</v>
      </c>
      <c r="V306" s="37" t="s">
        <v>947</v>
      </c>
      <c r="W306" s="37" t="s">
        <v>948</v>
      </c>
      <c r="X306" s="126" t="s">
        <v>953</v>
      </c>
      <c r="Y306" s="126"/>
      <c r="Z306" s="126"/>
      <c r="AA306" s="126"/>
      <c r="AB306" s="126"/>
      <c r="AC306" s="254" t="s">
        <v>5962</v>
      </c>
      <c r="AD306" s="37" t="s">
        <v>38</v>
      </c>
      <c r="AE306" s="37" t="s">
        <v>38</v>
      </c>
      <c r="AF306" s="37"/>
      <c r="AG306" s="37"/>
      <c r="AH306" s="126"/>
      <c r="AI306" s="168" t="s">
        <v>5765</v>
      </c>
      <c r="AJ306" s="171" t="s">
        <v>4688</v>
      </c>
      <c r="AK306" s="171" t="s">
        <v>4688</v>
      </c>
      <c r="AL306" s="171" t="s">
        <v>4688</v>
      </c>
      <c r="AM306" s="171" t="s">
        <v>4688</v>
      </c>
      <c r="AN306" s="171" t="s">
        <v>4688</v>
      </c>
      <c r="AO306" s="171" t="s">
        <v>4688</v>
      </c>
      <c r="AP306" s="171" t="s">
        <v>4688</v>
      </c>
      <c r="AQ306" s="171" t="s">
        <v>4688</v>
      </c>
      <c r="AR306" s="171" t="s">
        <v>4688</v>
      </c>
      <c r="AS306" s="171" t="s">
        <v>4688</v>
      </c>
      <c r="AT306" s="256"/>
    </row>
    <row r="307" spans="1:46" ht="90" x14ac:dyDescent="0.3">
      <c r="A307" s="176" t="s">
        <v>39</v>
      </c>
      <c r="B307" s="176" t="s">
        <v>4625</v>
      </c>
      <c r="C307" s="200"/>
      <c r="D307" s="168" t="s">
        <v>4688</v>
      </c>
      <c r="E307" s="126" t="str">
        <f t="shared" si="55"/>
        <v>N</v>
      </c>
      <c r="F307" s="168" t="s">
        <v>4688</v>
      </c>
      <c r="G307" s="168" t="s">
        <v>4688</v>
      </c>
      <c r="H307" s="126" t="s">
        <v>4688</v>
      </c>
      <c r="I307" s="126" t="s">
        <v>4688</v>
      </c>
      <c r="J307" s="126" t="s">
        <v>4688</v>
      </c>
      <c r="K307" s="126" t="s">
        <v>4688</v>
      </c>
      <c r="L307" s="126" t="s">
        <v>4688</v>
      </c>
      <c r="M307" s="126" t="s">
        <v>4688</v>
      </c>
      <c r="N307" s="299" t="str">
        <f t="shared" si="52"/>
        <v>N</v>
      </c>
      <c r="O307" s="254" t="s">
        <v>5612</v>
      </c>
      <c r="P307" s="37" t="s">
        <v>5772</v>
      </c>
      <c r="Q307" s="37" t="s">
        <v>3274</v>
      </c>
      <c r="R307" s="254" t="s">
        <v>32</v>
      </c>
      <c r="S307" s="37" t="s">
        <v>3277</v>
      </c>
      <c r="T307" s="254" t="s">
        <v>76</v>
      </c>
      <c r="U307" s="254" t="s">
        <v>35</v>
      </c>
      <c r="V307" s="254" t="s">
        <v>947</v>
      </c>
      <c r="W307" s="254" t="s">
        <v>948</v>
      </c>
      <c r="X307" s="255" t="s">
        <v>953</v>
      </c>
      <c r="Y307" s="255"/>
      <c r="Z307" s="126"/>
      <c r="AA307" s="126"/>
      <c r="AB307" s="126"/>
      <c r="AC307" s="37" t="s">
        <v>2848</v>
      </c>
      <c r="AD307" s="37" t="s">
        <v>38</v>
      </c>
      <c r="AE307" s="37" t="s">
        <v>38</v>
      </c>
      <c r="AF307" s="37"/>
      <c r="AG307" s="37"/>
      <c r="AH307" s="126"/>
      <c r="AI307" s="168" t="s">
        <v>5765</v>
      </c>
      <c r="AJ307" s="171" t="s">
        <v>4688</v>
      </c>
      <c r="AK307" s="171" t="s">
        <v>4688</v>
      </c>
      <c r="AL307" s="171" t="s">
        <v>4688</v>
      </c>
      <c r="AM307" s="171" t="s">
        <v>4688</v>
      </c>
      <c r="AN307" s="171" t="s">
        <v>4688</v>
      </c>
      <c r="AO307" s="171" t="s">
        <v>4688</v>
      </c>
      <c r="AP307" s="171" t="s">
        <v>4688</v>
      </c>
      <c r="AQ307" s="171" t="s">
        <v>4688</v>
      </c>
      <c r="AR307" s="171" t="s">
        <v>4688</v>
      </c>
      <c r="AS307" s="171" t="s">
        <v>4688</v>
      </c>
      <c r="AT307" s="256"/>
    </row>
    <row r="308" spans="1:46" ht="45" x14ac:dyDescent="0.3">
      <c r="A308" s="176" t="s">
        <v>39</v>
      </c>
      <c r="B308" s="176" t="s">
        <v>4625</v>
      </c>
      <c r="C308" s="200"/>
      <c r="D308" s="168" t="s">
        <v>4688</v>
      </c>
      <c r="E308" s="126" t="str">
        <f t="shared" si="55"/>
        <v>N</v>
      </c>
      <c r="F308" s="168" t="s">
        <v>4688</v>
      </c>
      <c r="G308" s="168" t="s">
        <v>4688</v>
      </c>
      <c r="H308" s="126" t="s">
        <v>4688</v>
      </c>
      <c r="I308" s="126" t="s">
        <v>4688</v>
      </c>
      <c r="J308" s="126" t="s">
        <v>4688</v>
      </c>
      <c r="K308" s="126" t="s">
        <v>4688</v>
      </c>
      <c r="L308" s="126" t="s">
        <v>4688</v>
      </c>
      <c r="M308" s="126" t="s">
        <v>4688</v>
      </c>
      <c r="N308" s="299" t="str">
        <f t="shared" si="52"/>
        <v>N</v>
      </c>
      <c r="O308" s="254" t="s">
        <v>5612</v>
      </c>
      <c r="P308" s="37" t="s">
        <v>5769</v>
      </c>
      <c r="Q308" s="37" t="s">
        <v>3274</v>
      </c>
      <c r="R308" s="254" t="s">
        <v>32</v>
      </c>
      <c r="S308" s="254"/>
      <c r="T308" s="254"/>
      <c r="U308" s="254"/>
      <c r="V308" s="254"/>
      <c r="W308" s="254"/>
      <c r="X308" s="255"/>
      <c r="Y308" s="255"/>
      <c r="Z308" s="126"/>
      <c r="AA308" s="126"/>
      <c r="AB308" s="126"/>
      <c r="AC308" s="254" t="s">
        <v>5777</v>
      </c>
      <c r="AD308" s="37" t="s">
        <v>38</v>
      </c>
      <c r="AE308" s="37" t="s">
        <v>38</v>
      </c>
      <c r="AF308" s="37"/>
      <c r="AG308" s="37"/>
      <c r="AH308" s="126" t="s">
        <v>39</v>
      </c>
      <c r="AI308" s="168" t="s">
        <v>5765</v>
      </c>
      <c r="AJ308" s="171" t="s">
        <v>4688</v>
      </c>
      <c r="AK308" s="171" t="s">
        <v>4688</v>
      </c>
      <c r="AL308" s="171" t="s">
        <v>4688</v>
      </c>
      <c r="AM308" s="171" t="s">
        <v>4688</v>
      </c>
      <c r="AN308" s="171" t="s">
        <v>4688</v>
      </c>
      <c r="AO308" s="171" t="s">
        <v>4688</v>
      </c>
      <c r="AP308" s="171" t="s">
        <v>4688</v>
      </c>
      <c r="AQ308" s="171" t="s">
        <v>4688</v>
      </c>
      <c r="AR308" s="171" t="s">
        <v>4688</v>
      </c>
      <c r="AS308" s="171" t="s">
        <v>4688</v>
      </c>
      <c r="AT308" s="256"/>
    </row>
    <row r="309" spans="1:46" ht="30" x14ac:dyDescent="0.3">
      <c r="A309" s="176" t="s">
        <v>39</v>
      </c>
      <c r="B309" s="176" t="s">
        <v>4625</v>
      </c>
      <c r="C309" s="200"/>
      <c r="D309" s="168" t="s">
        <v>4688</v>
      </c>
      <c r="E309" s="126" t="str">
        <f t="shared" si="55"/>
        <v>N</v>
      </c>
      <c r="F309" s="168" t="s">
        <v>4688</v>
      </c>
      <c r="G309" s="168" t="s">
        <v>4688</v>
      </c>
      <c r="H309" s="126" t="s">
        <v>4688</v>
      </c>
      <c r="I309" s="126" t="s">
        <v>4688</v>
      </c>
      <c r="J309" s="126" t="s">
        <v>4688</v>
      </c>
      <c r="K309" s="126" t="s">
        <v>4688</v>
      </c>
      <c r="L309" s="126" t="s">
        <v>4688</v>
      </c>
      <c r="M309" s="126" t="s">
        <v>4688</v>
      </c>
      <c r="N309" s="299" t="str">
        <f t="shared" si="52"/>
        <v>N</v>
      </c>
      <c r="O309" s="254" t="s">
        <v>5612</v>
      </c>
      <c r="P309" s="37" t="s">
        <v>5770</v>
      </c>
      <c r="Q309" s="37" t="s">
        <v>3274</v>
      </c>
      <c r="R309" s="254" t="s">
        <v>32</v>
      </c>
      <c r="S309" s="254"/>
      <c r="T309" s="254"/>
      <c r="U309" s="254"/>
      <c r="V309" s="254"/>
      <c r="W309" s="254"/>
      <c r="X309" s="255"/>
      <c r="Y309" s="255"/>
      <c r="Z309" s="126"/>
      <c r="AA309" s="126"/>
      <c r="AB309" s="126"/>
      <c r="AC309" s="254" t="s">
        <v>5778</v>
      </c>
      <c r="AD309" s="37" t="s">
        <v>38</v>
      </c>
      <c r="AE309" s="37" t="s">
        <v>38</v>
      </c>
      <c r="AF309" s="37"/>
      <c r="AG309" s="37"/>
      <c r="AH309" s="126" t="s">
        <v>39</v>
      </c>
      <c r="AI309" s="168" t="s">
        <v>5765</v>
      </c>
      <c r="AJ309" s="171" t="s">
        <v>4688</v>
      </c>
      <c r="AK309" s="171" t="s">
        <v>4688</v>
      </c>
      <c r="AL309" s="171" t="s">
        <v>4688</v>
      </c>
      <c r="AM309" s="171" t="s">
        <v>4688</v>
      </c>
      <c r="AN309" s="171" t="s">
        <v>4688</v>
      </c>
      <c r="AO309" s="171" t="s">
        <v>4688</v>
      </c>
      <c r="AP309" s="171" t="s">
        <v>4688</v>
      </c>
      <c r="AQ309" s="171" t="s">
        <v>4688</v>
      </c>
      <c r="AR309" s="171" t="s">
        <v>4688</v>
      </c>
      <c r="AS309" s="171" t="s">
        <v>4688</v>
      </c>
      <c r="AT309" s="256"/>
    </row>
    <row r="310" spans="1:46" ht="45" x14ac:dyDescent="0.3">
      <c r="A310" s="176" t="s">
        <v>39</v>
      </c>
      <c r="B310" s="176" t="s">
        <v>4625</v>
      </c>
      <c r="C310" s="200"/>
      <c r="D310" s="168" t="s">
        <v>4688</v>
      </c>
      <c r="E310" s="126" t="str">
        <f t="shared" si="55"/>
        <v>N</v>
      </c>
      <c r="F310" s="168" t="s">
        <v>4688</v>
      </c>
      <c r="G310" s="168" t="s">
        <v>4688</v>
      </c>
      <c r="H310" s="126" t="s">
        <v>4688</v>
      </c>
      <c r="I310" s="126" t="s">
        <v>4688</v>
      </c>
      <c r="J310" s="126" t="s">
        <v>4688</v>
      </c>
      <c r="K310" s="126" t="s">
        <v>4688</v>
      </c>
      <c r="L310" s="126" t="s">
        <v>4688</v>
      </c>
      <c r="M310" s="126" t="s">
        <v>4688</v>
      </c>
      <c r="N310" s="299" t="str">
        <f t="shared" si="52"/>
        <v>N</v>
      </c>
      <c r="O310" s="254" t="s">
        <v>5612</v>
      </c>
      <c r="P310" s="37" t="s">
        <v>5773</v>
      </c>
      <c r="Q310" s="37" t="s">
        <v>3274</v>
      </c>
      <c r="R310" s="37" t="s">
        <v>32</v>
      </c>
      <c r="S310" s="37" t="s">
        <v>3275</v>
      </c>
      <c r="T310" s="37" t="s">
        <v>76</v>
      </c>
      <c r="U310" s="37" t="s">
        <v>35</v>
      </c>
      <c r="V310" s="37" t="s">
        <v>947</v>
      </c>
      <c r="W310" s="37" t="s">
        <v>948</v>
      </c>
      <c r="X310" s="126" t="s">
        <v>953</v>
      </c>
      <c r="Y310" s="126"/>
      <c r="Z310" s="126"/>
      <c r="AA310" s="126"/>
      <c r="AB310" s="126"/>
      <c r="AC310" s="254" t="s">
        <v>5963</v>
      </c>
      <c r="AD310" s="37" t="s">
        <v>38</v>
      </c>
      <c r="AE310" s="37" t="s">
        <v>38</v>
      </c>
      <c r="AF310" s="37"/>
      <c r="AG310" s="37"/>
      <c r="AH310" s="126"/>
      <c r="AI310" s="168" t="s">
        <v>5765</v>
      </c>
      <c r="AJ310" s="171" t="s">
        <v>4688</v>
      </c>
      <c r="AK310" s="171" t="s">
        <v>4688</v>
      </c>
      <c r="AL310" s="171" t="s">
        <v>4688</v>
      </c>
      <c r="AM310" s="171" t="s">
        <v>4688</v>
      </c>
      <c r="AN310" s="171" t="s">
        <v>4688</v>
      </c>
      <c r="AO310" s="171" t="s">
        <v>4688</v>
      </c>
      <c r="AP310" s="171" t="s">
        <v>4688</v>
      </c>
      <c r="AQ310" s="171" t="s">
        <v>4688</v>
      </c>
      <c r="AR310" s="171" t="s">
        <v>4688</v>
      </c>
      <c r="AS310" s="171" t="s">
        <v>4688</v>
      </c>
      <c r="AT310" s="256"/>
    </row>
    <row r="311" spans="1:46" ht="90" x14ac:dyDescent="0.3">
      <c r="A311" s="176" t="s">
        <v>39</v>
      </c>
      <c r="B311" s="176" t="s">
        <v>4625</v>
      </c>
      <c r="C311" s="200"/>
      <c r="D311" s="168" t="s">
        <v>4688</v>
      </c>
      <c r="E311" s="126" t="str">
        <f t="shared" si="55"/>
        <v>N</v>
      </c>
      <c r="F311" s="168" t="s">
        <v>4688</v>
      </c>
      <c r="G311" s="168" t="s">
        <v>4688</v>
      </c>
      <c r="H311" s="126" t="s">
        <v>4688</v>
      </c>
      <c r="I311" s="126" t="s">
        <v>4688</v>
      </c>
      <c r="J311" s="126" t="s">
        <v>4688</v>
      </c>
      <c r="K311" s="126" t="s">
        <v>4688</v>
      </c>
      <c r="L311" s="126" t="s">
        <v>4688</v>
      </c>
      <c r="M311" s="126" t="s">
        <v>4688</v>
      </c>
      <c r="N311" s="299" t="str">
        <f t="shared" si="52"/>
        <v>N</v>
      </c>
      <c r="O311" s="254" t="s">
        <v>5612</v>
      </c>
      <c r="P311" s="37" t="s">
        <v>5774</v>
      </c>
      <c r="Q311" s="37" t="s">
        <v>3274</v>
      </c>
      <c r="R311" s="254" t="s">
        <v>32</v>
      </c>
      <c r="S311" s="37" t="s">
        <v>3277</v>
      </c>
      <c r="T311" s="254" t="s">
        <v>76</v>
      </c>
      <c r="U311" s="254" t="s">
        <v>35</v>
      </c>
      <c r="V311" s="254" t="s">
        <v>947</v>
      </c>
      <c r="W311" s="254" t="s">
        <v>948</v>
      </c>
      <c r="X311" s="255" t="s">
        <v>953</v>
      </c>
      <c r="Y311" s="255"/>
      <c r="Z311" s="126"/>
      <c r="AA311" s="126"/>
      <c r="AB311" s="126"/>
      <c r="AC311" s="37" t="s">
        <v>2848</v>
      </c>
      <c r="AD311" s="37" t="s">
        <v>38</v>
      </c>
      <c r="AE311" s="37" t="s">
        <v>38</v>
      </c>
      <c r="AF311" s="37"/>
      <c r="AG311" s="37"/>
      <c r="AH311" s="126"/>
      <c r="AI311" s="168" t="s">
        <v>5765</v>
      </c>
      <c r="AJ311" s="171" t="s">
        <v>4688</v>
      </c>
      <c r="AK311" s="171" t="s">
        <v>4688</v>
      </c>
      <c r="AL311" s="171" t="s">
        <v>4688</v>
      </c>
      <c r="AM311" s="171" t="s">
        <v>4688</v>
      </c>
      <c r="AN311" s="171" t="s">
        <v>4688</v>
      </c>
      <c r="AO311" s="171" t="s">
        <v>4688</v>
      </c>
      <c r="AP311" s="171" t="s">
        <v>4688</v>
      </c>
      <c r="AQ311" s="171" t="s">
        <v>4688</v>
      </c>
      <c r="AR311" s="171" t="s">
        <v>4688</v>
      </c>
      <c r="AS311" s="171" t="s">
        <v>4688</v>
      </c>
      <c r="AT311" s="256"/>
    </row>
    <row r="312" spans="1:46" ht="45" x14ac:dyDescent="0.3">
      <c r="A312" s="176" t="s">
        <v>39</v>
      </c>
      <c r="B312" s="176" t="s">
        <v>4625</v>
      </c>
      <c r="C312" s="200"/>
      <c r="D312" s="168" t="s">
        <v>4688</v>
      </c>
      <c r="E312" s="126" t="str">
        <f t="shared" si="55"/>
        <v>N</v>
      </c>
      <c r="F312" s="168" t="s">
        <v>4688</v>
      </c>
      <c r="G312" s="168" t="s">
        <v>4688</v>
      </c>
      <c r="H312" s="126" t="s">
        <v>4688</v>
      </c>
      <c r="I312" s="126" t="s">
        <v>4688</v>
      </c>
      <c r="J312" s="126" t="s">
        <v>4688</v>
      </c>
      <c r="K312" s="126" t="s">
        <v>4688</v>
      </c>
      <c r="L312" s="126" t="s">
        <v>4688</v>
      </c>
      <c r="M312" s="126" t="s">
        <v>4688</v>
      </c>
      <c r="N312" s="299" t="str">
        <f t="shared" si="52"/>
        <v>N</v>
      </c>
      <c r="O312" s="254" t="s">
        <v>5612</v>
      </c>
      <c r="P312" s="37" t="s">
        <v>5769</v>
      </c>
      <c r="Q312" s="37" t="s">
        <v>3274</v>
      </c>
      <c r="R312" s="254" t="s">
        <v>32</v>
      </c>
      <c r="S312" s="254"/>
      <c r="T312" s="254"/>
      <c r="U312" s="254"/>
      <c r="V312" s="254"/>
      <c r="W312" s="254"/>
      <c r="X312" s="255"/>
      <c r="Y312" s="255"/>
      <c r="Z312" s="126"/>
      <c r="AA312" s="126"/>
      <c r="AB312" s="126"/>
      <c r="AC312" s="254" t="s">
        <v>5777</v>
      </c>
      <c r="AD312" s="37" t="s">
        <v>38</v>
      </c>
      <c r="AE312" s="37" t="s">
        <v>38</v>
      </c>
      <c r="AF312" s="37"/>
      <c r="AG312" s="37"/>
      <c r="AH312" s="126" t="s">
        <v>39</v>
      </c>
      <c r="AI312" s="168" t="s">
        <v>5765</v>
      </c>
      <c r="AJ312" s="171" t="s">
        <v>4688</v>
      </c>
      <c r="AK312" s="171" t="s">
        <v>4688</v>
      </c>
      <c r="AL312" s="171" t="s">
        <v>4688</v>
      </c>
      <c r="AM312" s="171" t="s">
        <v>4688</v>
      </c>
      <c r="AN312" s="171" t="s">
        <v>4688</v>
      </c>
      <c r="AO312" s="171" t="s">
        <v>4688</v>
      </c>
      <c r="AP312" s="171" t="s">
        <v>4688</v>
      </c>
      <c r="AQ312" s="171" t="s">
        <v>4688</v>
      </c>
      <c r="AR312" s="171" t="s">
        <v>4688</v>
      </c>
      <c r="AS312" s="171" t="s">
        <v>4688</v>
      </c>
      <c r="AT312" s="256"/>
    </row>
    <row r="313" spans="1:46" ht="30" x14ac:dyDescent="0.3">
      <c r="A313" s="176" t="s">
        <v>39</v>
      </c>
      <c r="B313" s="176" t="s">
        <v>4625</v>
      </c>
      <c r="C313" s="200"/>
      <c r="D313" s="168" t="s">
        <v>4688</v>
      </c>
      <c r="E313" s="126" t="str">
        <f t="shared" si="55"/>
        <v>N</v>
      </c>
      <c r="F313" s="168" t="s">
        <v>4688</v>
      </c>
      <c r="G313" s="168" t="s">
        <v>4688</v>
      </c>
      <c r="H313" s="126" t="s">
        <v>4688</v>
      </c>
      <c r="I313" s="126" t="s">
        <v>4688</v>
      </c>
      <c r="J313" s="126" t="s">
        <v>4688</v>
      </c>
      <c r="K313" s="126" t="s">
        <v>4688</v>
      </c>
      <c r="L313" s="126" t="s">
        <v>4688</v>
      </c>
      <c r="M313" s="126" t="s">
        <v>4688</v>
      </c>
      <c r="N313" s="299" t="str">
        <f t="shared" si="52"/>
        <v>N</v>
      </c>
      <c r="O313" s="254" t="s">
        <v>5612</v>
      </c>
      <c r="P313" s="37" t="s">
        <v>5770</v>
      </c>
      <c r="Q313" s="37" t="s">
        <v>3274</v>
      </c>
      <c r="R313" s="254" t="s">
        <v>32</v>
      </c>
      <c r="S313" s="254"/>
      <c r="T313" s="254"/>
      <c r="U313" s="254"/>
      <c r="V313" s="254"/>
      <c r="W313" s="254"/>
      <c r="X313" s="255"/>
      <c r="Y313" s="255"/>
      <c r="Z313" s="126"/>
      <c r="AA313" s="126"/>
      <c r="AB313" s="126"/>
      <c r="AC313" s="254" t="s">
        <v>5778</v>
      </c>
      <c r="AD313" s="37" t="s">
        <v>38</v>
      </c>
      <c r="AE313" s="37" t="s">
        <v>38</v>
      </c>
      <c r="AF313" s="37"/>
      <c r="AG313" s="37"/>
      <c r="AH313" s="126" t="s">
        <v>39</v>
      </c>
      <c r="AI313" s="168" t="s">
        <v>5765</v>
      </c>
      <c r="AJ313" s="171" t="s">
        <v>4688</v>
      </c>
      <c r="AK313" s="171" t="s">
        <v>4688</v>
      </c>
      <c r="AL313" s="171" t="s">
        <v>4688</v>
      </c>
      <c r="AM313" s="171" t="s">
        <v>4688</v>
      </c>
      <c r="AN313" s="171" t="s">
        <v>4688</v>
      </c>
      <c r="AO313" s="171" t="s">
        <v>4688</v>
      </c>
      <c r="AP313" s="171" t="s">
        <v>4688</v>
      </c>
      <c r="AQ313" s="171" t="s">
        <v>4688</v>
      </c>
      <c r="AR313" s="171" t="s">
        <v>4688</v>
      </c>
      <c r="AS313" s="171" t="s">
        <v>4688</v>
      </c>
      <c r="AT313" s="256"/>
    </row>
    <row r="314" spans="1:46" s="1" customFormat="1" ht="45" x14ac:dyDescent="0.2">
      <c r="A314" s="176" t="s">
        <v>39</v>
      </c>
      <c r="B314" s="176" t="s">
        <v>4625</v>
      </c>
      <c r="C314" s="200"/>
      <c r="D314" s="168" t="s">
        <v>4688</v>
      </c>
      <c r="E314" s="126" t="str">
        <f t="shared" si="55"/>
        <v>N</v>
      </c>
      <c r="F314" s="168" t="s">
        <v>4688</v>
      </c>
      <c r="G314" s="168" t="s">
        <v>4688</v>
      </c>
      <c r="H314" s="168" t="s">
        <v>4688</v>
      </c>
      <c r="I314" s="168" t="s">
        <v>4688</v>
      </c>
      <c r="J314" s="168" t="s">
        <v>4688</v>
      </c>
      <c r="K314" s="168" t="s">
        <v>4688</v>
      </c>
      <c r="L314" s="168" t="s">
        <v>4688</v>
      </c>
      <c r="M314" s="168" t="s">
        <v>4688</v>
      </c>
      <c r="N314" s="252" t="str">
        <f t="shared" ref="N314:N440" si="56">IF(AI314="Moving to innotrust","Y","N")</f>
        <v>N</v>
      </c>
      <c r="O314" s="37" t="s">
        <v>3280</v>
      </c>
      <c r="P314" s="261" t="s">
        <v>966</v>
      </c>
      <c r="Q314" s="37" t="s">
        <v>3281</v>
      </c>
      <c r="R314" s="37" t="s">
        <v>32</v>
      </c>
      <c r="S314" s="37" t="s">
        <v>3282</v>
      </c>
      <c r="T314" s="37" t="s">
        <v>858</v>
      </c>
      <c r="U314" s="37" t="s">
        <v>77</v>
      </c>
      <c r="V314" s="37" t="s">
        <v>969</v>
      </c>
      <c r="W314" s="37" t="s">
        <v>970</v>
      </c>
      <c r="X314" s="126" t="s">
        <v>974</v>
      </c>
      <c r="Y314" s="126"/>
      <c r="Z314" s="126"/>
      <c r="AA314" s="126"/>
      <c r="AB314" s="126"/>
      <c r="AC314" s="37"/>
      <c r="AD314" s="37" t="s">
        <v>38</v>
      </c>
      <c r="AE314" s="37" t="s">
        <v>39</v>
      </c>
      <c r="AF314" s="37"/>
      <c r="AG314" s="37"/>
      <c r="AH314" s="126"/>
      <c r="AI314" s="168" t="s">
        <v>5500</v>
      </c>
      <c r="AJ314" s="125"/>
      <c r="AK314" s="171" t="s">
        <v>2665</v>
      </c>
      <c r="AL314" s="171" t="s">
        <v>2665</v>
      </c>
      <c r="AM314" s="171" t="s">
        <v>2665</v>
      </c>
      <c r="AN314" s="171" t="s">
        <v>4688</v>
      </c>
      <c r="AO314" s="171" t="s">
        <v>4688</v>
      </c>
      <c r="AP314" s="171" t="s">
        <v>5318</v>
      </c>
      <c r="AQ314" s="171" t="s">
        <v>4688</v>
      </c>
      <c r="AR314" s="171" t="s">
        <v>4688</v>
      </c>
      <c r="AS314" s="171">
        <v>213</v>
      </c>
    </row>
    <row r="315" spans="1:46" s="1" customFormat="1" ht="60" x14ac:dyDescent="0.2">
      <c r="A315" s="176" t="s">
        <v>39</v>
      </c>
      <c r="B315" s="176" t="s">
        <v>4625</v>
      </c>
      <c r="C315" s="200"/>
      <c r="D315" s="168" t="s">
        <v>4688</v>
      </c>
      <c r="E315" s="126" t="str">
        <f t="shared" si="55"/>
        <v>N</v>
      </c>
      <c r="F315" s="168" t="s">
        <v>4688</v>
      </c>
      <c r="G315" s="168" t="s">
        <v>4688</v>
      </c>
      <c r="H315" s="168" t="s">
        <v>4688</v>
      </c>
      <c r="I315" s="168" t="s">
        <v>4688</v>
      </c>
      <c r="J315" s="168" t="s">
        <v>4688</v>
      </c>
      <c r="K315" s="168" t="s">
        <v>4688</v>
      </c>
      <c r="L315" s="168" t="s">
        <v>4688</v>
      </c>
      <c r="M315" s="168" t="s">
        <v>4688</v>
      </c>
      <c r="N315" s="252" t="str">
        <f t="shared" si="56"/>
        <v>N</v>
      </c>
      <c r="O315" s="37" t="s">
        <v>3283</v>
      </c>
      <c r="P315" s="261" t="s">
        <v>976</v>
      </c>
      <c r="Q315" s="37" t="s">
        <v>3281</v>
      </c>
      <c r="R315" s="37" t="s">
        <v>32</v>
      </c>
      <c r="S315" s="37" t="s">
        <v>977</v>
      </c>
      <c r="T315" s="37" t="s">
        <v>858</v>
      </c>
      <c r="U315" s="37" t="s">
        <v>978</v>
      </c>
      <c r="V315" s="37" t="s">
        <v>979</v>
      </c>
      <c r="W315" s="37" t="s">
        <v>980</v>
      </c>
      <c r="X315" s="126" t="s">
        <v>983</v>
      </c>
      <c r="Y315" s="126"/>
      <c r="Z315" s="126"/>
      <c r="AA315" s="126"/>
      <c r="AB315" s="126"/>
      <c r="AC315" s="37"/>
      <c r="AD315" s="37" t="s">
        <v>38</v>
      </c>
      <c r="AE315" s="37" t="s">
        <v>366</v>
      </c>
      <c r="AF315" s="37"/>
      <c r="AG315" s="37"/>
      <c r="AH315" s="126"/>
      <c r="AI315" s="168" t="s">
        <v>5500</v>
      </c>
      <c r="AJ315" s="125"/>
      <c r="AK315" s="171" t="s">
        <v>2665</v>
      </c>
      <c r="AL315" s="171" t="s">
        <v>2665</v>
      </c>
      <c r="AM315" s="171" t="s">
        <v>2665</v>
      </c>
      <c r="AN315" s="171" t="s">
        <v>4688</v>
      </c>
      <c r="AO315" s="171" t="s">
        <v>4688</v>
      </c>
      <c r="AP315" s="171" t="s">
        <v>5318</v>
      </c>
      <c r="AQ315" s="171" t="s">
        <v>4688</v>
      </c>
      <c r="AR315" s="171" t="s">
        <v>4688</v>
      </c>
      <c r="AS315" s="171">
        <v>213</v>
      </c>
    </row>
    <row r="316" spans="1:46" s="1" customFormat="1" ht="45" x14ac:dyDescent="0.2">
      <c r="A316" s="176" t="s">
        <v>39</v>
      </c>
      <c r="B316" s="176" t="s">
        <v>4625</v>
      </c>
      <c r="C316" s="200"/>
      <c r="D316" s="168" t="s">
        <v>4688</v>
      </c>
      <c r="E316" s="126" t="str">
        <f t="shared" si="55"/>
        <v>N</v>
      </c>
      <c r="F316" s="168" t="s">
        <v>4688</v>
      </c>
      <c r="G316" s="168" t="s">
        <v>4688</v>
      </c>
      <c r="H316" s="168" t="s">
        <v>4688</v>
      </c>
      <c r="I316" s="168" t="s">
        <v>4688</v>
      </c>
      <c r="J316" s="168" t="s">
        <v>4688</v>
      </c>
      <c r="K316" s="168" t="s">
        <v>4688</v>
      </c>
      <c r="L316" s="168" t="s">
        <v>4688</v>
      </c>
      <c r="M316" s="168" t="s">
        <v>4688</v>
      </c>
      <c r="N316" s="252" t="str">
        <f t="shared" si="56"/>
        <v>N</v>
      </c>
      <c r="O316" s="37" t="s">
        <v>3284</v>
      </c>
      <c r="P316" s="37" t="s">
        <v>985</v>
      </c>
      <c r="Q316" s="37" t="s">
        <v>3281</v>
      </c>
      <c r="R316" s="37" t="s">
        <v>32</v>
      </c>
      <c r="S316" s="37" t="s">
        <v>3285</v>
      </c>
      <c r="T316" s="37" t="s">
        <v>858</v>
      </c>
      <c r="U316" s="37" t="s">
        <v>77</v>
      </c>
      <c r="V316" s="37" t="s">
        <v>969</v>
      </c>
      <c r="W316" s="37" t="s">
        <v>458</v>
      </c>
      <c r="X316" s="126" t="s">
        <v>974</v>
      </c>
      <c r="Y316" s="126"/>
      <c r="Z316" s="126"/>
      <c r="AA316" s="126"/>
      <c r="AB316" s="126"/>
      <c r="AC316" s="37"/>
      <c r="AD316" s="37" t="s">
        <v>38</v>
      </c>
      <c r="AE316" s="37" t="s">
        <v>38</v>
      </c>
      <c r="AF316" s="37"/>
      <c r="AG316" s="37"/>
      <c r="AH316" s="126"/>
      <c r="AI316" s="168" t="s">
        <v>5500</v>
      </c>
      <c r="AJ316" s="125"/>
      <c r="AK316" s="171" t="s">
        <v>2665</v>
      </c>
      <c r="AL316" s="171" t="s">
        <v>2665</v>
      </c>
      <c r="AM316" s="171" t="s">
        <v>2665</v>
      </c>
      <c r="AN316" s="171" t="s">
        <v>4688</v>
      </c>
      <c r="AO316" s="171" t="s">
        <v>4688</v>
      </c>
      <c r="AP316" s="171" t="s">
        <v>5318</v>
      </c>
      <c r="AQ316" s="171" t="s">
        <v>4688</v>
      </c>
      <c r="AR316" s="171" t="s">
        <v>4688</v>
      </c>
      <c r="AS316" s="171">
        <v>213</v>
      </c>
    </row>
    <row r="317" spans="1:46" s="1" customFormat="1" ht="45" x14ac:dyDescent="0.2">
      <c r="A317" s="176" t="s">
        <v>39</v>
      </c>
      <c r="B317" s="176" t="s">
        <v>4625</v>
      </c>
      <c r="C317" s="200"/>
      <c r="D317" s="168" t="s">
        <v>4688</v>
      </c>
      <c r="E317" s="126" t="str">
        <f t="shared" si="55"/>
        <v>N</v>
      </c>
      <c r="F317" s="168" t="s">
        <v>4688</v>
      </c>
      <c r="G317" s="168" t="s">
        <v>4688</v>
      </c>
      <c r="H317" s="168" t="s">
        <v>4688</v>
      </c>
      <c r="I317" s="168" t="s">
        <v>4688</v>
      </c>
      <c r="J317" s="168" t="s">
        <v>4688</v>
      </c>
      <c r="K317" s="168" t="s">
        <v>4688</v>
      </c>
      <c r="L317" s="168" t="s">
        <v>4688</v>
      </c>
      <c r="M317" s="168" t="s">
        <v>4688</v>
      </c>
      <c r="N317" s="252" t="str">
        <f t="shared" si="56"/>
        <v>N</v>
      </c>
      <c r="O317" s="37" t="s">
        <v>3286</v>
      </c>
      <c r="P317" s="37" t="s">
        <v>989</v>
      </c>
      <c r="Q317" s="37" t="s">
        <v>3281</v>
      </c>
      <c r="R317" s="37" t="s">
        <v>32</v>
      </c>
      <c r="S317" s="37" t="s">
        <v>3287</v>
      </c>
      <c r="T317" s="37" t="s">
        <v>858</v>
      </c>
      <c r="U317" s="37" t="s">
        <v>77</v>
      </c>
      <c r="V317" s="37" t="s">
        <v>969</v>
      </c>
      <c r="W317" s="37" t="s">
        <v>989</v>
      </c>
      <c r="X317" s="126" t="s">
        <v>942</v>
      </c>
      <c r="Y317" s="126"/>
      <c r="Z317" s="126"/>
      <c r="AA317" s="126"/>
      <c r="AB317" s="126"/>
      <c r="AC317" s="37"/>
      <c r="AD317" s="37" t="s">
        <v>38</v>
      </c>
      <c r="AE317" s="37" t="s">
        <v>38</v>
      </c>
      <c r="AF317" s="37"/>
      <c r="AG317" s="37"/>
      <c r="AH317" s="126"/>
      <c r="AI317" s="168" t="s">
        <v>5500</v>
      </c>
      <c r="AJ317" s="125"/>
      <c r="AK317" s="171" t="s">
        <v>2665</v>
      </c>
      <c r="AL317" s="171" t="s">
        <v>2665</v>
      </c>
      <c r="AM317" s="171" t="s">
        <v>2665</v>
      </c>
      <c r="AN317" s="171" t="s">
        <v>4688</v>
      </c>
      <c r="AO317" s="171" t="s">
        <v>4688</v>
      </c>
      <c r="AP317" s="171" t="s">
        <v>5318</v>
      </c>
      <c r="AQ317" s="171" t="s">
        <v>4688</v>
      </c>
      <c r="AR317" s="171" t="s">
        <v>4688</v>
      </c>
      <c r="AS317" s="171">
        <v>213</v>
      </c>
    </row>
    <row r="318" spans="1:46" s="1" customFormat="1" ht="45" x14ac:dyDescent="0.2">
      <c r="A318" s="176" t="s">
        <v>39</v>
      </c>
      <c r="B318" s="176" t="s">
        <v>4625</v>
      </c>
      <c r="C318" s="200"/>
      <c r="D318" s="168" t="s">
        <v>4688</v>
      </c>
      <c r="E318" s="126" t="str">
        <f t="shared" si="55"/>
        <v>N</v>
      </c>
      <c r="F318" s="168" t="s">
        <v>4688</v>
      </c>
      <c r="G318" s="168" t="s">
        <v>4688</v>
      </c>
      <c r="H318" s="168" t="s">
        <v>4688</v>
      </c>
      <c r="I318" s="168" t="s">
        <v>4688</v>
      </c>
      <c r="J318" s="168" t="s">
        <v>4688</v>
      </c>
      <c r="K318" s="168" t="s">
        <v>4688</v>
      </c>
      <c r="L318" s="168" t="s">
        <v>4688</v>
      </c>
      <c r="M318" s="168" t="s">
        <v>4688</v>
      </c>
      <c r="N318" s="252" t="str">
        <f t="shared" si="56"/>
        <v>N</v>
      </c>
      <c r="O318" s="37" t="s">
        <v>3288</v>
      </c>
      <c r="P318" s="261" t="s">
        <v>993</v>
      </c>
      <c r="Q318" s="37" t="s">
        <v>3281</v>
      </c>
      <c r="R318" s="37" t="s">
        <v>32</v>
      </c>
      <c r="S318" s="37" t="s">
        <v>3289</v>
      </c>
      <c r="T318" s="37" t="s">
        <v>858</v>
      </c>
      <c r="U318" s="37" t="s">
        <v>77</v>
      </c>
      <c r="V318" s="37" t="s">
        <v>969</v>
      </c>
      <c r="W318" s="37" t="s">
        <v>995</v>
      </c>
      <c r="X318" s="126" t="s">
        <v>880</v>
      </c>
      <c r="Y318" s="126"/>
      <c r="Z318" s="126"/>
      <c r="AA318" s="126"/>
      <c r="AB318" s="126"/>
      <c r="AC318" s="37"/>
      <c r="AD318" s="37" t="s">
        <v>38</v>
      </c>
      <c r="AE318" s="37" t="s">
        <v>39</v>
      </c>
      <c r="AF318" s="37"/>
      <c r="AG318" s="37"/>
      <c r="AH318" s="126"/>
      <c r="AI318" s="168" t="s">
        <v>5500</v>
      </c>
      <c r="AJ318" s="125"/>
      <c r="AK318" s="171" t="s">
        <v>2665</v>
      </c>
      <c r="AL318" s="171" t="s">
        <v>2665</v>
      </c>
      <c r="AM318" s="171" t="s">
        <v>2665</v>
      </c>
      <c r="AN318" s="171" t="s">
        <v>4688</v>
      </c>
      <c r="AO318" s="171" t="s">
        <v>4688</v>
      </c>
      <c r="AP318" s="171" t="s">
        <v>5318</v>
      </c>
      <c r="AQ318" s="171" t="s">
        <v>4688</v>
      </c>
      <c r="AR318" s="171" t="s">
        <v>4688</v>
      </c>
      <c r="AS318" s="171">
        <v>213</v>
      </c>
    </row>
    <row r="319" spans="1:46" s="1" customFormat="1" ht="45" x14ac:dyDescent="0.2">
      <c r="A319" s="176" t="s">
        <v>39</v>
      </c>
      <c r="B319" s="176" t="s">
        <v>4625</v>
      </c>
      <c r="C319" s="200"/>
      <c r="D319" s="168" t="s">
        <v>4688</v>
      </c>
      <c r="E319" s="126" t="str">
        <f t="shared" si="55"/>
        <v>N</v>
      </c>
      <c r="F319" s="168" t="s">
        <v>4688</v>
      </c>
      <c r="G319" s="168" t="s">
        <v>4688</v>
      </c>
      <c r="H319" s="168" t="s">
        <v>4688</v>
      </c>
      <c r="I319" s="168" t="s">
        <v>4688</v>
      </c>
      <c r="J319" s="168" t="s">
        <v>4688</v>
      </c>
      <c r="K319" s="168" t="s">
        <v>4688</v>
      </c>
      <c r="L319" s="168" t="s">
        <v>4688</v>
      </c>
      <c r="M319" s="168" t="s">
        <v>4688</v>
      </c>
      <c r="N319" s="252" t="str">
        <f t="shared" si="56"/>
        <v>N</v>
      </c>
      <c r="O319" s="37" t="s">
        <v>3290</v>
      </c>
      <c r="P319" s="37" t="s">
        <v>999</v>
      </c>
      <c r="Q319" s="37" t="s">
        <v>3281</v>
      </c>
      <c r="R319" s="37" t="s">
        <v>32</v>
      </c>
      <c r="S319" s="37" t="s">
        <v>3291</v>
      </c>
      <c r="T319" s="37" t="s">
        <v>858</v>
      </c>
      <c r="U319" s="37" t="s">
        <v>77</v>
      </c>
      <c r="V319" s="37" t="s">
        <v>969</v>
      </c>
      <c r="W319" s="37" t="s">
        <v>999</v>
      </c>
      <c r="X319" s="126" t="s">
        <v>974</v>
      </c>
      <c r="Y319" s="126"/>
      <c r="Z319" s="126"/>
      <c r="AA319" s="126"/>
      <c r="AB319" s="126"/>
      <c r="AC319" s="37"/>
      <c r="AD319" s="37" t="s">
        <v>38</v>
      </c>
      <c r="AE319" s="37" t="s">
        <v>38</v>
      </c>
      <c r="AF319" s="37"/>
      <c r="AG319" s="37"/>
      <c r="AH319" s="126"/>
      <c r="AI319" s="168" t="s">
        <v>5500</v>
      </c>
      <c r="AJ319" s="125"/>
      <c r="AK319" s="171" t="s">
        <v>2665</v>
      </c>
      <c r="AL319" s="171" t="s">
        <v>2665</v>
      </c>
      <c r="AM319" s="171" t="s">
        <v>2665</v>
      </c>
      <c r="AN319" s="171" t="s">
        <v>4688</v>
      </c>
      <c r="AO319" s="171" t="s">
        <v>4688</v>
      </c>
      <c r="AP319" s="171" t="s">
        <v>5318</v>
      </c>
      <c r="AQ319" s="171" t="s">
        <v>4688</v>
      </c>
      <c r="AR319" s="171" t="s">
        <v>4688</v>
      </c>
      <c r="AS319" s="171">
        <v>213</v>
      </c>
    </row>
    <row r="320" spans="1:46" s="1" customFormat="1" ht="45" x14ac:dyDescent="0.2">
      <c r="A320" s="176" t="s">
        <v>39</v>
      </c>
      <c r="B320" s="274" t="s">
        <v>4625</v>
      </c>
      <c r="C320" s="200"/>
      <c r="D320" s="168" t="s">
        <v>4688</v>
      </c>
      <c r="E320" s="126" t="str">
        <f t="shared" si="55"/>
        <v>N</v>
      </c>
      <c r="F320" s="168" t="s">
        <v>4688</v>
      </c>
      <c r="G320" s="168" t="s">
        <v>4688</v>
      </c>
      <c r="H320" s="168" t="s">
        <v>4688</v>
      </c>
      <c r="I320" s="168" t="s">
        <v>4688</v>
      </c>
      <c r="J320" s="168" t="s">
        <v>4688</v>
      </c>
      <c r="K320" s="168" t="s">
        <v>4688</v>
      </c>
      <c r="L320" s="168" t="s">
        <v>4688</v>
      </c>
      <c r="M320" s="168" t="s">
        <v>4688</v>
      </c>
      <c r="N320" s="252" t="str">
        <f t="shared" si="56"/>
        <v>N</v>
      </c>
      <c r="O320" s="37" t="s">
        <v>3292</v>
      </c>
      <c r="P320" s="261" t="s">
        <v>896</v>
      </c>
      <c r="Q320" s="37" t="s">
        <v>3281</v>
      </c>
      <c r="R320" s="37" t="s">
        <v>32</v>
      </c>
      <c r="S320" s="37" t="s">
        <v>3293</v>
      </c>
      <c r="T320" s="37" t="s">
        <v>858</v>
      </c>
      <c r="U320" s="37" t="s">
        <v>898</v>
      </c>
      <c r="V320" s="37" t="s">
        <v>1004</v>
      </c>
      <c r="W320" s="37" t="s">
        <v>900</v>
      </c>
      <c r="X320" s="126" t="s">
        <v>400</v>
      </c>
      <c r="Y320" s="126"/>
      <c r="Z320" s="126"/>
      <c r="AA320" s="126"/>
      <c r="AB320" s="126"/>
      <c r="AC320" s="37"/>
      <c r="AD320" s="37" t="s">
        <v>38</v>
      </c>
      <c r="AE320" s="37" t="s">
        <v>39</v>
      </c>
      <c r="AF320" s="37"/>
      <c r="AG320" s="37"/>
      <c r="AH320" s="126"/>
      <c r="AI320" s="168" t="s">
        <v>5385</v>
      </c>
      <c r="AJ320" s="125"/>
      <c r="AK320" s="171" t="s">
        <v>2665</v>
      </c>
      <c r="AL320" s="171" t="s">
        <v>2665</v>
      </c>
      <c r="AM320" s="171" t="s">
        <v>2665</v>
      </c>
      <c r="AN320" s="171" t="s">
        <v>4688</v>
      </c>
      <c r="AO320" s="171" t="s">
        <v>4688</v>
      </c>
      <c r="AP320" s="171" t="s">
        <v>5318</v>
      </c>
      <c r="AQ320" s="171" t="s">
        <v>4688</v>
      </c>
      <c r="AR320" s="171" t="s">
        <v>4688</v>
      </c>
      <c r="AS320" s="171" t="s">
        <v>4688</v>
      </c>
    </row>
    <row r="321" spans="1:45" s="1" customFormat="1" ht="45" x14ac:dyDescent="0.2">
      <c r="A321" s="176" t="s">
        <v>39</v>
      </c>
      <c r="B321" s="274" t="s">
        <v>4625</v>
      </c>
      <c r="C321" s="200"/>
      <c r="D321" s="168" t="s">
        <v>4688</v>
      </c>
      <c r="E321" s="126" t="str">
        <f t="shared" si="55"/>
        <v>N</v>
      </c>
      <c r="F321" s="168" t="s">
        <v>4688</v>
      </c>
      <c r="G321" s="168" t="s">
        <v>4688</v>
      </c>
      <c r="H321" s="168" t="s">
        <v>4688</v>
      </c>
      <c r="I321" s="168" t="s">
        <v>4688</v>
      </c>
      <c r="J321" s="168" t="s">
        <v>4688</v>
      </c>
      <c r="K321" s="168" t="s">
        <v>4688</v>
      </c>
      <c r="L321" s="168" t="s">
        <v>4688</v>
      </c>
      <c r="M321" s="168" t="s">
        <v>4688</v>
      </c>
      <c r="N321" s="252" t="str">
        <f t="shared" si="56"/>
        <v>N</v>
      </c>
      <c r="O321" s="37" t="s">
        <v>3294</v>
      </c>
      <c r="P321" s="261" t="s">
        <v>905</v>
      </c>
      <c r="Q321" s="37" t="s">
        <v>3281</v>
      </c>
      <c r="R321" s="37" t="s">
        <v>32</v>
      </c>
      <c r="S321" s="37" t="s">
        <v>3295</v>
      </c>
      <c r="T321" s="37" t="s">
        <v>858</v>
      </c>
      <c r="U321" s="37" t="s">
        <v>907</v>
      </c>
      <c r="V321" s="37" t="s">
        <v>969</v>
      </c>
      <c r="W321" s="37" t="s">
        <v>908</v>
      </c>
      <c r="X321" s="126" t="s">
        <v>400</v>
      </c>
      <c r="Y321" s="126"/>
      <c r="Z321" s="126"/>
      <c r="AA321" s="126"/>
      <c r="AB321" s="126"/>
      <c r="AC321" s="37"/>
      <c r="AD321" s="37" t="s">
        <v>38</v>
      </c>
      <c r="AE321" s="37" t="s">
        <v>39</v>
      </c>
      <c r="AF321" s="37"/>
      <c r="AG321" s="37"/>
      <c r="AH321" s="126"/>
      <c r="AI321" s="168" t="s">
        <v>5385</v>
      </c>
      <c r="AJ321" s="125"/>
      <c r="AK321" s="171" t="s">
        <v>2665</v>
      </c>
      <c r="AL321" s="171" t="s">
        <v>2665</v>
      </c>
      <c r="AM321" s="171" t="s">
        <v>2665</v>
      </c>
      <c r="AN321" s="171" t="s">
        <v>4688</v>
      </c>
      <c r="AO321" s="171" t="s">
        <v>4688</v>
      </c>
      <c r="AP321" s="171" t="s">
        <v>5318</v>
      </c>
      <c r="AQ321" s="171" t="s">
        <v>4688</v>
      </c>
      <c r="AR321" s="171" t="s">
        <v>4688</v>
      </c>
      <c r="AS321" s="171" t="s">
        <v>4688</v>
      </c>
    </row>
    <row r="322" spans="1:45" s="1" customFormat="1" ht="45" x14ac:dyDescent="0.2">
      <c r="A322" s="176" t="s">
        <v>39</v>
      </c>
      <c r="B322" s="274" t="s">
        <v>4625</v>
      </c>
      <c r="C322" s="200"/>
      <c r="D322" s="168" t="s">
        <v>4688</v>
      </c>
      <c r="E322" s="126" t="str">
        <f t="shared" si="55"/>
        <v>N</v>
      </c>
      <c r="F322" s="168" t="s">
        <v>4688</v>
      </c>
      <c r="G322" s="168" t="s">
        <v>4688</v>
      </c>
      <c r="H322" s="168" t="s">
        <v>4688</v>
      </c>
      <c r="I322" s="168" t="s">
        <v>4688</v>
      </c>
      <c r="J322" s="168" t="s">
        <v>4688</v>
      </c>
      <c r="K322" s="168" t="s">
        <v>4688</v>
      </c>
      <c r="L322" s="168" t="s">
        <v>4688</v>
      </c>
      <c r="M322" s="168" t="s">
        <v>4688</v>
      </c>
      <c r="N322" s="252" t="str">
        <f t="shared" si="56"/>
        <v>N</v>
      </c>
      <c r="O322" s="37" t="s">
        <v>3296</v>
      </c>
      <c r="P322" s="261" t="s">
        <v>912</v>
      </c>
      <c r="Q322" s="37" t="s">
        <v>3281</v>
      </c>
      <c r="R322" s="37" t="s">
        <v>32</v>
      </c>
      <c r="S322" s="37" t="s">
        <v>3297</v>
      </c>
      <c r="T322" s="37" t="s">
        <v>858</v>
      </c>
      <c r="U322" s="37" t="s">
        <v>898</v>
      </c>
      <c r="V322" s="37" t="s">
        <v>1004</v>
      </c>
      <c r="W322" s="37" t="s">
        <v>1009</v>
      </c>
      <c r="X322" s="126" t="s">
        <v>400</v>
      </c>
      <c r="Y322" s="126"/>
      <c r="Z322" s="126"/>
      <c r="AA322" s="126"/>
      <c r="AB322" s="126"/>
      <c r="AC322" s="37"/>
      <c r="AD322" s="37" t="s">
        <v>38</v>
      </c>
      <c r="AE322" s="37" t="s">
        <v>365</v>
      </c>
      <c r="AF322" s="37"/>
      <c r="AG322" s="37"/>
      <c r="AH322" s="126"/>
      <c r="AI322" s="168" t="s">
        <v>5385</v>
      </c>
      <c r="AJ322" s="125"/>
      <c r="AK322" s="171" t="s">
        <v>2665</v>
      </c>
      <c r="AL322" s="171" t="s">
        <v>2665</v>
      </c>
      <c r="AM322" s="171" t="s">
        <v>2665</v>
      </c>
      <c r="AN322" s="171" t="s">
        <v>4688</v>
      </c>
      <c r="AO322" s="171" t="s">
        <v>4688</v>
      </c>
      <c r="AP322" s="171" t="s">
        <v>5318</v>
      </c>
      <c r="AQ322" s="171" t="s">
        <v>4688</v>
      </c>
      <c r="AR322" s="171" t="s">
        <v>4688</v>
      </c>
      <c r="AS322" s="171" t="s">
        <v>4688</v>
      </c>
    </row>
    <row r="323" spans="1:45" s="1" customFormat="1" ht="45" x14ac:dyDescent="0.2">
      <c r="A323" s="176" t="s">
        <v>39</v>
      </c>
      <c r="B323" s="274" t="s">
        <v>4625</v>
      </c>
      <c r="C323" s="200"/>
      <c r="D323" s="168" t="s">
        <v>4688</v>
      </c>
      <c r="E323" s="126" t="str">
        <f t="shared" si="55"/>
        <v>N</v>
      </c>
      <c r="F323" s="168" t="s">
        <v>4688</v>
      </c>
      <c r="G323" s="168" t="s">
        <v>4688</v>
      </c>
      <c r="H323" s="168" t="s">
        <v>4688</v>
      </c>
      <c r="I323" s="168" t="s">
        <v>4688</v>
      </c>
      <c r="J323" s="168" t="s">
        <v>4688</v>
      </c>
      <c r="K323" s="168" t="s">
        <v>4688</v>
      </c>
      <c r="L323" s="168" t="s">
        <v>4688</v>
      </c>
      <c r="M323" s="168" t="s">
        <v>4688</v>
      </c>
      <c r="N323" s="252" t="str">
        <f t="shared" si="56"/>
        <v>N</v>
      </c>
      <c r="O323" s="37" t="s">
        <v>3298</v>
      </c>
      <c r="P323" s="261" t="s">
        <v>917</v>
      </c>
      <c r="Q323" s="37" t="s">
        <v>3281</v>
      </c>
      <c r="R323" s="37" t="s">
        <v>32</v>
      </c>
      <c r="S323" s="37" t="s">
        <v>3299</v>
      </c>
      <c r="T323" s="37" t="s">
        <v>858</v>
      </c>
      <c r="U323" s="37" t="s">
        <v>907</v>
      </c>
      <c r="V323" s="37" t="s">
        <v>969</v>
      </c>
      <c r="W323" s="37" t="s">
        <v>1012</v>
      </c>
      <c r="X323" s="126" t="s">
        <v>400</v>
      </c>
      <c r="Y323" s="126"/>
      <c r="Z323" s="126"/>
      <c r="AA323" s="126"/>
      <c r="AB323" s="126"/>
      <c r="AC323" s="37"/>
      <c r="AD323" s="37" t="s">
        <v>38</v>
      </c>
      <c r="AE323" s="37" t="s">
        <v>39</v>
      </c>
      <c r="AF323" s="37"/>
      <c r="AG323" s="37"/>
      <c r="AH323" s="126"/>
      <c r="AI323" s="168" t="s">
        <v>5385</v>
      </c>
      <c r="AJ323" s="125"/>
      <c r="AK323" s="171" t="s">
        <v>2665</v>
      </c>
      <c r="AL323" s="171" t="s">
        <v>2665</v>
      </c>
      <c r="AM323" s="171" t="s">
        <v>2665</v>
      </c>
      <c r="AN323" s="171" t="s">
        <v>4688</v>
      </c>
      <c r="AO323" s="171" t="s">
        <v>4688</v>
      </c>
      <c r="AP323" s="171" t="s">
        <v>5318</v>
      </c>
      <c r="AQ323" s="171" t="s">
        <v>4688</v>
      </c>
      <c r="AR323" s="171" t="s">
        <v>4688</v>
      </c>
      <c r="AS323" s="171" t="s">
        <v>4688</v>
      </c>
    </row>
    <row r="324" spans="1:45" s="1" customFormat="1" ht="75" x14ac:dyDescent="0.2">
      <c r="A324" s="176" t="s">
        <v>39</v>
      </c>
      <c r="B324" s="176" t="s">
        <v>4625</v>
      </c>
      <c r="C324" s="200"/>
      <c r="D324" s="168" t="s">
        <v>4688</v>
      </c>
      <c r="E324" s="126" t="str">
        <f t="shared" si="55"/>
        <v>N</v>
      </c>
      <c r="F324" s="168" t="s">
        <v>4688</v>
      </c>
      <c r="G324" s="168" t="s">
        <v>4688</v>
      </c>
      <c r="H324" s="168" t="s">
        <v>4688</v>
      </c>
      <c r="I324" s="168" t="s">
        <v>4688</v>
      </c>
      <c r="J324" s="168" t="s">
        <v>4688</v>
      </c>
      <c r="K324" s="168" t="s">
        <v>4688</v>
      </c>
      <c r="L324" s="168" t="s">
        <v>4688</v>
      </c>
      <c r="M324" s="168" t="s">
        <v>4688</v>
      </c>
      <c r="N324" s="252" t="str">
        <f t="shared" si="56"/>
        <v>N</v>
      </c>
      <c r="O324" s="37" t="s">
        <v>3300</v>
      </c>
      <c r="P324" s="261" t="s">
        <v>929</v>
      </c>
      <c r="Q324" s="37" t="s">
        <v>3281</v>
      </c>
      <c r="R324" s="37" t="s">
        <v>32</v>
      </c>
      <c r="S324" s="37" t="s">
        <v>3301</v>
      </c>
      <c r="T324" s="37" t="s">
        <v>858</v>
      </c>
      <c r="U324" s="37" t="s">
        <v>1195</v>
      </c>
      <c r="V324" s="37" t="s">
        <v>969</v>
      </c>
      <c r="W324" s="37" t="s">
        <v>1016</v>
      </c>
      <c r="X324" s="126" t="s">
        <v>880</v>
      </c>
      <c r="Y324" s="126"/>
      <c r="Z324" s="126"/>
      <c r="AA324" s="126"/>
      <c r="AB324" s="126"/>
      <c r="AC324" s="37"/>
      <c r="AD324" s="37" t="s">
        <v>38</v>
      </c>
      <c r="AE324" s="37" t="s">
        <v>39</v>
      </c>
      <c r="AF324" s="37"/>
      <c r="AG324" s="37"/>
      <c r="AH324" s="126"/>
      <c r="AI324" s="168" t="s">
        <v>5500</v>
      </c>
      <c r="AJ324" s="125"/>
      <c r="AK324" s="171" t="s">
        <v>2665</v>
      </c>
      <c r="AL324" s="171" t="s">
        <v>2665</v>
      </c>
      <c r="AM324" s="171" t="s">
        <v>2665</v>
      </c>
      <c r="AN324" s="171" t="s">
        <v>4688</v>
      </c>
      <c r="AO324" s="171" t="s">
        <v>4688</v>
      </c>
      <c r="AP324" s="171" t="s">
        <v>5318</v>
      </c>
      <c r="AQ324" s="171" t="s">
        <v>4688</v>
      </c>
      <c r="AR324" s="171" t="s">
        <v>4688</v>
      </c>
      <c r="AS324" s="171">
        <v>213</v>
      </c>
    </row>
    <row r="325" spans="1:45" s="1" customFormat="1" ht="153" x14ac:dyDescent="0.2">
      <c r="A325" s="176" t="s">
        <v>39</v>
      </c>
      <c r="B325" s="176" t="s">
        <v>4625</v>
      </c>
      <c r="C325" s="200"/>
      <c r="D325" s="126"/>
      <c r="E325" s="126" t="str">
        <f t="shared" si="55"/>
        <v>Y</v>
      </c>
      <c r="F325" s="561" t="s">
        <v>2665</v>
      </c>
      <c r="G325" s="561" t="s">
        <v>2665</v>
      </c>
      <c r="H325" s="173"/>
      <c r="I325" s="186" t="s">
        <v>2665</v>
      </c>
      <c r="J325" s="573"/>
      <c r="K325" s="186" t="s">
        <v>2665</v>
      </c>
      <c r="L325" s="173"/>
      <c r="M325" s="178"/>
      <c r="N325" s="299" t="str">
        <f t="shared" si="56"/>
        <v>Y</v>
      </c>
      <c r="O325" s="37" t="s">
        <v>3302</v>
      </c>
      <c r="P325" s="37" t="s">
        <v>5969</v>
      </c>
      <c r="Q325" s="37" t="s">
        <v>3303</v>
      </c>
      <c r="R325" s="37" t="s">
        <v>32</v>
      </c>
      <c r="S325" s="37" t="s">
        <v>3158</v>
      </c>
      <c r="T325" s="37" t="s">
        <v>243</v>
      </c>
      <c r="U325" s="37" t="s">
        <v>3160</v>
      </c>
      <c r="V325" s="37" t="s">
        <v>3161</v>
      </c>
      <c r="W325" s="37" t="s">
        <v>3162</v>
      </c>
      <c r="X325" s="126" t="s">
        <v>400</v>
      </c>
      <c r="Y325" s="125" t="str">
        <f>VLOOKUP(W325,'Excelsior Table Definitions'!$B$102:$D$108,3,TRUE)</f>
        <v>NULL</v>
      </c>
      <c r="Z325" s="126"/>
      <c r="AA325" s="126"/>
      <c r="AB325" s="126"/>
      <c r="AC325" s="37"/>
      <c r="AD325" s="37" t="s">
        <v>38</v>
      </c>
      <c r="AE325" s="37" t="s">
        <v>38</v>
      </c>
      <c r="AF325" s="37"/>
      <c r="AG325" s="37"/>
      <c r="AH325" s="126"/>
      <c r="AI325" s="168" t="s">
        <v>388</v>
      </c>
      <c r="AJ325" s="171" t="s">
        <v>4688</v>
      </c>
      <c r="AK325" s="171" t="s">
        <v>4688</v>
      </c>
      <c r="AL325" s="171" t="s">
        <v>4688</v>
      </c>
      <c r="AM325" s="171" t="s">
        <v>4688</v>
      </c>
      <c r="AN325" s="171" t="s">
        <v>4688</v>
      </c>
      <c r="AO325" s="171" t="s">
        <v>4688</v>
      </c>
      <c r="AP325" s="171" t="s">
        <v>5318</v>
      </c>
      <c r="AQ325" s="171" t="s">
        <v>5999</v>
      </c>
      <c r="AR325" s="171" t="s">
        <v>4688</v>
      </c>
      <c r="AS325" s="171" t="s">
        <v>4688</v>
      </c>
    </row>
    <row r="326" spans="1:45" s="1" customFormat="1" ht="153" x14ac:dyDescent="0.2">
      <c r="A326" s="176" t="s">
        <v>39</v>
      </c>
      <c r="B326" s="176" t="s">
        <v>4625</v>
      </c>
      <c r="C326" s="200"/>
      <c r="D326" s="126"/>
      <c r="E326" s="126" t="str">
        <f t="shared" si="55"/>
        <v>Y</v>
      </c>
      <c r="F326" s="561" t="s">
        <v>2665</v>
      </c>
      <c r="G326" s="561" t="s">
        <v>2665</v>
      </c>
      <c r="H326" s="173"/>
      <c r="I326" s="186" t="s">
        <v>2665</v>
      </c>
      <c r="J326" s="573"/>
      <c r="K326" s="186" t="s">
        <v>2665</v>
      </c>
      <c r="L326" s="173"/>
      <c r="M326" s="178"/>
      <c r="N326" s="299" t="str">
        <f t="shared" si="56"/>
        <v>Y</v>
      </c>
      <c r="O326" s="37" t="s">
        <v>3305</v>
      </c>
      <c r="P326" s="261" t="s">
        <v>3167</v>
      </c>
      <c r="Q326" s="37" t="s">
        <v>3303</v>
      </c>
      <c r="R326" s="37" t="s">
        <v>32</v>
      </c>
      <c r="S326" s="37" t="s">
        <v>3168</v>
      </c>
      <c r="T326" s="37" t="s">
        <v>243</v>
      </c>
      <c r="U326" s="37" t="s">
        <v>77</v>
      </c>
      <c r="V326" s="37" t="s">
        <v>3161</v>
      </c>
      <c r="W326" s="37" t="s">
        <v>3162</v>
      </c>
      <c r="X326" s="126" t="s">
        <v>400</v>
      </c>
      <c r="Y326" s="125" t="str">
        <f>VLOOKUP(W326,'Excelsior Table Definitions'!$B$102:$D$108,3,TRUE)</f>
        <v>NULL</v>
      </c>
      <c r="Z326" s="126"/>
      <c r="AA326" s="126"/>
      <c r="AB326" s="126"/>
      <c r="AC326" s="37"/>
      <c r="AD326" s="37" t="s">
        <v>38</v>
      </c>
      <c r="AE326" s="37" t="s">
        <v>39</v>
      </c>
      <c r="AF326" s="37"/>
      <c r="AG326" s="37"/>
      <c r="AH326" s="126"/>
      <c r="AI326" s="168" t="s">
        <v>388</v>
      </c>
      <c r="AJ326" s="171" t="s">
        <v>4688</v>
      </c>
      <c r="AK326" s="171" t="s">
        <v>4688</v>
      </c>
      <c r="AL326" s="171" t="s">
        <v>4688</v>
      </c>
      <c r="AM326" s="171" t="s">
        <v>4688</v>
      </c>
      <c r="AN326" s="171" t="s">
        <v>4688</v>
      </c>
      <c r="AO326" s="171" t="s">
        <v>4688</v>
      </c>
      <c r="AP326" s="171" t="s">
        <v>5318</v>
      </c>
      <c r="AQ326" s="171" t="s">
        <v>6112</v>
      </c>
      <c r="AR326" s="171" t="s">
        <v>4688</v>
      </c>
      <c r="AS326" s="171" t="s">
        <v>4688</v>
      </c>
    </row>
    <row r="327" spans="1:45" s="1" customFormat="1" ht="153" x14ac:dyDescent="0.2">
      <c r="A327" s="176" t="s">
        <v>39</v>
      </c>
      <c r="B327" s="176" t="s">
        <v>4625</v>
      </c>
      <c r="C327" s="200"/>
      <c r="D327" s="126"/>
      <c r="E327" s="126" t="str">
        <f t="shared" si="55"/>
        <v>Y</v>
      </c>
      <c r="F327" s="561" t="s">
        <v>2665</v>
      </c>
      <c r="G327" s="561" t="s">
        <v>2665</v>
      </c>
      <c r="H327" s="173"/>
      <c r="I327" s="186" t="s">
        <v>2665</v>
      </c>
      <c r="J327" s="573"/>
      <c r="K327" s="186" t="s">
        <v>2665</v>
      </c>
      <c r="L327" s="173"/>
      <c r="M327" s="178"/>
      <c r="N327" s="299" t="str">
        <f t="shared" si="56"/>
        <v>Y</v>
      </c>
      <c r="O327" s="37" t="s">
        <v>3306</v>
      </c>
      <c r="P327" s="37" t="s">
        <v>3210</v>
      </c>
      <c r="Q327" s="37" t="s">
        <v>3303</v>
      </c>
      <c r="R327" s="37" t="s">
        <v>32</v>
      </c>
      <c r="S327" s="37" t="s">
        <v>3173</v>
      </c>
      <c r="T327" s="37" t="s">
        <v>243</v>
      </c>
      <c r="U327" s="37" t="s">
        <v>3174</v>
      </c>
      <c r="V327" s="37" t="s">
        <v>3161</v>
      </c>
      <c r="W327" s="37" t="s">
        <v>3175</v>
      </c>
      <c r="X327" s="126" t="s">
        <v>535</v>
      </c>
      <c r="Y327" s="125" t="str">
        <f>VLOOKUP(W327,'Excelsior Table Definitions'!$B$102:$D$108,3,TRUE)</f>
        <v>NULL</v>
      </c>
      <c r="Z327" s="126"/>
      <c r="AA327" s="126"/>
      <c r="AB327" s="126"/>
      <c r="AC327" s="37"/>
      <c r="AD327" s="37" t="s">
        <v>38</v>
      </c>
      <c r="AE327" s="37" t="s">
        <v>38</v>
      </c>
      <c r="AF327" s="37"/>
      <c r="AG327" s="37"/>
      <c r="AH327" s="126"/>
      <c r="AI327" s="168" t="s">
        <v>388</v>
      </c>
      <c r="AJ327" s="171" t="s">
        <v>4688</v>
      </c>
      <c r="AK327" s="171" t="s">
        <v>4688</v>
      </c>
      <c r="AL327" s="171" t="s">
        <v>4688</v>
      </c>
      <c r="AM327" s="171" t="s">
        <v>4688</v>
      </c>
      <c r="AN327" s="171" t="s">
        <v>4688</v>
      </c>
      <c r="AO327" s="171" t="s">
        <v>4688</v>
      </c>
      <c r="AP327" s="171" t="s">
        <v>5318</v>
      </c>
      <c r="AQ327" s="171" t="s">
        <v>5999</v>
      </c>
      <c r="AR327" s="171" t="s">
        <v>4688</v>
      </c>
      <c r="AS327" s="171" t="s">
        <v>4688</v>
      </c>
    </row>
    <row r="328" spans="1:45" s="1" customFormat="1" ht="153" x14ac:dyDescent="0.2">
      <c r="A328" s="176" t="s">
        <v>39</v>
      </c>
      <c r="B328" s="176" t="s">
        <v>4625</v>
      </c>
      <c r="C328" s="200"/>
      <c r="D328" s="126"/>
      <c r="E328" s="126" t="str">
        <f t="shared" si="55"/>
        <v>Y</v>
      </c>
      <c r="F328" s="561" t="s">
        <v>2665</v>
      </c>
      <c r="G328" s="561" t="s">
        <v>2665</v>
      </c>
      <c r="H328" s="173"/>
      <c r="I328" s="186" t="s">
        <v>2665</v>
      </c>
      <c r="J328" s="573"/>
      <c r="K328" s="186" t="s">
        <v>2665</v>
      </c>
      <c r="L328" s="173"/>
      <c r="M328" s="178"/>
      <c r="N328" s="299" t="str">
        <f t="shared" si="56"/>
        <v>Y</v>
      </c>
      <c r="O328" s="37" t="s">
        <v>3308</v>
      </c>
      <c r="P328" s="261" t="s">
        <v>3179</v>
      </c>
      <c r="Q328" s="37" t="s">
        <v>3303</v>
      </c>
      <c r="R328" s="37" t="s">
        <v>32</v>
      </c>
      <c r="S328" s="37" t="s">
        <v>3180</v>
      </c>
      <c r="T328" s="37" t="s">
        <v>243</v>
      </c>
      <c r="U328" s="37" t="s">
        <v>3181</v>
      </c>
      <c r="V328" s="37" t="s">
        <v>3161</v>
      </c>
      <c r="W328" s="37" t="s">
        <v>3182</v>
      </c>
      <c r="X328" s="126" t="s">
        <v>400</v>
      </c>
      <c r="Y328" s="125" t="str">
        <f>VLOOKUP(W328,'Excelsior Table Definitions'!$B$102:$D$108,3,TRUE)</f>
        <v>NULL</v>
      </c>
      <c r="Z328" s="126"/>
      <c r="AA328" s="126"/>
      <c r="AB328" s="126"/>
      <c r="AC328" s="37"/>
      <c r="AD328" s="37" t="s">
        <v>38</v>
      </c>
      <c r="AE328" s="37" t="s">
        <v>366</v>
      </c>
      <c r="AF328" s="37"/>
      <c r="AG328" s="37"/>
      <c r="AH328" s="126"/>
      <c r="AI328" s="168" t="s">
        <v>388</v>
      </c>
      <c r="AJ328" s="171" t="s">
        <v>4688</v>
      </c>
      <c r="AK328" s="171" t="s">
        <v>4688</v>
      </c>
      <c r="AL328" s="171" t="s">
        <v>4688</v>
      </c>
      <c r="AM328" s="171" t="s">
        <v>4688</v>
      </c>
      <c r="AN328" s="171" t="s">
        <v>4688</v>
      </c>
      <c r="AO328" s="171" t="s">
        <v>4688</v>
      </c>
      <c r="AP328" s="171" t="s">
        <v>5318</v>
      </c>
      <c r="AQ328" s="171" t="s">
        <v>5999</v>
      </c>
      <c r="AR328" s="171" t="s">
        <v>4688</v>
      </c>
      <c r="AS328" s="171" t="s">
        <v>4688</v>
      </c>
    </row>
    <row r="329" spans="1:45" s="1" customFormat="1" ht="153" x14ac:dyDescent="0.2">
      <c r="A329" s="176" t="s">
        <v>39</v>
      </c>
      <c r="B329" s="176" t="s">
        <v>4625</v>
      </c>
      <c r="C329" s="200"/>
      <c r="D329" s="126"/>
      <c r="E329" s="126" t="str">
        <f t="shared" si="55"/>
        <v>Y</v>
      </c>
      <c r="F329" s="561" t="s">
        <v>2665</v>
      </c>
      <c r="G329" s="561" t="s">
        <v>2665</v>
      </c>
      <c r="H329" s="173"/>
      <c r="I329" s="186" t="s">
        <v>2665</v>
      </c>
      <c r="J329" s="573"/>
      <c r="K329" s="186" t="s">
        <v>2665</v>
      </c>
      <c r="L329" s="173"/>
      <c r="M329" s="178"/>
      <c r="N329" s="299" t="str">
        <f t="shared" si="56"/>
        <v>Y</v>
      </c>
      <c r="O329" s="37" t="s">
        <v>3310</v>
      </c>
      <c r="P329" s="261" t="s">
        <v>5932</v>
      </c>
      <c r="Q329" s="37" t="s">
        <v>3303</v>
      </c>
      <c r="R329" s="37" t="s">
        <v>32</v>
      </c>
      <c r="S329" s="37" t="s">
        <v>3186</v>
      </c>
      <c r="T329" s="37" t="s">
        <v>243</v>
      </c>
      <c r="U329" s="37" t="s">
        <v>3187</v>
      </c>
      <c r="V329" s="37" t="s">
        <v>3161</v>
      </c>
      <c r="W329" s="37" t="s">
        <v>3188</v>
      </c>
      <c r="X329" s="126" t="s">
        <v>400</v>
      </c>
      <c r="Y329" s="125" t="str">
        <f>VLOOKUP(W329,'Excelsior Table Definitions'!$B$102:$D$108,3,TRUE)</f>
        <v>NULL</v>
      </c>
      <c r="Z329" s="126"/>
      <c r="AA329" s="126"/>
      <c r="AB329" s="126"/>
      <c r="AC329" s="37"/>
      <c r="AD329" s="37" t="s">
        <v>38</v>
      </c>
      <c r="AE329" s="37" t="s">
        <v>366</v>
      </c>
      <c r="AF329" s="37"/>
      <c r="AG329" s="37"/>
      <c r="AH329" s="126"/>
      <c r="AI329" s="168" t="s">
        <v>388</v>
      </c>
      <c r="AJ329" s="171" t="s">
        <v>4688</v>
      </c>
      <c r="AK329" s="171" t="s">
        <v>4688</v>
      </c>
      <c r="AL329" s="171" t="s">
        <v>4688</v>
      </c>
      <c r="AM329" s="171" t="s">
        <v>4688</v>
      </c>
      <c r="AN329" s="171" t="s">
        <v>4688</v>
      </c>
      <c r="AO329" s="171" t="s">
        <v>4688</v>
      </c>
      <c r="AP329" s="171" t="s">
        <v>5318</v>
      </c>
      <c r="AQ329" s="171" t="s">
        <v>5999</v>
      </c>
      <c r="AR329" s="171" t="s">
        <v>4688</v>
      </c>
      <c r="AS329" s="171" t="s">
        <v>4688</v>
      </c>
    </row>
    <row r="330" spans="1:45" s="1" customFormat="1" ht="51" x14ac:dyDescent="0.25">
      <c r="A330" s="176" t="s">
        <v>39</v>
      </c>
      <c r="B330" s="176" t="s">
        <v>4625</v>
      </c>
      <c r="C330" s="200"/>
      <c r="D330" s="168" t="s">
        <v>4688</v>
      </c>
      <c r="E330" s="126" t="str">
        <f t="shared" si="55"/>
        <v>N</v>
      </c>
      <c r="F330" s="168" t="s">
        <v>4688</v>
      </c>
      <c r="G330" s="168" t="s">
        <v>4688</v>
      </c>
      <c r="H330" s="168" t="s">
        <v>4688</v>
      </c>
      <c r="I330" s="168" t="s">
        <v>4688</v>
      </c>
      <c r="J330" s="168" t="s">
        <v>4688</v>
      </c>
      <c r="K330" s="168" t="s">
        <v>4688</v>
      </c>
      <c r="L330" s="168" t="s">
        <v>4688</v>
      </c>
      <c r="M330" s="168" t="s">
        <v>4688</v>
      </c>
      <c r="N330" s="299" t="str">
        <f t="shared" si="56"/>
        <v>N</v>
      </c>
      <c r="O330" s="37" t="s">
        <v>3311</v>
      </c>
      <c r="P330" s="37" t="s">
        <v>3215</v>
      </c>
      <c r="Q330" s="37" t="s">
        <v>3303</v>
      </c>
      <c r="R330" s="37" t="s">
        <v>32</v>
      </c>
      <c r="S330" s="37" t="s">
        <v>3192</v>
      </c>
      <c r="T330" s="37" t="s">
        <v>3006</v>
      </c>
      <c r="U330" s="37" t="s">
        <v>142</v>
      </c>
      <c r="V330" s="37" t="s">
        <v>3161</v>
      </c>
      <c r="W330" s="37" t="s">
        <v>3193</v>
      </c>
      <c r="X330" s="126" t="s">
        <v>369</v>
      </c>
      <c r="Y330" s="126"/>
      <c r="Z330" s="126"/>
      <c r="AA330" s="126"/>
      <c r="AB330" s="126"/>
      <c r="AC330" s="37" t="s">
        <v>3006</v>
      </c>
      <c r="AD330" s="37" t="s">
        <v>38</v>
      </c>
      <c r="AE330" s="37" t="s">
        <v>38</v>
      </c>
      <c r="AF330" s="37"/>
      <c r="AG330" s="37"/>
      <c r="AH330" s="126"/>
      <c r="AI330" s="168" t="s">
        <v>5765</v>
      </c>
      <c r="AJ330" s="171" t="s">
        <v>4688</v>
      </c>
      <c r="AK330" s="171" t="s">
        <v>4688</v>
      </c>
      <c r="AL330" s="171" t="s">
        <v>4688</v>
      </c>
      <c r="AM330" s="171" t="s">
        <v>4688</v>
      </c>
      <c r="AN330" s="171" t="s">
        <v>4688</v>
      </c>
      <c r="AO330" s="171" t="s">
        <v>4688</v>
      </c>
      <c r="AP330" s="171" t="s">
        <v>5594</v>
      </c>
      <c r="AQ330" s="171" t="s">
        <v>5984</v>
      </c>
      <c r="AR330" s="171" t="s">
        <v>6589</v>
      </c>
      <c r="AS330" s="171" t="s">
        <v>4688</v>
      </c>
    </row>
    <row r="331" spans="1:45" s="1" customFormat="1" ht="51" x14ac:dyDescent="0.25">
      <c r="A331" s="176" t="s">
        <v>39</v>
      </c>
      <c r="B331" s="176" t="s">
        <v>4625</v>
      </c>
      <c r="C331" s="200"/>
      <c r="D331" s="168" t="s">
        <v>4688</v>
      </c>
      <c r="E331" s="126" t="str">
        <f t="shared" si="55"/>
        <v>N</v>
      </c>
      <c r="F331" s="168" t="s">
        <v>4688</v>
      </c>
      <c r="G331" s="168" t="s">
        <v>4688</v>
      </c>
      <c r="H331" s="168" t="s">
        <v>4688</v>
      </c>
      <c r="I331" s="168" t="s">
        <v>4688</v>
      </c>
      <c r="J331" s="168" t="s">
        <v>4688</v>
      </c>
      <c r="K331" s="168" t="s">
        <v>4688</v>
      </c>
      <c r="L331" s="168" t="s">
        <v>4688</v>
      </c>
      <c r="M331" s="168" t="s">
        <v>4688</v>
      </c>
      <c r="N331" s="299" t="str">
        <f t="shared" si="56"/>
        <v>N</v>
      </c>
      <c r="O331" s="37" t="s">
        <v>3312</v>
      </c>
      <c r="P331" s="37" t="s">
        <v>3196</v>
      </c>
      <c r="Q331" s="37" t="s">
        <v>3303</v>
      </c>
      <c r="R331" s="37" t="s">
        <v>32</v>
      </c>
      <c r="S331" s="37" t="s">
        <v>3197</v>
      </c>
      <c r="T331" s="37" t="s">
        <v>3198</v>
      </c>
      <c r="U331" s="37" t="s">
        <v>142</v>
      </c>
      <c r="V331" s="37" t="s">
        <v>3199</v>
      </c>
      <c r="W331" s="37" t="s">
        <v>3200</v>
      </c>
      <c r="X331" s="126" t="s">
        <v>369</v>
      </c>
      <c r="Y331" s="126"/>
      <c r="Z331" s="126"/>
      <c r="AA331" s="126"/>
      <c r="AB331" s="126"/>
      <c r="AC331" s="37" t="s">
        <v>3006</v>
      </c>
      <c r="AD331" s="37" t="s">
        <v>38</v>
      </c>
      <c r="AE331" s="37" t="s">
        <v>38</v>
      </c>
      <c r="AF331" s="37"/>
      <c r="AG331" s="37"/>
      <c r="AH331" s="126"/>
      <c r="AI331" s="168" t="s">
        <v>5765</v>
      </c>
      <c r="AJ331" s="171" t="s">
        <v>4688</v>
      </c>
      <c r="AK331" s="171" t="s">
        <v>4688</v>
      </c>
      <c r="AL331" s="171" t="s">
        <v>4688</v>
      </c>
      <c r="AM331" s="171" t="s">
        <v>4688</v>
      </c>
      <c r="AN331" s="171" t="s">
        <v>4688</v>
      </c>
      <c r="AO331" s="171" t="s">
        <v>4688</v>
      </c>
      <c r="AP331" s="171" t="s">
        <v>5436</v>
      </c>
      <c r="AQ331" s="171" t="s">
        <v>5984</v>
      </c>
      <c r="AR331" s="171" t="s">
        <v>6589</v>
      </c>
      <c r="AS331" s="171" t="s">
        <v>4688</v>
      </c>
    </row>
    <row r="332" spans="1:45" s="1" customFormat="1" ht="51" x14ac:dyDescent="0.25">
      <c r="A332" s="176" t="s">
        <v>39</v>
      </c>
      <c r="B332" s="176" t="s">
        <v>4625</v>
      </c>
      <c r="C332" s="200"/>
      <c r="D332" s="168" t="s">
        <v>4688</v>
      </c>
      <c r="E332" s="126" t="str">
        <f t="shared" si="55"/>
        <v>N</v>
      </c>
      <c r="F332" s="168" t="s">
        <v>4688</v>
      </c>
      <c r="G332" s="168" t="s">
        <v>4688</v>
      </c>
      <c r="H332" s="168" t="s">
        <v>4688</v>
      </c>
      <c r="I332" s="168" t="s">
        <v>4688</v>
      </c>
      <c r="J332" s="168" t="s">
        <v>4688</v>
      </c>
      <c r="K332" s="168" t="s">
        <v>4688</v>
      </c>
      <c r="L332" s="168" t="s">
        <v>4688</v>
      </c>
      <c r="M332" s="168" t="s">
        <v>4688</v>
      </c>
      <c r="N332" s="299" t="str">
        <f t="shared" si="56"/>
        <v>N</v>
      </c>
      <c r="O332" s="37" t="s">
        <v>3313</v>
      </c>
      <c r="P332" s="37" t="s">
        <v>3203</v>
      </c>
      <c r="Q332" s="37" t="s">
        <v>3303</v>
      </c>
      <c r="R332" s="37" t="s">
        <v>32</v>
      </c>
      <c r="S332" s="37" t="s">
        <v>3197</v>
      </c>
      <c r="T332" s="37" t="s">
        <v>3198</v>
      </c>
      <c r="U332" s="37" t="s">
        <v>3204</v>
      </c>
      <c r="V332" s="37" t="s">
        <v>3199</v>
      </c>
      <c r="W332" s="37" t="s">
        <v>3205</v>
      </c>
      <c r="X332" s="126" t="s">
        <v>400</v>
      </c>
      <c r="Y332" s="126"/>
      <c r="Z332" s="126"/>
      <c r="AA332" s="126"/>
      <c r="AB332" s="126"/>
      <c r="AC332" s="37" t="s">
        <v>3006</v>
      </c>
      <c r="AD332" s="37" t="s">
        <v>38</v>
      </c>
      <c r="AE332" s="37" t="s">
        <v>38</v>
      </c>
      <c r="AF332" s="37"/>
      <c r="AG332" s="37"/>
      <c r="AH332" s="126"/>
      <c r="AI332" s="168" t="s">
        <v>5765</v>
      </c>
      <c r="AJ332" s="171" t="s">
        <v>4688</v>
      </c>
      <c r="AK332" s="171" t="s">
        <v>4688</v>
      </c>
      <c r="AL332" s="171" t="s">
        <v>4688</v>
      </c>
      <c r="AM332" s="171" t="s">
        <v>4688</v>
      </c>
      <c r="AN332" s="171" t="s">
        <v>4688</v>
      </c>
      <c r="AO332" s="171" t="s">
        <v>4688</v>
      </c>
      <c r="AP332" s="171" t="s">
        <v>5436</v>
      </c>
      <c r="AQ332" s="171" t="s">
        <v>5984</v>
      </c>
      <c r="AR332" s="171" t="s">
        <v>6589</v>
      </c>
      <c r="AS332" s="171" t="s">
        <v>4688</v>
      </c>
    </row>
    <row r="333" spans="1:45" s="1" customFormat="1" ht="153" x14ac:dyDescent="0.2">
      <c r="A333" s="176" t="s">
        <v>39</v>
      </c>
      <c r="B333" s="176" t="s">
        <v>4625</v>
      </c>
      <c r="C333" s="200"/>
      <c r="D333" s="126"/>
      <c r="E333" s="126" t="str">
        <f t="shared" ref="E333:E335" si="57">IF(OR(AI333="Moving to innotrust", AI333="Copy to Innotrust"),"Y","N")</f>
        <v>Y</v>
      </c>
      <c r="F333" s="561" t="s">
        <v>2665</v>
      </c>
      <c r="G333" s="561" t="s">
        <v>2665</v>
      </c>
      <c r="H333" s="173"/>
      <c r="I333" s="186" t="s">
        <v>2665</v>
      </c>
      <c r="J333" s="573"/>
      <c r="K333" s="186" t="s">
        <v>2665</v>
      </c>
      <c r="L333" s="173"/>
      <c r="M333" s="178"/>
      <c r="N333" s="299" t="str">
        <f t="shared" si="56"/>
        <v>Y</v>
      </c>
      <c r="O333" s="37" t="s">
        <v>3314</v>
      </c>
      <c r="P333" s="37" t="s">
        <v>3315</v>
      </c>
      <c r="Q333" s="37" t="s">
        <v>3303</v>
      </c>
      <c r="R333" s="37" t="s">
        <v>32</v>
      </c>
      <c r="S333" s="37" t="s">
        <v>3316</v>
      </c>
      <c r="T333" s="37" t="s">
        <v>243</v>
      </c>
      <c r="U333" s="37" t="s">
        <v>3317</v>
      </c>
      <c r="V333" s="37" t="s">
        <v>5981</v>
      </c>
      <c r="W333" s="37" t="s">
        <v>3319</v>
      </c>
      <c r="X333" s="126" t="s">
        <v>5314</v>
      </c>
      <c r="Y333" s="126" t="str">
        <f>VLOOKUP(W333,'Excelsior Table Definitions'!$B$595:$D$617,3,TRUE)</f>
        <v>NULL</v>
      </c>
      <c r="Z333" s="126"/>
      <c r="AA333" s="126"/>
      <c r="AB333" s="126"/>
      <c r="AC333" s="37"/>
      <c r="AD333" s="37" t="s">
        <v>38</v>
      </c>
      <c r="AE333" s="37" t="s">
        <v>38</v>
      </c>
      <c r="AF333" s="37"/>
      <c r="AG333" s="37"/>
      <c r="AH333" s="126"/>
      <c r="AI333" s="168" t="s">
        <v>388</v>
      </c>
      <c r="AJ333" s="171" t="s">
        <v>4688</v>
      </c>
      <c r="AK333" s="171" t="s">
        <v>4688</v>
      </c>
      <c r="AL333" s="171" t="s">
        <v>4688</v>
      </c>
      <c r="AM333" s="171" t="s">
        <v>4688</v>
      </c>
      <c r="AN333" s="171" t="s">
        <v>4688</v>
      </c>
      <c r="AO333" s="171" t="s">
        <v>4688</v>
      </c>
      <c r="AP333" s="171" t="s">
        <v>5318</v>
      </c>
      <c r="AQ333" s="171" t="s">
        <v>5999</v>
      </c>
      <c r="AR333" s="171" t="s">
        <v>4688</v>
      </c>
      <c r="AS333" s="171" t="s">
        <v>4688</v>
      </c>
    </row>
    <row r="334" spans="1:45" s="1" customFormat="1" ht="153" x14ac:dyDescent="0.2">
      <c r="A334" s="176" t="s">
        <v>39</v>
      </c>
      <c r="B334" s="176" t="s">
        <v>4625</v>
      </c>
      <c r="C334" s="200"/>
      <c r="D334" s="126"/>
      <c r="E334" s="126" t="str">
        <f t="shared" si="57"/>
        <v>Y</v>
      </c>
      <c r="F334" s="561" t="s">
        <v>2665</v>
      </c>
      <c r="G334" s="561" t="s">
        <v>2665</v>
      </c>
      <c r="H334" s="173"/>
      <c r="I334" s="186" t="s">
        <v>2665</v>
      </c>
      <c r="J334" s="573"/>
      <c r="K334" s="186" t="s">
        <v>2665</v>
      </c>
      <c r="L334" s="173"/>
      <c r="M334" s="178"/>
      <c r="N334" s="299" t="str">
        <f t="shared" si="56"/>
        <v>Y</v>
      </c>
      <c r="O334" s="37" t="s">
        <v>3321</v>
      </c>
      <c r="P334" s="37" t="s">
        <v>3322</v>
      </c>
      <c r="Q334" s="37" t="s">
        <v>3303</v>
      </c>
      <c r="R334" s="37" t="s">
        <v>32</v>
      </c>
      <c r="S334" s="37" t="s">
        <v>3323</v>
      </c>
      <c r="T334" s="37" t="s">
        <v>243</v>
      </c>
      <c r="U334" s="37" t="s">
        <v>5982</v>
      </c>
      <c r="V334" s="37" t="s">
        <v>5981</v>
      </c>
      <c r="W334" s="37" t="s">
        <v>3324</v>
      </c>
      <c r="X334" s="126" t="s">
        <v>489</v>
      </c>
      <c r="Y334" s="126" t="str">
        <f>VLOOKUP(W334,'Excelsior Table Definitions'!$B$595:$D$617,3,TRUE)</f>
        <v>NULL</v>
      </c>
      <c r="Z334" s="126"/>
      <c r="AA334" s="126"/>
      <c r="AB334" s="126"/>
      <c r="AC334" s="37"/>
      <c r="AD334" s="37" t="s">
        <v>38</v>
      </c>
      <c r="AE334" s="37" t="s">
        <v>38</v>
      </c>
      <c r="AF334" s="37"/>
      <c r="AG334" s="37"/>
      <c r="AH334" s="126"/>
      <c r="AI334" s="168" t="s">
        <v>388</v>
      </c>
      <c r="AJ334" s="171" t="s">
        <v>4688</v>
      </c>
      <c r="AK334" s="171" t="s">
        <v>4688</v>
      </c>
      <c r="AL334" s="171" t="s">
        <v>4688</v>
      </c>
      <c r="AM334" s="171" t="s">
        <v>4688</v>
      </c>
      <c r="AN334" s="171" t="s">
        <v>4688</v>
      </c>
      <c r="AO334" s="171" t="s">
        <v>4688</v>
      </c>
      <c r="AP334" s="171" t="s">
        <v>5318</v>
      </c>
      <c r="AQ334" s="171" t="s">
        <v>5999</v>
      </c>
      <c r="AR334" s="171" t="s">
        <v>4688</v>
      </c>
      <c r="AS334" s="171" t="s">
        <v>4688</v>
      </c>
    </row>
    <row r="335" spans="1:45" s="1" customFormat="1" ht="51" x14ac:dyDescent="0.2">
      <c r="A335" s="176" t="s">
        <v>39</v>
      </c>
      <c r="B335" s="176" t="s">
        <v>4626</v>
      </c>
      <c r="C335" s="200"/>
      <c r="D335" s="126"/>
      <c r="E335" s="126" t="str">
        <f t="shared" si="57"/>
        <v>Y</v>
      </c>
      <c r="F335" s="561" t="s">
        <v>2665</v>
      </c>
      <c r="G335" s="561" t="s">
        <v>2665</v>
      </c>
      <c r="H335" s="173"/>
      <c r="I335" s="186" t="s">
        <v>2665</v>
      </c>
      <c r="J335" s="573"/>
      <c r="K335" s="186" t="s">
        <v>2665</v>
      </c>
      <c r="L335" s="173"/>
      <c r="M335" s="178"/>
      <c r="N335" s="299" t="str">
        <f t="shared" si="56"/>
        <v>Y</v>
      </c>
      <c r="O335" s="37">
        <v>999</v>
      </c>
      <c r="P335" s="37" t="s">
        <v>5967</v>
      </c>
      <c r="Q335" s="37" t="s">
        <v>3303</v>
      </c>
      <c r="R335" s="37" t="s">
        <v>32</v>
      </c>
      <c r="S335" s="37"/>
      <c r="T335" s="37"/>
      <c r="U335" s="37"/>
      <c r="V335" s="37" t="s">
        <v>5981</v>
      </c>
      <c r="W335" s="37"/>
      <c r="X335" s="126"/>
      <c r="Y335" s="126"/>
      <c r="Z335" s="126"/>
      <c r="AA335" s="126"/>
      <c r="AB335" s="126"/>
      <c r="AC335" s="37"/>
      <c r="AD335" s="37"/>
      <c r="AE335" s="37"/>
      <c r="AF335" s="37"/>
      <c r="AG335" s="37"/>
      <c r="AH335" s="126"/>
      <c r="AI335" s="168" t="s">
        <v>388</v>
      </c>
      <c r="AJ335" s="171" t="s">
        <v>4688</v>
      </c>
      <c r="AK335" s="171" t="s">
        <v>4688</v>
      </c>
      <c r="AL335" s="171" t="s">
        <v>4688</v>
      </c>
      <c r="AM335" s="171" t="s">
        <v>4688</v>
      </c>
      <c r="AN335" s="171" t="s">
        <v>4688</v>
      </c>
      <c r="AO335" s="171" t="s">
        <v>4688</v>
      </c>
      <c r="AP335" s="171"/>
      <c r="AQ335" s="171" t="s">
        <v>5984</v>
      </c>
      <c r="AR335" s="171" t="s">
        <v>4688</v>
      </c>
      <c r="AS335" s="171" t="s">
        <v>4688</v>
      </c>
    </row>
    <row r="336" spans="1:45" s="1" customFormat="1" ht="51" x14ac:dyDescent="0.2">
      <c r="A336" s="176" t="s">
        <v>39</v>
      </c>
      <c r="B336" s="176" t="s">
        <v>4626</v>
      </c>
      <c r="C336" s="200"/>
      <c r="D336" s="126"/>
      <c r="E336" s="126"/>
      <c r="F336" s="561" t="s">
        <v>2665</v>
      </c>
      <c r="G336" s="561" t="s">
        <v>2665</v>
      </c>
      <c r="H336" s="173"/>
      <c r="I336" s="186" t="s">
        <v>2665</v>
      </c>
      <c r="J336" s="573"/>
      <c r="K336" s="186" t="s">
        <v>2665</v>
      </c>
      <c r="L336" s="173"/>
      <c r="M336" s="178"/>
      <c r="N336" s="299" t="str">
        <f t="shared" si="56"/>
        <v>Y</v>
      </c>
      <c r="O336" s="37">
        <v>999</v>
      </c>
      <c r="P336" s="37" t="s">
        <v>5968</v>
      </c>
      <c r="Q336" s="37" t="s">
        <v>3303</v>
      </c>
      <c r="R336" s="37" t="s">
        <v>32</v>
      </c>
      <c r="S336" s="37"/>
      <c r="T336" s="37"/>
      <c r="U336" s="37"/>
      <c r="V336" s="37" t="s">
        <v>5981</v>
      </c>
      <c r="W336" s="37" t="s">
        <v>4134</v>
      </c>
      <c r="X336" s="126" t="s">
        <v>880</v>
      </c>
      <c r="Y336" s="126" t="str">
        <f>VLOOKUP(W336,'Excelsior Table Definitions'!$B$595:$D$617,3,TRUE)</f>
        <v>NULL</v>
      </c>
      <c r="Z336" s="126"/>
      <c r="AA336" s="126"/>
      <c r="AB336" s="126"/>
      <c r="AC336" s="37" t="s">
        <v>6020</v>
      </c>
      <c r="AD336" s="37"/>
      <c r="AE336" s="37"/>
      <c r="AF336" s="37"/>
      <c r="AG336" s="37"/>
      <c r="AH336" s="126"/>
      <c r="AI336" s="168" t="s">
        <v>388</v>
      </c>
      <c r="AJ336" s="171" t="s">
        <v>4688</v>
      </c>
      <c r="AK336" s="171" t="s">
        <v>4688</v>
      </c>
      <c r="AL336" s="171" t="s">
        <v>4688</v>
      </c>
      <c r="AM336" s="171" t="s">
        <v>4688</v>
      </c>
      <c r="AN336" s="171" t="s">
        <v>4688</v>
      </c>
      <c r="AO336" s="171" t="s">
        <v>4688</v>
      </c>
      <c r="AP336" s="171"/>
      <c r="AQ336" s="171" t="s">
        <v>5984</v>
      </c>
      <c r="AR336" s="171" t="s">
        <v>4688</v>
      </c>
      <c r="AS336" s="171" t="s">
        <v>4688</v>
      </c>
    </row>
    <row r="337" spans="1:45" s="1" customFormat="1" ht="51" x14ac:dyDescent="0.2">
      <c r="A337" s="176" t="s">
        <v>39</v>
      </c>
      <c r="B337" s="176" t="s">
        <v>4626</v>
      </c>
      <c r="C337" s="200"/>
      <c r="D337" s="126"/>
      <c r="E337" s="126"/>
      <c r="F337" s="561" t="s">
        <v>2665</v>
      </c>
      <c r="G337" s="561" t="s">
        <v>2665</v>
      </c>
      <c r="H337" s="173"/>
      <c r="I337" s="186" t="s">
        <v>2665</v>
      </c>
      <c r="J337" s="573"/>
      <c r="K337" s="186" t="s">
        <v>2665</v>
      </c>
      <c r="L337" s="173"/>
      <c r="M337" s="178"/>
      <c r="N337" s="299" t="str">
        <f t="shared" si="56"/>
        <v>Y</v>
      </c>
      <c r="O337" s="37">
        <v>999</v>
      </c>
      <c r="P337" s="37" t="s">
        <v>4792</v>
      </c>
      <c r="Q337" s="37" t="s">
        <v>3303</v>
      </c>
      <c r="R337" s="37" t="s">
        <v>32</v>
      </c>
      <c r="S337" s="37"/>
      <c r="T337" s="37"/>
      <c r="U337" s="37"/>
      <c r="V337" s="37" t="s">
        <v>5981</v>
      </c>
      <c r="W337" s="37" t="s">
        <v>5983</v>
      </c>
      <c r="X337" s="126" t="s">
        <v>2684</v>
      </c>
      <c r="Y337" s="126" t="str">
        <f>VLOOKUP(W337,'Excelsior Table Definitions'!$B$595:$D$617,3,TRUE)</f>
        <v>NULL</v>
      </c>
      <c r="Z337" s="126"/>
      <c r="AA337" s="126"/>
      <c r="AB337" s="126"/>
      <c r="AC337" s="37"/>
      <c r="AD337" s="37"/>
      <c r="AE337" s="37"/>
      <c r="AF337" s="37"/>
      <c r="AG337" s="37"/>
      <c r="AH337" s="126"/>
      <c r="AI337" s="168" t="s">
        <v>388</v>
      </c>
      <c r="AJ337" s="171" t="s">
        <v>4688</v>
      </c>
      <c r="AK337" s="171" t="s">
        <v>4688</v>
      </c>
      <c r="AL337" s="171" t="s">
        <v>4688</v>
      </c>
      <c r="AM337" s="171" t="s">
        <v>4688</v>
      </c>
      <c r="AN337" s="171" t="s">
        <v>4688</v>
      </c>
      <c r="AO337" s="171" t="s">
        <v>4688</v>
      </c>
      <c r="AP337" s="171"/>
      <c r="AQ337" s="171" t="s">
        <v>5984</v>
      </c>
      <c r="AR337" s="171" t="s">
        <v>4688</v>
      </c>
      <c r="AS337" s="171" t="s">
        <v>4688</v>
      </c>
    </row>
    <row r="338" spans="1:45" s="1" customFormat="1" ht="51" x14ac:dyDescent="0.2">
      <c r="A338" s="176" t="s">
        <v>39</v>
      </c>
      <c r="B338" s="176" t="s">
        <v>4626</v>
      </c>
      <c r="C338" s="200"/>
      <c r="D338" s="126"/>
      <c r="E338" s="126"/>
      <c r="F338" s="561" t="s">
        <v>2665</v>
      </c>
      <c r="G338" s="561" t="s">
        <v>2665</v>
      </c>
      <c r="H338" s="173"/>
      <c r="I338" s="186" t="s">
        <v>2665</v>
      </c>
      <c r="J338" s="573"/>
      <c r="K338" s="186" t="s">
        <v>2665</v>
      </c>
      <c r="L338" s="173"/>
      <c r="M338" s="178"/>
      <c r="N338" s="299" t="str">
        <f t="shared" si="56"/>
        <v>Y</v>
      </c>
      <c r="O338" s="37">
        <v>999</v>
      </c>
      <c r="P338" s="37" t="s">
        <v>4103</v>
      </c>
      <c r="Q338" s="37" t="s">
        <v>3303</v>
      </c>
      <c r="R338" s="37" t="s">
        <v>32</v>
      </c>
      <c r="S338" s="37"/>
      <c r="T338" s="37"/>
      <c r="U338" s="37"/>
      <c r="V338" s="37" t="s">
        <v>5981</v>
      </c>
      <c r="W338" s="37"/>
      <c r="X338" s="126"/>
      <c r="Y338" s="126"/>
      <c r="Z338" s="126"/>
      <c r="AA338" s="126"/>
      <c r="AB338" s="126"/>
      <c r="AC338" s="37"/>
      <c r="AD338" s="37"/>
      <c r="AE338" s="37"/>
      <c r="AF338" s="37"/>
      <c r="AG338" s="37"/>
      <c r="AH338" s="126"/>
      <c r="AI338" s="168" t="s">
        <v>388</v>
      </c>
      <c r="AJ338" s="171" t="s">
        <v>4688</v>
      </c>
      <c r="AK338" s="171" t="s">
        <v>4688</v>
      </c>
      <c r="AL338" s="171" t="s">
        <v>4688</v>
      </c>
      <c r="AM338" s="171" t="s">
        <v>4688</v>
      </c>
      <c r="AN338" s="171" t="s">
        <v>4688</v>
      </c>
      <c r="AO338" s="171" t="s">
        <v>4688</v>
      </c>
      <c r="AP338" s="171"/>
      <c r="AQ338" s="171" t="s">
        <v>5984</v>
      </c>
      <c r="AR338" s="171" t="s">
        <v>4688</v>
      </c>
      <c r="AS338" s="171" t="s">
        <v>4688</v>
      </c>
    </row>
    <row r="339" spans="1:45" s="1" customFormat="1" ht="51" x14ac:dyDescent="0.2">
      <c r="A339" s="176" t="s">
        <v>39</v>
      </c>
      <c r="B339" s="176" t="s">
        <v>4626</v>
      </c>
      <c r="C339" s="200"/>
      <c r="D339" s="126"/>
      <c r="E339" s="126"/>
      <c r="F339" s="561" t="s">
        <v>2665</v>
      </c>
      <c r="G339" s="561" t="s">
        <v>2665</v>
      </c>
      <c r="H339" s="173"/>
      <c r="I339" s="186" t="s">
        <v>2665</v>
      </c>
      <c r="J339" s="573"/>
      <c r="K339" s="186" t="s">
        <v>2665</v>
      </c>
      <c r="L339" s="173"/>
      <c r="M339" s="178"/>
      <c r="N339" s="299" t="str">
        <f t="shared" si="56"/>
        <v>Y</v>
      </c>
      <c r="O339" s="37">
        <v>999</v>
      </c>
      <c r="P339" s="37" t="s">
        <v>4076</v>
      </c>
      <c r="Q339" s="37" t="s">
        <v>3303</v>
      </c>
      <c r="R339" s="37" t="s">
        <v>32</v>
      </c>
      <c r="S339" s="37"/>
      <c r="T339" s="37"/>
      <c r="U339" s="37"/>
      <c r="V339" s="37" t="s">
        <v>5981</v>
      </c>
      <c r="W339" s="37"/>
      <c r="X339" s="126"/>
      <c r="Y339" s="126"/>
      <c r="Z339" s="126"/>
      <c r="AA339" s="126"/>
      <c r="AB339" s="126"/>
      <c r="AC339" s="37"/>
      <c r="AD339" s="37"/>
      <c r="AE339" s="37"/>
      <c r="AF339" s="37"/>
      <c r="AG339" s="37"/>
      <c r="AH339" s="126"/>
      <c r="AI339" s="168" t="s">
        <v>388</v>
      </c>
      <c r="AJ339" s="171" t="s">
        <v>4688</v>
      </c>
      <c r="AK339" s="171" t="s">
        <v>4688</v>
      </c>
      <c r="AL339" s="171" t="s">
        <v>4688</v>
      </c>
      <c r="AM339" s="171" t="s">
        <v>4688</v>
      </c>
      <c r="AN339" s="171" t="s">
        <v>4688</v>
      </c>
      <c r="AO339" s="171" t="s">
        <v>4688</v>
      </c>
      <c r="AP339" s="171"/>
      <c r="AQ339" s="171" t="s">
        <v>5984</v>
      </c>
      <c r="AR339" s="171" t="s">
        <v>4688</v>
      </c>
      <c r="AS339" s="171" t="s">
        <v>4688</v>
      </c>
    </row>
    <row r="340" spans="1:45" s="1" customFormat="1" ht="51" x14ac:dyDescent="0.2">
      <c r="A340" s="176" t="s">
        <v>39</v>
      </c>
      <c r="B340" s="176" t="s">
        <v>4626</v>
      </c>
      <c r="C340" s="200"/>
      <c r="D340" s="126"/>
      <c r="E340" s="126"/>
      <c r="F340" s="561" t="s">
        <v>2665</v>
      </c>
      <c r="G340" s="561" t="s">
        <v>2665</v>
      </c>
      <c r="H340" s="173"/>
      <c r="I340" s="186" t="s">
        <v>2665</v>
      </c>
      <c r="J340" s="573"/>
      <c r="K340" s="186" t="s">
        <v>2665</v>
      </c>
      <c r="L340" s="173"/>
      <c r="M340" s="178"/>
      <c r="N340" s="299" t="str">
        <f t="shared" si="56"/>
        <v>Y</v>
      </c>
      <c r="O340" s="37">
        <v>999</v>
      </c>
      <c r="P340" s="37" t="s">
        <v>3079</v>
      </c>
      <c r="Q340" s="37" t="s">
        <v>3303</v>
      </c>
      <c r="R340" s="37" t="s">
        <v>32</v>
      </c>
      <c r="S340" s="37"/>
      <c r="T340" s="37"/>
      <c r="U340" s="37"/>
      <c r="V340" s="37" t="s">
        <v>5981</v>
      </c>
      <c r="W340" s="37" t="s">
        <v>4087</v>
      </c>
      <c r="X340" s="126" t="s">
        <v>880</v>
      </c>
      <c r="Y340" s="126" t="str">
        <f>VLOOKUP(W340,'Excelsior Table Definitions'!$B$595:$D$617,3,TRUE)</f>
        <v>NULL</v>
      </c>
      <c r="Z340" s="126"/>
      <c r="AA340" s="126"/>
      <c r="AB340" s="126"/>
      <c r="AC340" s="37"/>
      <c r="AD340" s="37"/>
      <c r="AE340" s="37"/>
      <c r="AF340" s="37"/>
      <c r="AG340" s="37"/>
      <c r="AH340" s="126"/>
      <c r="AI340" s="168" t="s">
        <v>388</v>
      </c>
      <c r="AJ340" s="171" t="s">
        <v>4688</v>
      </c>
      <c r="AK340" s="171" t="s">
        <v>4688</v>
      </c>
      <c r="AL340" s="171" t="s">
        <v>4688</v>
      </c>
      <c r="AM340" s="171" t="s">
        <v>4688</v>
      </c>
      <c r="AN340" s="171" t="s">
        <v>4688</v>
      </c>
      <c r="AO340" s="171" t="s">
        <v>4688</v>
      </c>
      <c r="AP340" s="171"/>
      <c r="AQ340" s="171" t="s">
        <v>5984</v>
      </c>
      <c r="AR340" s="171" t="s">
        <v>4688</v>
      </c>
      <c r="AS340" s="171" t="s">
        <v>4688</v>
      </c>
    </row>
    <row r="341" spans="1:45" s="1" customFormat="1" ht="51" x14ac:dyDescent="0.2">
      <c r="A341" s="176" t="s">
        <v>39</v>
      </c>
      <c r="B341" s="176" t="s">
        <v>4626</v>
      </c>
      <c r="C341" s="200"/>
      <c r="D341" s="126"/>
      <c r="E341" s="126"/>
      <c r="F341" s="561" t="s">
        <v>2665</v>
      </c>
      <c r="G341" s="561" t="s">
        <v>2665</v>
      </c>
      <c r="H341" s="173"/>
      <c r="I341" s="186" t="s">
        <v>2665</v>
      </c>
      <c r="J341" s="573"/>
      <c r="K341" s="186" t="s">
        <v>2665</v>
      </c>
      <c r="L341" s="173"/>
      <c r="M341" s="178"/>
      <c r="N341" s="299" t="str">
        <f t="shared" si="56"/>
        <v>Y</v>
      </c>
      <c r="O341" s="37">
        <v>999</v>
      </c>
      <c r="P341" s="37" t="s">
        <v>42</v>
      </c>
      <c r="Q341" s="37" t="s">
        <v>3303</v>
      </c>
      <c r="R341" s="37" t="s">
        <v>32</v>
      </c>
      <c r="S341" s="37"/>
      <c r="T341" s="37"/>
      <c r="U341" s="37"/>
      <c r="V341" s="37" t="s">
        <v>5981</v>
      </c>
      <c r="W341" s="37"/>
      <c r="X341" s="126"/>
      <c r="Y341" s="126"/>
      <c r="Z341" s="126"/>
      <c r="AA341" s="126"/>
      <c r="AB341" s="126"/>
      <c r="AC341" s="37"/>
      <c r="AD341" s="37"/>
      <c r="AE341" s="37"/>
      <c r="AF341" s="37"/>
      <c r="AG341" s="37"/>
      <c r="AH341" s="126"/>
      <c r="AI341" s="168" t="s">
        <v>388</v>
      </c>
      <c r="AJ341" s="171" t="s">
        <v>4688</v>
      </c>
      <c r="AK341" s="171" t="s">
        <v>4688</v>
      </c>
      <c r="AL341" s="171" t="s">
        <v>4688</v>
      </c>
      <c r="AM341" s="171" t="s">
        <v>4688</v>
      </c>
      <c r="AN341" s="171" t="s">
        <v>4688</v>
      </c>
      <c r="AO341" s="171" t="s">
        <v>4688</v>
      </c>
      <c r="AP341" s="171"/>
      <c r="AQ341" s="171" t="s">
        <v>5984</v>
      </c>
      <c r="AR341" s="171" t="s">
        <v>4688</v>
      </c>
      <c r="AS341" s="171" t="s">
        <v>4688</v>
      </c>
    </row>
    <row r="342" spans="1:45" s="1" customFormat="1" ht="51" x14ac:dyDescent="0.2">
      <c r="A342" s="176" t="s">
        <v>39</v>
      </c>
      <c r="B342" s="176" t="s">
        <v>4626</v>
      </c>
      <c r="C342" s="200"/>
      <c r="D342" s="126"/>
      <c r="E342" s="126"/>
      <c r="F342" s="561" t="s">
        <v>2665</v>
      </c>
      <c r="G342" s="561" t="s">
        <v>2665</v>
      </c>
      <c r="H342" s="173"/>
      <c r="I342" s="186" t="s">
        <v>2665</v>
      </c>
      <c r="J342" s="573"/>
      <c r="K342" s="186" t="s">
        <v>2665</v>
      </c>
      <c r="L342" s="173"/>
      <c r="M342" s="178"/>
      <c r="N342" s="299" t="str">
        <f t="shared" si="56"/>
        <v>Y</v>
      </c>
      <c r="O342" s="37">
        <v>999</v>
      </c>
      <c r="P342" s="37" t="s">
        <v>4152</v>
      </c>
      <c r="Q342" s="37" t="s">
        <v>3303</v>
      </c>
      <c r="R342" s="37" t="s">
        <v>32</v>
      </c>
      <c r="S342" s="37"/>
      <c r="T342" s="37"/>
      <c r="U342" s="37"/>
      <c r="V342" s="37" t="s">
        <v>5981</v>
      </c>
      <c r="W342" s="37" t="s">
        <v>4154</v>
      </c>
      <c r="X342" s="126" t="s">
        <v>983</v>
      </c>
      <c r="Y342" s="126" t="str">
        <f>VLOOKUP(W342,'Excelsior Table Definitions'!$B$595:$D$617,3,TRUE)</f>
        <v>NULL</v>
      </c>
      <c r="Z342" s="126"/>
      <c r="AA342" s="126"/>
      <c r="AB342" s="126"/>
      <c r="AC342" s="37"/>
      <c r="AD342" s="37"/>
      <c r="AE342" s="37"/>
      <c r="AF342" s="37"/>
      <c r="AG342" s="37"/>
      <c r="AH342" s="126"/>
      <c r="AI342" s="168" t="s">
        <v>388</v>
      </c>
      <c r="AJ342" s="171" t="s">
        <v>4688</v>
      </c>
      <c r="AK342" s="171" t="s">
        <v>4688</v>
      </c>
      <c r="AL342" s="171" t="s">
        <v>4688</v>
      </c>
      <c r="AM342" s="171" t="s">
        <v>4688</v>
      </c>
      <c r="AN342" s="171" t="s">
        <v>4688</v>
      </c>
      <c r="AO342" s="171" t="s">
        <v>4688</v>
      </c>
      <c r="AP342" s="171"/>
      <c r="AQ342" s="171" t="s">
        <v>5984</v>
      </c>
      <c r="AR342" s="171" t="s">
        <v>4688</v>
      </c>
      <c r="AS342" s="171" t="s">
        <v>4688</v>
      </c>
    </row>
    <row r="343" spans="1:45" s="1" customFormat="1" ht="153" x14ac:dyDescent="0.2">
      <c r="A343" s="176" t="s">
        <v>39</v>
      </c>
      <c r="B343" s="176" t="s">
        <v>4626</v>
      </c>
      <c r="C343" s="200"/>
      <c r="D343" s="126"/>
      <c r="E343" s="126"/>
      <c r="F343" s="561" t="s">
        <v>2665</v>
      </c>
      <c r="G343" s="561" t="s">
        <v>2665</v>
      </c>
      <c r="H343" s="173"/>
      <c r="I343" s="186" t="s">
        <v>2665</v>
      </c>
      <c r="J343" s="573"/>
      <c r="K343" s="186" t="s">
        <v>2665</v>
      </c>
      <c r="L343" s="173"/>
      <c r="M343" s="178"/>
      <c r="N343" s="299" t="str">
        <f t="shared" si="56"/>
        <v>Y</v>
      </c>
      <c r="O343" s="37">
        <v>999</v>
      </c>
      <c r="P343" s="37" t="s">
        <v>5980</v>
      </c>
      <c r="Q343" s="37" t="s">
        <v>3303</v>
      </c>
      <c r="R343" s="37" t="s">
        <v>32</v>
      </c>
      <c r="S343" s="37"/>
      <c r="T343" s="37"/>
      <c r="U343" s="37"/>
      <c r="V343" s="37" t="s">
        <v>5981</v>
      </c>
      <c r="W343" s="37" t="s">
        <v>4161</v>
      </c>
      <c r="X343" s="126" t="s">
        <v>983</v>
      </c>
      <c r="Y343" s="126" t="str">
        <f>VLOOKUP(W343,'Excelsior Table Definitions'!$B$595:$D$617,3,TRUE)</f>
        <v>NULL</v>
      </c>
      <c r="Z343" s="126"/>
      <c r="AA343" s="126"/>
      <c r="AB343" s="126"/>
      <c r="AC343" s="37" t="s">
        <v>5970</v>
      </c>
      <c r="AD343" s="37"/>
      <c r="AE343" s="37"/>
      <c r="AF343" s="37"/>
      <c r="AG343" s="37"/>
      <c r="AH343" s="126"/>
      <c r="AI343" s="168" t="s">
        <v>388</v>
      </c>
      <c r="AJ343" s="171" t="s">
        <v>4688</v>
      </c>
      <c r="AK343" s="171" t="s">
        <v>4688</v>
      </c>
      <c r="AL343" s="171" t="s">
        <v>4688</v>
      </c>
      <c r="AM343" s="171" t="s">
        <v>4688</v>
      </c>
      <c r="AN343" s="171" t="s">
        <v>4688</v>
      </c>
      <c r="AO343" s="171" t="s">
        <v>4688</v>
      </c>
      <c r="AP343" s="171"/>
      <c r="AQ343" s="171" t="s">
        <v>5999</v>
      </c>
      <c r="AR343" s="171" t="s">
        <v>4688</v>
      </c>
      <c r="AS343" s="171" t="s">
        <v>4688</v>
      </c>
    </row>
    <row r="344" spans="1:45" s="1" customFormat="1" ht="153" x14ac:dyDescent="0.2">
      <c r="A344" s="176" t="s">
        <v>39</v>
      </c>
      <c r="B344" s="176" t="s">
        <v>4626</v>
      </c>
      <c r="C344" s="200"/>
      <c r="D344" s="126"/>
      <c r="E344" s="126" t="str">
        <f>IF(OR(AI344="Moving to innotrust", AI344="Copy to Innotrust"),"Y","N")</f>
        <v>Y</v>
      </c>
      <c r="F344" s="561" t="s">
        <v>2665</v>
      </c>
      <c r="G344" s="561" t="s">
        <v>2665</v>
      </c>
      <c r="H344" s="173"/>
      <c r="I344" s="186" t="s">
        <v>2665</v>
      </c>
      <c r="J344" s="573"/>
      <c r="K344" s="186" t="s">
        <v>2665</v>
      </c>
      <c r="L344" s="173"/>
      <c r="M344" s="178"/>
      <c r="N344" s="299" t="str">
        <f>IF(AI344="Moving to innotrust","Y","N")</f>
        <v>Y</v>
      </c>
      <c r="O344" s="37" t="s">
        <v>3328</v>
      </c>
      <c r="P344" s="37" t="s">
        <v>3331</v>
      </c>
      <c r="Q344" s="37" t="s">
        <v>3303</v>
      </c>
      <c r="R344" s="37" t="s">
        <v>32</v>
      </c>
      <c r="S344" s="37" t="s">
        <v>3330</v>
      </c>
      <c r="T344" s="37" t="s">
        <v>243</v>
      </c>
      <c r="U344" s="37" t="s">
        <v>35</v>
      </c>
      <c r="V344" s="37" t="s">
        <v>5981</v>
      </c>
      <c r="W344" s="37" t="s">
        <v>3331</v>
      </c>
      <c r="X344" s="126" t="s">
        <v>953</v>
      </c>
      <c r="Y344" s="126" t="str">
        <f>VLOOKUP(W344,'Excelsior Table Definitions'!$B$595:$D$617,3,TRUE)</f>
        <v>NULL</v>
      </c>
      <c r="Z344" s="126"/>
      <c r="AA344" s="126"/>
      <c r="AB344" s="126"/>
      <c r="AC344" s="37"/>
      <c r="AD344" s="37" t="s">
        <v>38</v>
      </c>
      <c r="AE344" s="37" t="s">
        <v>38</v>
      </c>
      <c r="AF344" s="37"/>
      <c r="AG344" s="37"/>
      <c r="AH344" s="126"/>
      <c r="AI344" s="168" t="s">
        <v>388</v>
      </c>
      <c r="AJ344" s="171" t="s">
        <v>4688</v>
      </c>
      <c r="AK344" s="171" t="s">
        <v>4688</v>
      </c>
      <c r="AL344" s="171" t="s">
        <v>4688</v>
      </c>
      <c r="AM344" s="171" t="s">
        <v>4688</v>
      </c>
      <c r="AN344" s="171" t="s">
        <v>4688</v>
      </c>
      <c r="AO344" s="171" t="s">
        <v>4688</v>
      </c>
      <c r="AP344" s="171" t="s">
        <v>5318</v>
      </c>
      <c r="AQ344" s="171" t="s">
        <v>5999</v>
      </c>
      <c r="AR344" s="171" t="s">
        <v>4688</v>
      </c>
      <c r="AS344" s="171" t="s">
        <v>4688</v>
      </c>
    </row>
    <row r="345" spans="1:45" s="1" customFormat="1" ht="90" x14ac:dyDescent="0.2">
      <c r="A345" s="176" t="s">
        <v>39</v>
      </c>
      <c r="B345" s="176" t="s">
        <v>4625</v>
      </c>
      <c r="C345" s="200"/>
      <c r="D345" s="126"/>
      <c r="E345" s="126"/>
      <c r="F345" s="171"/>
      <c r="G345" s="126"/>
      <c r="H345" s="173"/>
      <c r="I345" s="171"/>
      <c r="J345" s="179"/>
      <c r="K345" s="179"/>
      <c r="L345" s="173"/>
      <c r="M345" s="178"/>
      <c r="N345" s="299"/>
      <c r="O345" s="37">
        <v>999</v>
      </c>
      <c r="P345" s="37" t="s">
        <v>5651</v>
      </c>
      <c r="Q345" s="37" t="s">
        <v>5989</v>
      </c>
      <c r="R345" s="37" t="s">
        <v>5988</v>
      </c>
      <c r="S345" s="37"/>
      <c r="T345" s="37"/>
      <c r="U345" s="37"/>
      <c r="V345" s="37" t="s">
        <v>5681</v>
      </c>
      <c r="W345" s="37" t="s">
        <v>5689</v>
      </c>
      <c r="X345" s="126" t="s">
        <v>5683</v>
      </c>
      <c r="Y345" s="126" t="str">
        <f>VLOOKUP(W345,'Excelsior Table Definitions'!$B$619:$D$629,3,TRUE)</f>
        <v>NULL</v>
      </c>
      <c r="Z345" s="126"/>
      <c r="AA345" s="126"/>
      <c r="AB345" s="126"/>
      <c r="AC345" s="37" t="s">
        <v>5690</v>
      </c>
      <c r="AD345" s="37" t="s">
        <v>38</v>
      </c>
      <c r="AE345" s="37" t="s">
        <v>38</v>
      </c>
      <c r="AF345" s="37"/>
      <c r="AG345" s="37"/>
      <c r="AH345" s="126"/>
      <c r="AI345" s="168" t="s">
        <v>388</v>
      </c>
      <c r="AJ345" s="125"/>
      <c r="AK345" s="171"/>
      <c r="AL345" s="171"/>
      <c r="AM345" s="171"/>
      <c r="AN345" s="171" t="s">
        <v>4688</v>
      </c>
      <c r="AO345" s="171"/>
      <c r="AP345" s="171" t="s">
        <v>6000</v>
      </c>
      <c r="AQ345" s="171"/>
      <c r="AR345" s="171"/>
      <c r="AS345" s="171"/>
    </row>
    <row r="346" spans="1:45" s="1" customFormat="1" ht="90" x14ac:dyDescent="0.2">
      <c r="A346" s="176" t="s">
        <v>39</v>
      </c>
      <c r="B346" s="176" t="s">
        <v>4625</v>
      </c>
      <c r="C346" s="200"/>
      <c r="D346" s="126"/>
      <c r="E346" s="126"/>
      <c r="F346" s="171"/>
      <c r="G346" s="126"/>
      <c r="H346" s="173"/>
      <c r="I346" s="171"/>
      <c r="J346" s="179"/>
      <c r="K346" s="179"/>
      <c r="L346" s="173"/>
      <c r="M346" s="178"/>
      <c r="N346" s="299"/>
      <c r="O346" s="37">
        <v>999</v>
      </c>
      <c r="P346" s="37" t="s">
        <v>5661</v>
      </c>
      <c r="Q346" s="37" t="s">
        <v>5989</v>
      </c>
      <c r="R346" s="37" t="s">
        <v>5988</v>
      </c>
      <c r="S346" s="37"/>
      <c r="T346" s="37"/>
      <c r="U346" s="37"/>
      <c r="V346" s="37" t="s">
        <v>5681</v>
      </c>
      <c r="W346" s="37" t="s">
        <v>5689</v>
      </c>
      <c r="X346" s="126" t="s">
        <v>5683</v>
      </c>
      <c r="Y346" s="126" t="str">
        <f>VLOOKUP(W346,'Excelsior Table Definitions'!$B$619:$D$629,3,TRUE)</f>
        <v>NULL</v>
      </c>
      <c r="Z346" s="126"/>
      <c r="AA346" s="126"/>
      <c r="AB346" s="126"/>
      <c r="AC346" s="37" t="s">
        <v>5690</v>
      </c>
      <c r="AD346" s="37" t="s">
        <v>38</v>
      </c>
      <c r="AE346" s="37" t="s">
        <v>38</v>
      </c>
      <c r="AF346" s="37"/>
      <c r="AG346" s="37"/>
      <c r="AH346" s="126"/>
      <c r="AI346" s="168" t="s">
        <v>388</v>
      </c>
      <c r="AJ346" s="125"/>
      <c r="AK346" s="171"/>
      <c r="AL346" s="171"/>
      <c r="AM346" s="171"/>
      <c r="AN346" s="171" t="s">
        <v>4688</v>
      </c>
      <c r="AO346" s="171"/>
      <c r="AP346" s="171" t="s">
        <v>6000</v>
      </c>
      <c r="AQ346" s="171"/>
      <c r="AR346" s="171"/>
      <c r="AS346" s="171"/>
    </row>
    <row r="347" spans="1:45" s="1" customFormat="1" ht="90" x14ac:dyDescent="0.2">
      <c r="A347" s="176" t="s">
        <v>39</v>
      </c>
      <c r="B347" s="176" t="s">
        <v>4625</v>
      </c>
      <c r="C347" s="200"/>
      <c r="D347" s="126"/>
      <c r="E347" s="126"/>
      <c r="F347" s="171"/>
      <c r="G347" s="126"/>
      <c r="H347" s="173"/>
      <c r="I347" s="171"/>
      <c r="J347" s="179"/>
      <c r="K347" s="179"/>
      <c r="L347" s="173"/>
      <c r="M347" s="178"/>
      <c r="N347" s="299"/>
      <c r="O347" s="37">
        <v>999</v>
      </c>
      <c r="P347" s="37" t="s">
        <v>5648</v>
      </c>
      <c r="Q347" s="37" t="s">
        <v>5989</v>
      </c>
      <c r="R347" s="37" t="s">
        <v>5988</v>
      </c>
      <c r="S347" s="37"/>
      <c r="T347" s="37"/>
      <c r="U347" s="37"/>
      <c r="V347" s="37" t="s">
        <v>5681</v>
      </c>
      <c r="W347" s="37" t="s">
        <v>5689</v>
      </c>
      <c r="X347" s="126" t="s">
        <v>5683</v>
      </c>
      <c r="Y347" s="126" t="str">
        <f>VLOOKUP(W347,'Excelsior Table Definitions'!$B$619:$D$629,3,TRUE)</f>
        <v>NULL</v>
      </c>
      <c r="Z347" s="126"/>
      <c r="AA347" s="126"/>
      <c r="AB347" s="126"/>
      <c r="AC347" s="37" t="s">
        <v>5690</v>
      </c>
      <c r="AD347" s="37" t="s">
        <v>38</v>
      </c>
      <c r="AE347" s="37" t="s">
        <v>38</v>
      </c>
      <c r="AF347" s="37"/>
      <c r="AG347" s="37"/>
      <c r="AH347" s="126"/>
      <c r="AI347" s="168" t="s">
        <v>388</v>
      </c>
      <c r="AJ347" s="125"/>
      <c r="AK347" s="171"/>
      <c r="AL347" s="171"/>
      <c r="AM347" s="171"/>
      <c r="AN347" s="171" t="s">
        <v>4688</v>
      </c>
      <c r="AO347" s="171"/>
      <c r="AP347" s="171" t="s">
        <v>6000</v>
      </c>
      <c r="AQ347" s="171"/>
      <c r="AR347" s="171"/>
      <c r="AS347" s="171"/>
    </row>
    <row r="348" spans="1:45" s="1" customFormat="1" ht="90" x14ac:dyDescent="0.2">
      <c r="A348" s="176" t="s">
        <v>39</v>
      </c>
      <c r="B348" s="176" t="s">
        <v>4625</v>
      </c>
      <c r="C348" s="200"/>
      <c r="D348" s="126"/>
      <c r="E348" s="126"/>
      <c r="F348" s="171"/>
      <c r="G348" s="126"/>
      <c r="H348" s="173"/>
      <c r="I348" s="171"/>
      <c r="J348" s="179"/>
      <c r="K348" s="179"/>
      <c r="L348" s="173"/>
      <c r="M348" s="178"/>
      <c r="N348" s="299"/>
      <c r="O348" s="37">
        <v>999</v>
      </c>
      <c r="P348" s="37" t="s">
        <v>5663</v>
      </c>
      <c r="Q348" s="37" t="s">
        <v>5989</v>
      </c>
      <c r="R348" s="37" t="s">
        <v>5988</v>
      </c>
      <c r="S348" s="37"/>
      <c r="T348" s="37"/>
      <c r="U348" s="37"/>
      <c r="V348" s="37" t="s">
        <v>5681</v>
      </c>
      <c r="W348" s="37" t="s">
        <v>5689</v>
      </c>
      <c r="X348" s="126" t="s">
        <v>5683</v>
      </c>
      <c r="Y348" s="126" t="str">
        <f>VLOOKUP(W348,'Excelsior Table Definitions'!$B$619:$D$629,3,TRUE)</f>
        <v>NULL</v>
      </c>
      <c r="Z348" s="126"/>
      <c r="AA348" s="126"/>
      <c r="AB348" s="126"/>
      <c r="AC348" s="37" t="s">
        <v>5690</v>
      </c>
      <c r="AD348" s="37" t="s">
        <v>38</v>
      </c>
      <c r="AE348" s="37" t="s">
        <v>38</v>
      </c>
      <c r="AF348" s="37"/>
      <c r="AG348" s="37"/>
      <c r="AH348" s="126"/>
      <c r="AI348" s="168" t="s">
        <v>388</v>
      </c>
      <c r="AJ348" s="125"/>
      <c r="AK348" s="171"/>
      <c r="AL348" s="171"/>
      <c r="AM348" s="171"/>
      <c r="AN348" s="171" t="s">
        <v>4688</v>
      </c>
      <c r="AO348" s="171"/>
      <c r="AP348" s="171" t="s">
        <v>6000</v>
      </c>
      <c r="AQ348" s="171"/>
      <c r="AR348" s="171"/>
      <c r="AS348" s="171"/>
    </row>
    <row r="349" spans="1:45" s="1" customFormat="1" ht="90" x14ac:dyDescent="0.2">
      <c r="A349" s="176" t="s">
        <v>39</v>
      </c>
      <c r="B349" s="176" t="s">
        <v>4625</v>
      </c>
      <c r="C349" s="200"/>
      <c r="D349" s="126"/>
      <c r="E349" s="126"/>
      <c r="F349" s="171"/>
      <c r="G349" s="126"/>
      <c r="H349" s="173"/>
      <c r="I349" s="171"/>
      <c r="J349" s="179"/>
      <c r="K349" s="179"/>
      <c r="L349" s="173"/>
      <c r="M349" s="178"/>
      <c r="N349" s="299"/>
      <c r="O349" s="37">
        <v>999</v>
      </c>
      <c r="P349" s="37" t="s">
        <v>5650</v>
      </c>
      <c r="Q349" s="37" t="s">
        <v>5989</v>
      </c>
      <c r="R349" s="37" t="s">
        <v>5988</v>
      </c>
      <c r="S349" s="37"/>
      <c r="T349" s="37"/>
      <c r="U349" s="37"/>
      <c r="V349" s="37" t="s">
        <v>5681</v>
      </c>
      <c r="W349" s="37" t="s">
        <v>5689</v>
      </c>
      <c r="X349" s="126" t="s">
        <v>5683</v>
      </c>
      <c r="Y349" s="126" t="str">
        <f>VLOOKUP(W349,'Excelsior Table Definitions'!$B$619:$D$629,3,TRUE)</f>
        <v>NULL</v>
      </c>
      <c r="Z349" s="126"/>
      <c r="AA349" s="126"/>
      <c r="AB349" s="126"/>
      <c r="AC349" s="37" t="s">
        <v>5690</v>
      </c>
      <c r="AD349" s="37" t="s">
        <v>38</v>
      </c>
      <c r="AE349" s="37" t="s">
        <v>38</v>
      </c>
      <c r="AF349" s="37"/>
      <c r="AG349" s="37"/>
      <c r="AH349" s="126"/>
      <c r="AI349" s="168" t="s">
        <v>388</v>
      </c>
      <c r="AJ349" s="125"/>
      <c r="AK349" s="171"/>
      <c r="AL349" s="171"/>
      <c r="AM349" s="171"/>
      <c r="AN349" s="171" t="s">
        <v>4688</v>
      </c>
      <c r="AO349" s="171"/>
      <c r="AP349" s="171" t="s">
        <v>6000</v>
      </c>
      <c r="AQ349" s="171"/>
      <c r="AR349" s="171"/>
      <c r="AS349" s="171"/>
    </row>
    <row r="350" spans="1:45" s="1" customFormat="1" ht="90" x14ac:dyDescent="0.2">
      <c r="A350" s="176" t="s">
        <v>39</v>
      </c>
      <c r="B350" s="176" t="s">
        <v>4625</v>
      </c>
      <c r="C350" s="200"/>
      <c r="D350" s="126"/>
      <c r="E350" s="126"/>
      <c r="F350" s="171"/>
      <c r="G350" s="126"/>
      <c r="H350" s="173"/>
      <c r="I350" s="171"/>
      <c r="J350" s="179"/>
      <c r="K350" s="179"/>
      <c r="L350" s="173"/>
      <c r="M350" s="178"/>
      <c r="N350" s="299"/>
      <c r="O350" s="37">
        <v>999</v>
      </c>
      <c r="P350" s="37" t="s">
        <v>4449</v>
      </c>
      <c r="Q350" s="37" t="s">
        <v>5989</v>
      </c>
      <c r="R350" s="37" t="s">
        <v>5988</v>
      </c>
      <c r="S350" s="37"/>
      <c r="T350" s="37"/>
      <c r="U350" s="37"/>
      <c r="V350" s="37" t="s">
        <v>5681</v>
      </c>
      <c r="W350" s="37" t="s">
        <v>5689</v>
      </c>
      <c r="X350" s="126" t="s">
        <v>5683</v>
      </c>
      <c r="Y350" s="126" t="str">
        <f>VLOOKUP(W350,'Excelsior Table Definitions'!$B$619:$D$629,3,TRUE)</f>
        <v>NULL</v>
      </c>
      <c r="Z350" s="126"/>
      <c r="AA350" s="126"/>
      <c r="AB350" s="126"/>
      <c r="AC350" s="37" t="s">
        <v>5690</v>
      </c>
      <c r="AD350" s="37" t="s">
        <v>38</v>
      </c>
      <c r="AE350" s="37" t="s">
        <v>38</v>
      </c>
      <c r="AF350" s="37"/>
      <c r="AG350" s="37"/>
      <c r="AH350" s="126"/>
      <c r="AI350" s="168" t="s">
        <v>388</v>
      </c>
      <c r="AJ350" s="125"/>
      <c r="AK350" s="171"/>
      <c r="AL350" s="171"/>
      <c r="AM350" s="171"/>
      <c r="AN350" s="171" t="s">
        <v>4688</v>
      </c>
      <c r="AO350" s="171"/>
      <c r="AP350" s="171" t="s">
        <v>6000</v>
      </c>
      <c r="AQ350" s="171"/>
      <c r="AR350" s="171"/>
      <c r="AS350" s="171"/>
    </row>
    <row r="351" spans="1:45" s="1" customFormat="1" ht="90" x14ac:dyDescent="0.2">
      <c r="A351" s="176" t="s">
        <v>39</v>
      </c>
      <c r="B351" s="176" t="s">
        <v>4625</v>
      </c>
      <c r="C351" s="200"/>
      <c r="D351" s="126"/>
      <c r="E351" s="126"/>
      <c r="F351" s="171"/>
      <c r="G351" s="126"/>
      <c r="H351" s="173"/>
      <c r="I351" s="171"/>
      <c r="J351" s="179"/>
      <c r="K351" s="179"/>
      <c r="L351" s="173"/>
      <c r="M351" s="178"/>
      <c r="N351" s="299"/>
      <c r="O351" s="37">
        <v>999</v>
      </c>
      <c r="P351" s="37" t="s">
        <v>5649</v>
      </c>
      <c r="Q351" s="37" t="s">
        <v>5989</v>
      </c>
      <c r="R351" s="37" t="s">
        <v>5988</v>
      </c>
      <c r="S351" s="37"/>
      <c r="T351" s="37"/>
      <c r="U351" s="37"/>
      <c r="V351" s="37" t="s">
        <v>5681</v>
      </c>
      <c r="W351" s="37" t="s">
        <v>5689</v>
      </c>
      <c r="X351" s="126" t="s">
        <v>5683</v>
      </c>
      <c r="Y351" s="126" t="str">
        <f>VLOOKUP(W351,'Excelsior Table Definitions'!$B$619:$D$629,3,TRUE)</f>
        <v>NULL</v>
      </c>
      <c r="Z351" s="126"/>
      <c r="AA351" s="126"/>
      <c r="AB351" s="126"/>
      <c r="AC351" s="37" t="s">
        <v>5690</v>
      </c>
      <c r="AD351" s="37" t="s">
        <v>38</v>
      </c>
      <c r="AE351" s="37" t="s">
        <v>38</v>
      </c>
      <c r="AF351" s="37"/>
      <c r="AG351" s="37"/>
      <c r="AH351" s="126"/>
      <c r="AI351" s="168" t="s">
        <v>388</v>
      </c>
      <c r="AJ351" s="125"/>
      <c r="AK351" s="171"/>
      <c r="AL351" s="171"/>
      <c r="AM351" s="171"/>
      <c r="AN351" s="171" t="s">
        <v>4688</v>
      </c>
      <c r="AO351" s="171"/>
      <c r="AP351" s="171" t="s">
        <v>6000</v>
      </c>
      <c r="AQ351" s="171"/>
      <c r="AR351" s="171"/>
      <c r="AS351" s="171"/>
    </row>
    <row r="352" spans="1:45" s="1" customFormat="1" ht="90" x14ac:dyDescent="0.2">
      <c r="A352" s="176" t="s">
        <v>39</v>
      </c>
      <c r="B352" s="176" t="s">
        <v>4625</v>
      </c>
      <c r="C352" s="200"/>
      <c r="D352" s="126"/>
      <c r="E352" s="126"/>
      <c r="F352" s="171"/>
      <c r="G352" s="126"/>
      <c r="H352" s="173"/>
      <c r="I352" s="171"/>
      <c r="J352" s="179"/>
      <c r="K352" s="179"/>
      <c r="L352" s="173"/>
      <c r="M352" s="178"/>
      <c r="N352" s="299"/>
      <c r="O352" s="37">
        <v>999</v>
      </c>
      <c r="P352" s="37" t="s">
        <v>5664</v>
      </c>
      <c r="Q352" s="37" t="s">
        <v>5989</v>
      </c>
      <c r="R352" s="37" t="s">
        <v>5988</v>
      </c>
      <c r="S352" s="37"/>
      <c r="T352" s="37"/>
      <c r="U352" s="37"/>
      <c r="V352" s="37" t="s">
        <v>5681</v>
      </c>
      <c r="W352" s="37" t="s">
        <v>5689</v>
      </c>
      <c r="X352" s="126" t="s">
        <v>5683</v>
      </c>
      <c r="Y352" s="126" t="str">
        <f>VLOOKUP(W352,'Excelsior Table Definitions'!$B$619:$D$629,3,TRUE)</f>
        <v>NULL</v>
      </c>
      <c r="Z352" s="126"/>
      <c r="AA352" s="126"/>
      <c r="AB352" s="126"/>
      <c r="AC352" s="37" t="s">
        <v>5690</v>
      </c>
      <c r="AD352" s="37" t="s">
        <v>38</v>
      </c>
      <c r="AE352" s="37" t="s">
        <v>38</v>
      </c>
      <c r="AF352" s="37"/>
      <c r="AG352" s="37"/>
      <c r="AH352" s="126"/>
      <c r="AI352" s="168" t="s">
        <v>388</v>
      </c>
      <c r="AJ352" s="125"/>
      <c r="AK352" s="171"/>
      <c r="AL352" s="171"/>
      <c r="AM352" s="171"/>
      <c r="AN352" s="171" t="s">
        <v>4688</v>
      </c>
      <c r="AO352" s="171"/>
      <c r="AP352" s="171" t="s">
        <v>6000</v>
      </c>
      <c r="AQ352" s="171"/>
      <c r="AR352" s="171"/>
      <c r="AS352" s="171"/>
    </row>
    <row r="353" spans="1:45" s="1" customFormat="1" ht="90" x14ac:dyDescent="0.2">
      <c r="A353" s="176" t="s">
        <v>39</v>
      </c>
      <c r="B353" s="176" t="s">
        <v>4625</v>
      </c>
      <c r="C353" s="200"/>
      <c r="D353" s="126"/>
      <c r="E353" s="126"/>
      <c r="F353" s="171"/>
      <c r="G353" s="126"/>
      <c r="H353" s="173"/>
      <c r="I353" s="171"/>
      <c r="J353" s="179"/>
      <c r="K353" s="179"/>
      <c r="L353" s="173"/>
      <c r="M353" s="178"/>
      <c r="N353" s="299"/>
      <c r="O353" s="37">
        <v>999</v>
      </c>
      <c r="P353" s="37" t="s">
        <v>5665</v>
      </c>
      <c r="Q353" s="37" t="s">
        <v>5989</v>
      </c>
      <c r="R353" s="37" t="s">
        <v>5988</v>
      </c>
      <c r="S353" s="37"/>
      <c r="T353" s="37"/>
      <c r="U353" s="37"/>
      <c r="V353" s="37" t="s">
        <v>5681</v>
      </c>
      <c r="W353" s="37" t="s">
        <v>5689</v>
      </c>
      <c r="X353" s="126" t="s">
        <v>5683</v>
      </c>
      <c r="Y353" s="126" t="str">
        <f>VLOOKUP(W353,'Excelsior Table Definitions'!$B$619:$D$629,3,TRUE)</f>
        <v>NULL</v>
      </c>
      <c r="Z353" s="126"/>
      <c r="AA353" s="126"/>
      <c r="AB353" s="126"/>
      <c r="AC353" s="37" t="s">
        <v>5690</v>
      </c>
      <c r="AD353" s="37" t="s">
        <v>38</v>
      </c>
      <c r="AE353" s="37" t="s">
        <v>38</v>
      </c>
      <c r="AF353" s="37"/>
      <c r="AG353" s="37"/>
      <c r="AH353" s="126"/>
      <c r="AI353" s="168" t="s">
        <v>388</v>
      </c>
      <c r="AJ353" s="125"/>
      <c r="AK353" s="171"/>
      <c r="AL353" s="171"/>
      <c r="AM353" s="171"/>
      <c r="AN353" s="171" t="s">
        <v>4688</v>
      </c>
      <c r="AO353" s="171"/>
      <c r="AP353" s="171" t="s">
        <v>6000</v>
      </c>
      <c r="AQ353" s="171"/>
      <c r="AR353" s="171"/>
      <c r="AS353" s="171"/>
    </row>
    <row r="354" spans="1:45" s="1" customFormat="1" ht="90" x14ac:dyDescent="0.2">
      <c r="A354" s="176" t="s">
        <v>39</v>
      </c>
      <c r="B354" s="176" t="s">
        <v>4625</v>
      </c>
      <c r="C354" s="200"/>
      <c r="D354" s="126"/>
      <c r="E354" s="126"/>
      <c r="F354" s="171"/>
      <c r="G354" s="126"/>
      <c r="H354" s="173"/>
      <c r="I354" s="171"/>
      <c r="J354" s="179"/>
      <c r="K354" s="179"/>
      <c r="L354" s="173"/>
      <c r="M354" s="178"/>
      <c r="N354" s="299"/>
      <c r="O354" s="37">
        <v>999</v>
      </c>
      <c r="P354" s="37" t="s">
        <v>5666</v>
      </c>
      <c r="Q354" s="37" t="s">
        <v>5989</v>
      </c>
      <c r="R354" s="37" t="s">
        <v>5988</v>
      </c>
      <c r="S354" s="37"/>
      <c r="T354" s="37"/>
      <c r="U354" s="37"/>
      <c r="V354" s="37" t="s">
        <v>5681</v>
      </c>
      <c r="W354" s="37" t="s">
        <v>5689</v>
      </c>
      <c r="X354" s="126" t="s">
        <v>5683</v>
      </c>
      <c r="Y354" s="126" t="str">
        <f>VLOOKUP(W354,'Excelsior Table Definitions'!$B$619:$D$629,3,TRUE)</f>
        <v>NULL</v>
      </c>
      <c r="Z354" s="126"/>
      <c r="AA354" s="126"/>
      <c r="AB354" s="126"/>
      <c r="AC354" s="37" t="s">
        <v>5690</v>
      </c>
      <c r="AD354" s="37" t="s">
        <v>38</v>
      </c>
      <c r="AE354" s="37" t="s">
        <v>38</v>
      </c>
      <c r="AF354" s="37"/>
      <c r="AG354" s="37"/>
      <c r="AH354" s="126"/>
      <c r="AI354" s="168" t="s">
        <v>388</v>
      </c>
      <c r="AJ354" s="125"/>
      <c r="AK354" s="171"/>
      <c r="AL354" s="171"/>
      <c r="AM354" s="171"/>
      <c r="AN354" s="171" t="s">
        <v>4688</v>
      </c>
      <c r="AO354" s="171"/>
      <c r="AP354" s="171" t="s">
        <v>6000</v>
      </c>
      <c r="AQ354" s="171"/>
      <c r="AR354" s="171"/>
      <c r="AS354" s="171"/>
    </row>
    <row r="355" spans="1:45" s="1" customFormat="1" ht="90" x14ac:dyDescent="0.2">
      <c r="A355" s="176" t="s">
        <v>39</v>
      </c>
      <c r="B355" s="176" t="s">
        <v>4625</v>
      </c>
      <c r="C355" s="200"/>
      <c r="D355" s="126"/>
      <c r="E355" s="126"/>
      <c r="F355" s="171"/>
      <c r="G355" s="126"/>
      <c r="H355" s="173"/>
      <c r="I355" s="171"/>
      <c r="J355" s="179"/>
      <c r="K355" s="179"/>
      <c r="L355" s="173"/>
      <c r="M355" s="178"/>
      <c r="N355" s="299"/>
      <c r="O355" s="37">
        <v>999</v>
      </c>
      <c r="P355" s="37" t="s">
        <v>5667</v>
      </c>
      <c r="Q355" s="37" t="s">
        <v>5989</v>
      </c>
      <c r="R355" s="37" t="s">
        <v>5988</v>
      </c>
      <c r="S355" s="37"/>
      <c r="T355" s="37"/>
      <c r="U355" s="37"/>
      <c r="V355" s="37" t="s">
        <v>5681</v>
      </c>
      <c r="W355" s="37" t="s">
        <v>5689</v>
      </c>
      <c r="X355" s="126" t="s">
        <v>5683</v>
      </c>
      <c r="Y355" s="126" t="str">
        <f>VLOOKUP(W355,'Excelsior Table Definitions'!$B$619:$D$629,3,TRUE)</f>
        <v>NULL</v>
      </c>
      <c r="Z355" s="126"/>
      <c r="AA355" s="126"/>
      <c r="AB355" s="126"/>
      <c r="AC355" s="37" t="s">
        <v>5690</v>
      </c>
      <c r="AD355" s="37" t="s">
        <v>38</v>
      </c>
      <c r="AE355" s="37" t="s">
        <v>38</v>
      </c>
      <c r="AF355" s="37"/>
      <c r="AG355" s="37"/>
      <c r="AH355" s="126"/>
      <c r="AI355" s="168" t="s">
        <v>388</v>
      </c>
      <c r="AJ355" s="125"/>
      <c r="AK355" s="171"/>
      <c r="AL355" s="171"/>
      <c r="AM355" s="171"/>
      <c r="AN355" s="171" t="s">
        <v>4688</v>
      </c>
      <c r="AO355" s="171"/>
      <c r="AP355" s="171" t="s">
        <v>6000</v>
      </c>
      <c r="AQ355" s="171"/>
      <c r="AR355" s="171"/>
      <c r="AS355" s="171"/>
    </row>
    <row r="356" spans="1:45" s="1" customFormat="1" ht="90" x14ac:dyDescent="0.2">
      <c r="A356" s="176" t="s">
        <v>39</v>
      </c>
      <c r="B356" s="176" t="s">
        <v>4625</v>
      </c>
      <c r="C356" s="200"/>
      <c r="D356" s="126"/>
      <c r="E356" s="126"/>
      <c r="F356" s="171"/>
      <c r="G356" s="126"/>
      <c r="H356" s="173"/>
      <c r="I356" s="171"/>
      <c r="J356" s="179"/>
      <c r="K356" s="179"/>
      <c r="L356" s="173"/>
      <c r="M356" s="178"/>
      <c r="N356" s="299"/>
      <c r="O356" s="37">
        <v>999</v>
      </c>
      <c r="P356" s="37" t="s">
        <v>5668</v>
      </c>
      <c r="Q356" s="37" t="s">
        <v>5989</v>
      </c>
      <c r="R356" s="37" t="s">
        <v>5988</v>
      </c>
      <c r="S356" s="37"/>
      <c r="T356" s="37"/>
      <c r="U356" s="37"/>
      <c r="V356" s="37" t="s">
        <v>5681</v>
      </c>
      <c r="W356" s="37" t="s">
        <v>5689</v>
      </c>
      <c r="X356" s="126" t="s">
        <v>5683</v>
      </c>
      <c r="Y356" s="126" t="str">
        <f>VLOOKUP(W356,'Excelsior Table Definitions'!$B$619:$D$629,3,TRUE)</f>
        <v>NULL</v>
      </c>
      <c r="Z356" s="126"/>
      <c r="AA356" s="126"/>
      <c r="AB356" s="126"/>
      <c r="AC356" s="37" t="s">
        <v>5690</v>
      </c>
      <c r="AD356" s="37" t="s">
        <v>38</v>
      </c>
      <c r="AE356" s="37" t="s">
        <v>38</v>
      </c>
      <c r="AF356" s="37"/>
      <c r="AG356" s="37"/>
      <c r="AH356" s="126"/>
      <c r="AI356" s="168" t="s">
        <v>388</v>
      </c>
      <c r="AJ356" s="125"/>
      <c r="AK356" s="171"/>
      <c r="AL356" s="171"/>
      <c r="AM356" s="171"/>
      <c r="AN356" s="171" t="s">
        <v>4688</v>
      </c>
      <c r="AO356" s="171"/>
      <c r="AP356" s="171" t="s">
        <v>6000</v>
      </c>
      <c r="AQ356" s="171"/>
      <c r="AR356" s="171"/>
      <c r="AS356" s="171"/>
    </row>
    <row r="357" spans="1:45" s="1" customFormat="1" ht="90" x14ac:dyDescent="0.2">
      <c r="A357" s="176" t="s">
        <v>39</v>
      </c>
      <c r="B357" s="176" t="s">
        <v>4625</v>
      </c>
      <c r="C357" s="200"/>
      <c r="D357" s="126"/>
      <c r="E357" s="126"/>
      <c r="F357" s="171"/>
      <c r="G357" s="126"/>
      <c r="H357" s="173"/>
      <c r="I357" s="171"/>
      <c r="J357" s="179"/>
      <c r="K357" s="179"/>
      <c r="L357" s="173"/>
      <c r="M357" s="178"/>
      <c r="N357" s="299"/>
      <c r="O357" s="37">
        <v>999</v>
      </c>
      <c r="P357" s="37" t="s">
        <v>5669</v>
      </c>
      <c r="Q357" s="37" t="s">
        <v>5989</v>
      </c>
      <c r="R357" s="37" t="s">
        <v>5988</v>
      </c>
      <c r="S357" s="37"/>
      <c r="T357" s="37"/>
      <c r="U357" s="37"/>
      <c r="V357" s="37" t="s">
        <v>5681</v>
      </c>
      <c r="W357" s="37" t="s">
        <v>5689</v>
      </c>
      <c r="X357" s="126" t="s">
        <v>5683</v>
      </c>
      <c r="Y357" s="126" t="str">
        <f>VLOOKUP(W357,'Excelsior Table Definitions'!$B$619:$D$629,3,TRUE)</f>
        <v>NULL</v>
      </c>
      <c r="Z357" s="126"/>
      <c r="AA357" s="126"/>
      <c r="AB357" s="126"/>
      <c r="AC357" s="37" t="s">
        <v>5690</v>
      </c>
      <c r="AD357" s="37" t="s">
        <v>38</v>
      </c>
      <c r="AE357" s="37" t="s">
        <v>38</v>
      </c>
      <c r="AF357" s="37"/>
      <c r="AG357" s="37"/>
      <c r="AH357" s="126"/>
      <c r="AI357" s="168" t="s">
        <v>388</v>
      </c>
      <c r="AJ357" s="125"/>
      <c r="AK357" s="171"/>
      <c r="AL357" s="171"/>
      <c r="AM357" s="171"/>
      <c r="AN357" s="171" t="s">
        <v>4688</v>
      </c>
      <c r="AO357" s="171"/>
      <c r="AP357" s="171" t="s">
        <v>6000</v>
      </c>
      <c r="AQ357" s="171"/>
      <c r="AR357" s="171"/>
      <c r="AS357" s="171"/>
    </row>
    <row r="358" spans="1:45" s="1" customFormat="1" ht="90" x14ac:dyDescent="0.2">
      <c r="A358" s="176" t="s">
        <v>39</v>
      </c>
      <c r="B358" s="176" t="s">
        <v>4625</v>
      </c>
      <c r="C358" s="200"/>
      <c r="D358" s="126"/>
      <c r="E358" s="126"/>
      <c r="F358" s="171"/>
      <c r="G358" s="126"/>
      <c r="H358" s="173"/>
      <c r="I358" s="171"/>
      <c r="J358" s="179"/>
      <c r="K358" s="179"/>
      <c r="L358" s="173"/>
      <c r="M358" s="178"/>
      <c r="N358" s="299"/>
      <c r="O358" s="37">
        <v>999</v>
      </c>
      <c r="P358" s="37" t="s">
        <v>5670</v>
      </c>
      <c r="Q358" s="37" t="s">
        <v>5989</v>
      </c>
      <c r="R358" s="37" t="s">
        <v>5988</v>
      </c>
      <c r="S358" s="37"/>
      <c r="T358" s="37"/>
      <c r="U358" s="37"/>
      <c r="V358" s="37" t="s">
        <v>5681</v>
      </c>
      <c r="W358" s="37" t="s">
        <v>5689</v>
      </c>
      <c r="X358" s="126" t="s">
        <v>5683</v>
      </c>
      <c r="Y358" s="126" t="str">
        <f>VLOOKUP(W358,'Excelsior Table Definitions'!$B$619:$D$629,3,TRUE)</f>
        <v>NULL</v>
      </c>
      <c r="Z358" s="126"/>
      <c r="AA358" s="126"/>
      <c r="AB358" s="126"/>
      <c r="AC358" s="37" t="s">
        <v>5690</v>
      </c>
      <c r="AD358" s="37" t="s">
        <v>38</v>
      </c>
      <c r="AE358" s="37" t="s">
        <v>38</v>
      </c>
      <c r="AF358" s="37"/>
      <c r="AG358" s="37"/>
      <c r="AH358" s="126"/>
      <c r="AI358" s="168" t="s">
        <v>388</v>
      </c>
      <c r="AJ358" s="125"/>
      <c r="AK358" s="171"/>
      <c r="AL358" s="171"/>
      <c r="AM358" s="171"/>
      <c r="AN358" s="171" t="s">
        <v>4688</v>
      </c>
      <c r="AO358" s="171"/>
      <c r="AP358" s="171" t="s">
        <v>6000</v>
      </c>
      <c r="AQ358" s="171"/>
      <c r="AR358" s="171"/>
      <c r="AS358" s="171"/>
    </row>
    <row r="359" spans="1:45" s="1" customFormat="1" ht="90" x14ac:dyDescent="0.2">
      <c r="A359" s="176" t="s">
        <v>39</v>
      </c>
      <c r="B359" s="176" t="s">
        <v>4625</v>
      </c>
      <c r="C359" s="200"/>
      <c r="D359" s="126"/>
      <c r="E359" s="126"/>
      <c r="F359" s="171"/>
      <c r="G359" s="126"/>
      <c r="H359" s="173"/>
      <c r="I359" s="171"/>
      <c r="J359" s="179"/>
      <c r="K359" s="179"/>
      <c r="L359" s="173"/>
      <c r="M359" s="178"/>
      <c r="N359" s="299"/>
      <c r="O359" s="37">
        <v>999</v>
      </c>
      <c r="P359" s="37" t="s">
        <v>5671</v>
      </c>
      <c r="Q359" s="37" t="s">
        <v>5989</v>
      </c>
      <c r="R359" s="37" t="s">
        <v>5988</v>
      </c>
      <c r="S359" s="37"/>
      <c r="T359" s="37"/>
      <c r="U359" s="37"/>
      <c r="V359" s="37" t="s">
        <v>5681</v>
      </c>
      <c r="W359" s="37" t="s">
        <v>5689</v>
      </c>
      <c r="X359" s="126" t="s">
        <v>5683</v>
      </c>
      <c r="Y359" s="126" t="str">
        <f>VLOOKUP(W359,'Excelsior Table Definitions'!$B$619:$D$629,3,TRUE)</f>
        <v>NULL</v>
      </c>
      <c r="Z359" s="126"/>
      <c r="AA359" s="126"/>
      <c r="AB359" s="126"/>
      <c r="AC359" s="37" t="s">
        <v>5690</v>
      </c>
      <c r="AD359" s="37" t="s">
        <v>38</v>
      </c>
      <c r="AE359" s="37" t="s">
        <v>38</v>
      </c>
      <c r="AF359" s="37"/>
      <c r="AG359" s="37"/>
      <c r="AH359" s="126"/>
      <c r="AI359" s="168" t="s">
        <v>388</v>
      </c>
      <c r="AJ359" s="125"/>
      <c r="AK359" s="171"/>
      <c r="AL359" s="171"/>
      <c r="AM359" s="171"/>
      <c r="AN359" s="171" t="s">
        <v>4688</v>
      </c>
      <c r="AO359" s="171"/>
      <c r="AP359" s="171" t="s">
        <v>6000</v>
      </c>
      <c r="AQ359" s="171"/>
      <c r="AR359" s="171"/>
      <c r="AS359" s="171"/>
    </row>
    <row r="360" spans="1:45" s="1" customFormat="1" ht="90" x14ac:dyDescent="0.2">
      <c r="A360" s="176" t="s">
        <v>39</v>
      </c>
      <c r="B360" s="176" t="s">
        <v>4625</v>
      </c>
      <c r="C360" s="200"/>
      <c r="D360" s="126"/>
      <c r="E360" s="126"/>
      <c r="F360" s="171"/>
      <c r="G360" s="126"/>
      <c r="H360" s="173"/>
      <c r="I360" s="171"/>
      <c r="J360" s="179"/>
      <c r="K360" s="179"/>
      <c r="L360" s="173"/>
      <c r="M360" s="178"/>
      <c r="N360" s="299"/>
      <c r="O360" s="37">
        <v>999</v>
      </c>
      <c r="P360" s="37" t="s">
        <v>5672</v>
      </c>
      <c r="Q360" s="37" t="s">
        <v>5989</v>
      </c>
      <c r="R360" s="37" t="s">
        <v>5988</v>
      </c>
      <c r="S360" s="37"/>
      <c r="T360" s="37"/>
      <c r="U360" s="37"/>
      <c r="V360" s="37" t="s">
        <v>5681</v>
      </c>
      <c r="W360" s="37" t="s">
        <v>5689</v>
      </c>
      <c r="X360" s="126" t="s">
        <v>5683</v>
      </c>
      <c r="Y360" s="126" t="str">
        <f>VLOOKUP(W360,'Excelsior Table Definitions'!$B$619:$D$629,3,TRUE)</f>
        <v>NULL</v>
      </c>
      <c r="Z360" s="126"/>
      <c r="AA360" s="126"/>
      <c r="AB360" s="126"/>
      <c r="AC360" s="37" t="s">
        <v>5690</v>
      </c>
      <c r="AD360" s="37" t="s">
        <v>38</v>
      </c>
      <c r="AE360" s="37" t="s">
        <v>38</v>
      </c>
      <c r="AF360" s="37"/>
      <c r="AG360" s="37"/>
      <c r="AH360" s="126"/>
      <c r="AI360" s="168" t="s">
        <v>388</v>
      </c>
      <c r="AJ360" s="125"/>
      <c r="AK360" s="171"/>
      <c r="AL360" s="171"/>
      <c r="AM360" s="171"/>
      <c r="AN360" s="171" t="s">
        <v>4688</v>
      </c>
      <c r="AO360" s="171"/>
      <c r="AP360" s="171" t="s">
        <v>6000</v>
      </c>
      <c r="AQ360" s="171"/>
      <c r="AR360" s="171"/>
      <c r="AS360" s="171"/>
    </row>
    <row r="361" spans="1:45" s="1" customFormat="1" ht="90" x14ac:dyDescent="0.2">
      <c r="A361" s="176" t="s">
        <v>39</v>
      </c>
      <c r="B361" s="176" t="s">
        <v>4625</v>
      </c>
      <c r="C361" s="200"/>
      <c r="D361" s="126"/>
      <c r="E361" s="126"/>
      <c r="F361" s="171"/>
      <c r="G361" s="126"/>
      <c r="H361" s="173"/>
      <c r="I361" s="171"/>
      <c r="J361" s="179"/>
      <c r="K361" s="179"/>
      <c r="L361" s="173"/>
      <c r="M361" s="178"/>
      <c r="N361" s="299"/>
      <c r="O361" s="37">
        <v>999</v>
      </c>
      <c r="P361" s="37" t="s">
        <v>5673</v>
      </c>
      <c r="Q361" s="37" t="s">
        <v>5989</v>
      </c>
      <c r="R361" s="37" t="s">
        <v>5988</v>
      </c>
      <c r="S361" s="37"/>
      <c r="T361" s="37"/>
      <c r="U361" s="37"/>
      <c r="V361" s="37" t="s">
        <v>5681</v>
      </c>
      <c r="W361" s="37" t="s">
        <v>5689</v>
      </c>
      <c r="X361" s="126" t="s">
        <v>5683</v>
      </c>
      <c r="Y361" s="126" t="str">
        <f>VLOOKUP(W361,'Excelsior Table Definitions'!$B$619:$D$629,3,TRUE)</f>
        <v>NULL</v>
      </c>
      <c r="Z361" s="126"/>
      <c r="AA361" s="126"/>
      <c r="AB361" s="126"/>
      <c r="AC361" s="37" t="s">
        <v>5690</v>
      </c>
      <c r="AD361" s="37" t="s">
        <v>38</v>
      </c>
      <c r="AE361" s="37" t="s">
        <v>38</v>
      </c>
      <c r="AF361" s="37"/>
      <c r="AG361" s="37"/>
      <c r="AH361" s="126"/>
      <c r="AI361" s="168" t="s">
        <v>388</v>
      </c>
      <c r="AJ361" s="125"/>
      <c r="AK361" s="171"/>
      <c r="AL361" s="171"/>
      <c r="AM361" s="171"/>
      <c r="AN361" s="171" t="s">
        <v>4688</v>
      </c>
      <c r="AO361" s="171"/>
      <c r="AP361" s="171" t="s">
        <v>6000</v>
      </c>
      <c r="AQ361" s="171"/>
      <c r="AR361" s="171"/>
      <c r="AS361" s="171"/>
    </row>
    <row r="362" spans="1:45" s="1" customFormat="1" ht="90" x14ac:dyDescent="0.2">
      <c r="A362" s="176" t="s">
        <v>39</v>
      </c>
      <c r="B362" s="176" t="s">
        <v>4625</v>
      </c>
      <c r="C362" s="200"/>
      <c r="D362" s="126"/>
      <c r="E362" s="126"/>
      <c r="F362" s="171"/>
      <c r="G362" s="126"/>
      <c r="H362" s="173"/>
      <c r="I362" s="171"/>
      <c r="J362" s="179"/>
      <c r="K362" s="179"/>
      <c r="L362" s="173"/>
      <c r="M362" s="178"/>
      <c r="N362" s="299"/>
      <c r="O362" s="37">
        <v>999</v>
      </c>
      <c r="P362" s="37" t="s">
        <v>5674</v>
      </c>
      <c r="Q362" s="37" t="s">
        <v>5989</v>
      </c>
      <c r="R362" s="37" t="s">
        <v>5988</v>
      </c>
      <c r="S362" s="37"/>
      <c r="T362" s="37"/>
      <c r="U362" s="37"/>
      <c r="V362" s="37" t="s">
        <v>5681</v>
      </c>
      <c r="W362" s="37" t="s">
        <v>5689</v>
      </c>
      <c r="X362" s="126" t="s">
        <v>5683</v>
      </c>
      <c r="Y362" s="126" t="str">
        <f>VLOOKUP(W362,'Excelsior Table Definitions'!$B$619:$D$629,3,TRUE)</f>
        <v>NULL</v>
      </c>
      <c r="Z362" s="126"/>
      <c r="AA362" s="126"/>
      <c r="AB362" s="126"/>
      <c r="AC362" s="37" t="s">
        <v>5690</v>
      </c>
      <c r="AD362" s="37" t="s">
        <v>38</v>
      </c>
      <c r="AE362" s="37" t="s">
        <v>38</v>
      </c>
      <c r="AF362" s="37"/>
      <c r="AG362" s="37"/>
      <c r="AH362" s="126"/>
      <c r="AI362" s="168" t="s">
        <v>388</v>
      </c>
      <c r="AJ362" s="125"/>
      <c r="AK362" s="171"/>
      <c r="AL362" s="171"/>
      <c r="AM362" s="171"/>
      <c r="AN362" s="171" t="s">
        <v>4688</v>
      </c>
      <c r="AO362" s="171"/>
      <c r="AP362" s="171" t="s">
        <v>6000</v>
      </c>
      <c r="AQ362" s="171"/>
      <c r="AR362" s="171"/>
      <c r="AS362" s="171"/>
    </row>
    <row r="363" spans="1:45" s="1" customFormat="1" ht="90" x14ac:dyDescent="0.2">
      <c r="A363" s="176" t="s">
        <v>39</v>
      </c>
      <c r="B363" s="176" t="s">
        <v>4625</v>
      </c>
      <c r="C363" s="200"/>
      <c r="D363" s="126"/>
      <c r="E363" s="126"/>
      <c r="F363" s="171"/>
      <c r="G363" s="126"/>
      <c r="H363" s="173"/>
      <c r="I363" s="171"/>
      <c r="J363" s="179"/>
      <c r="K363" s="179"/>
      <c r="L363" s="173"/>
      <c r="M363" s="178"/>
      <c r="N363" s="299"/>
      <c r="O363" s="37">
        <v>999</v>
      </c>
      <c r="P363" s="37" t="s">
        <v>5653</v>
      </c>
      <c r="Q363" s="37" t="s">
        <v>5989</v>
      </c>
      <c r="R363" s="37" t="s">
        <v>5988</v>
      </c>
      <c r="S363" s="37"/>
      <c r="T363" s="37"/>
      <c r="U363" s="37"/>
      <c r="V363" s="37" t="s">
        <v>5681</v>
      </c>
      <c r="W363" s="37" t="s">
        <v>5689</v>
      </c>
      <c r="X363" s="126" t="s">
        <v>5683</v>
      </c>
      <c r="Y363" s="126" t="str">
        <f>VLOOKUP(W363,'Excelsior Table Definitions'!$B$619:$D$629,3,TRUE)</f>
        <v>NULL</v>
      </c>
      <c r="Z363" s="126"/>
      <c r="AA363" s="126"/>
      <c r="AB363" s="126"/>
      <c r="AC363" s="37" t="s">
        <v>5690</v>
      </c>
      <c r="AD363" s="37" t="s">
        <v>38</v>
      </c>
      <c r="AE363" s="37" t="s">
        <v>38</v>
      </c>
      <c r="AF363" s="37"/>
      <c r="AG363" s="37"/>
      <c r="AH363" s="126"/>
      <c r="AI363" s="168" t="s">
        <v>388</v>
      </c>
      <c r="AJ363" s="125"/>
      <c r="AK363" s="171"/>
      <c r="AL363" s="171"/>
      <c r="AM363" s="171"/>
      <c r="AN363" s="171" t="s">
        <v>4688</v>
      </c>
      <c r="AO363" s="171"/>
      <c r="AP363" s="171" t="s">
        <v>6000</v>
      </c>
      <c r="AQ363" s="171"/>
      <c r="AR363" s="171"/>
      <c r="AS363" s="171"/>
    </row>
    <row r="364" spans="1:45" s="1" customFormat="1" ht="90" x14ac:dyDescent="0.2">
      <c r="A364" s="176" t="s">
        <v>39</v>
      </c>
      <c r="B364" s="176" t="s">
        <v>4625</v>
      </c>
      <c r="C364" s="200"/>
      <c r="D364" s="126"/>
      <c r="E364" s="126"/>
      <c r="F364" s="171"/>
      <c r="G364" s="126"/>
      <c r="H364" s="173"/>
      <c r="I364" s="171"/>
      <c r="J364" s="179"/>
      <c r="K364" s="179"/>
      <c r="L364" s="173"/>
      <c r="M364" s="178"/>
      <c r="N364" s="299"/>
      <c r="O364" s="37">
        <v>999</v>
      </c>
      <c r="P364" s="37" t="s">
        <v>5675</v>
      </c>
      <c r="Q364" s="37" t="s">
        <v>5989</v>
      </c>
      <c r="R364" s="37" t="s">
        <v>5988</v>
      </c>
      <c r="S364" s="37"/>
      <c r="T364" s="37"/>
      <c r="U364" s="37"/>
      <c r="V364" s="37" t="s">
        <v>5681</v>
      </c>
      <c r="W364" s="37" t="s">
        <v>5689</v>
      </c>
      <c r="X364" s="126" t="s">
        <v>5683</v>
      </c>
      <c r="Y364" s="126" t="str">
        <f>VLOOKUP(W364,'Excelsior Table Definitions'!$B$619:$D$629,3,TRUE)</f>
        <v>NULL</v>
      </c>
      <c r="Z364" s="126"/>
      <c r="AA364" s="126"/>
      <c r="AB364" s="126"/>
      <c r="AC364" s="37" t="s">
        <v>5690</v>
      </c>
      <c r="AD364" s="37" t="s">
        <v>38</v>
      </c>
      <c r="AE364" s="37" t="s">
        <v>38</v>
      </c>
      <c r="AF364" s="37"/>
      <c r="AG364" s="37"/>
      <c r="AH364" s="126"/>
      <c r="AI364" s="168" t="s">
        <v>388</v>
      </c>
      <c r="AJ364" s="125"/>
      <c r="AK364" s="171"/>
      <c r="AL364" s="171"/>
      <c r="AM364" s="171"/>
      <c r="AN364" s="171" t="s">
        <v>4688</v>
      </c>
      <c r="AO364" s="171"/>
      <c r="AP364" s="171" t="s">
        <v>6000</v>
      </c>
      <c r="AQ364" s="171"/>
      <c r="AR364" s="171"/>
      <c r="AS364" s="171"/>
    </row>
    <row r="365" spans="1:45" s="1" customFormat="1" ht="90" x14ac:dyDescent="0.2">
      <c r="A365" s="176" t="s">
        <v>39</v>
      </c>
      <c r="B365" s="176" t="s">
        <v>4625</v>
      </c>
      <c r="C365" s="200"/>
      <c r="D365" s="126"/>
      <c r="E365" s="126"/>
      <c r="F365" s="171"/>
      <c r="G365" s="126"/>
      <c r="H365" s="173"/>
      <c r="I365" s="171"/>
      <c r="J365" s="179"/>
      <c r="K365" s="179"/>
      <c r="L365" s="173"/>
      <c r="M365" s="178"/>
      <c r="N365" s="299"/>
      <c r="O365" s="37">
        <v>999</v>
      </c>
      <c r="P365" s="37" t="s">
        <v>5654</v>
      </c>
      <c r="Q365" s="37" t="s">
        <v>5989</v>
      </c>
      <c r="R365" s="37" t="s">
        <v>5988</v>
      </c>
      <c r="S365" s="37"/>
      <c r="T365" s="37"/>
      <c r="U365" s="37"/>
      <c r="V365" s="37" t="s">
        <v>5681</v>
      </c>
      <c r="W365" s="37" t="s">
        <v>5689</v>
      </c>
      <c r="X365" s="126" t="s">
        <v>5683</v>
      </c>
      <c r="Y365" s="126" t="str">
        <f>VLOOKUP(W365,'Excelsior Table Definitions'!$B$619:$D$629,3,TRUE)</f>
        <v>NULL</v>
      </c>
      <c r="Z365" s="126"/>
      <c r="AA365" s="126"/>
      <c r="AB365" s="126"/>
      <c r="AC365" s="37" t="s">
        <v>5690</v>
      </c>
      <c r="AD365" s="37" t="s">
        <v>38</v>
      </c>
      <c r="AE365" s="37" t="s">
        <v>38</v>
      </c>
      <c r="AF365" s="37"/>
      <c r="AG365" s="37"/>
      <c r="AH365" s="126"/>
      <c r="AI365" s="168" t="s">
        <v>388</v>
      </c>
      <c r="AJ365" s="125"/>
      <c r="AK365" s="171"/>
      <c r="AL365" s="171"/>
      <c r="AM365" s="171"/>
      <c r="AN365" s="171" t="s">
        <v>4688</v>
      </c>
      <c r="AO365" s="171"/>
      <c r="AP365" s="171" t="s">
        <v>6000</v>
      </c>
      <c r="AQ365" s="171"/>
      <c r="AR365" s="171"/>
      <c r="AS365" s="171"/>
    </row>
    <row r="366" spans="1:45" s="1" customFormat="1" ht="90" x14ac:dyDescent="0.2">
      <c r="A366" s="176" t="s">
        <v>39</v>
      </c>
      <c r="B366" s="176" t="s">
        <v>4625</v>
      </c>
      <c r="C366" s="200"/>
      <c r="D366" s="126"/>
      <c r="E366" s="126"/>
      <c r="F366" s="171"/>
      <c r="G366" s="126"/>
      <c r="H366" s="173"/>
      <c r="I366" s="171"/>
      <c r="J366" s="179"/>
      <c r="K366" s="179"/>
      <c r="L366" s="173"/>
      <c r="M366" s="178"/>
      <c r="N366" s="299"/>
      <c r="O366" s="37">
        <v>999</v>
      </c>
      <c r="P366" s="37" t="s">
        <v>5655</v>
      </c>
      <c r="Q366" s="37" t="s">
        <v>5989</v>
      </c>
      <c r="R366" s="37" t="s">
        <v>5988</v>
      </c>
      <c r="S366" s="37"/>
      <c r="T366" s="37"/>
      <c r="U366" s="37"/>
      <c r="V366" s="37" t="s">
        <v>5681</v>
      </c>
      <c r="W366" s="37" t="s">
        <v>5689</v>
      </c>
      <c r="X366" s="126" t="s">
        <v>5683</v>
      </c>
      <c r="Y366" s="126" t="str">
        <f>VLOOKUP(W366,'Excelsior Table Definitions'!$B$619:$D$629,3,TRUE)</f>
        <v>NULL</v>
      </c>
      <c r="Z366" s="126"/>
      <c r="AA366" s="126"/>
      <c r="AB366" s="126"/>
      <c r="AC366" s="37" t="s">
        <v>5690</v>
      </c>
      <c r="AD366" s="37" t="s">
        <v>38</v>
      </c>
      <c r="AE366" s="37" t="s">
        <v>38</v>
      </c>
      <c r="AF366" s="37"/>
      <c r="AG366" s="37"/>
      <c r="AH366" s="126"/>
      <c r="AI366" s="168" t="s">
        <v>388</v>
      </c>
      <c r="AJ366" s="125"/>
      <c r="AK366" s="171"/>
      <c r="AL366" s="171"/>
      <c r="AM366" s="171"/>
      <c r="AN366" s="171" t="s">
        <v>4688</v>
      </c>
      <c r="AO366" s="171"/>
      <c r="AP366" s="171" t="s">
        <v>6000</v>
      </c>
      <c r="AQ366" s="171"/>
      <c r="AR366" s="171"/>
      <c r="AS366" s="171"/>
    </row>
    <row r="367" spans="1:45" s="1" customFormat="1" ht="90" x14ac:dyDescent="0.2">
      <c r="A367" s="176" t="s">
        <v>39</v>
      </c>
      <c r="B367" s="176" t="s">
        <v>4625</v>
      </c>
      <c r="C367" s="200"/>
      <c r="D367" s="126"/>
      <c r="E367" s="126"/>
      <c r="F367" s="171"/>
      <c r="G367" s="126"/>
      <c r="H367" s="173"/>
      <c r="I367" s="171"/>
      <c r="J367" s="179"/>
      <c r="K367" s="179"/>
      <c r="L367" s="173"/>
      <c r="M367" s="178"/>
      <c r="N367" s="299"/>
      <c r="O367" s="37">
        <v>999</v>
      </c>
      <c r="P367" s="37" t="s">
        <v>5676</v>
      </c>
      <c r="Q367" s="37" t="s">
        <v>5989</v>
      </c>
      <c r="R367" s="37" t="s">
        <v>5988</v>
      </c>
      <c r="S367" s="37"/>
      <c r="T367" s="37"/>
      <c r="U367" s="37"/>
      <c r="V367" s="37" t="s">
        <v>5681</v>
      </c>
      <c r="W367" s="37" t="s">
        <v>5689</v>
      </c>
      <c r="X367" s="126" t="s">
        <v>5683</v>
      </c>
      <c r="Y367" s="126" t="str">
        <f>VLOOKUP(W367,'Excelsior Table Definitions'!$B$619:$D$629,3,TRUE)</f>
        <v>NULL</v>
      </c>
      <c r="Z367" s="126"/>
      <c r="AA367" s="126"/>
      <c r="AB367" s="126"/>
      <c r="AC367" s="37" t="s">
        <v>5690</v>
      </c>
      <c r="AD367" s="37" t="s">
        <v>38</v>
      </c>
      <c r="AE367" s="37" t="s">
        <v>38</v>
      </c>
      <c r="AF367" s="37"/>
      <c r="AG367" s="37"/>
      <c r="AH367" s="126"/>
      <c r="AI367" s="168" t="s">
        <v>388</v>
      </c>
      <c r="AJ367" s="125"/>
      <c r="AK367" s="171"/>
      <c r="AL367" s="171"/>
      <c r="AM367" s="171"/>
      <c r="AN367" s="171" t="s">
        <v>4688</v>
      </c>
      <c r="AO367" s="171"/>
      <c r="AP367" s="171" t="s">
        <v>6000</v>
      </c>
      <c r="AQ367" s="171"/>
      <c r="AR367" s="171"/>
      <c r="AS367" s="171"/>
    </row>
    <row r="368" spans="1:45" s="1" customFormat="1" ht="90" x14ac:dyDescent="0.2">
      <c r="A368" s="176" t="s">
        <v>39</v>
      </c>
      <c r="B368" s="176" t="s">
        <v>4625</v>
      </c>
      <c r="C368" s="200"/>
      <c r="D368" s="126"/>
      <c r="E368" s="126"/>
      <c r="F368" s="171"/>
      <c r="G368" s="126"/>
      <c r="H368" s="173"/>
      <c r="I368" s="171"/>
      <c r="J368" s="179"/>
      <c r="K368" s="179"/>
      <c r="L368" s="173"/>
      <c r="M368" s="178"/>
      <c r="N368" s="299"/>
      <c r="O368" s="37">
        <v>999</v>
      </c>
      <c r="P368" s="37" t="s">
        <v>5677</v>
      </c>
      <c r="Q368" s="37" t="s">
        <v>5989</v>
      </c>
      <c r="R368" s="37" t="s">
        <v>5988</v>
      </c>
      <c r="S368" s="37"/>
      <c r="T368" s="37"/>
      <c r="U368" s="37"/>
      <c r="V368" s="37" t="s">
        <v>5681</v>
      </c>
      <c r="W368" s="37" t="s">
        <v>5689</v>
      </c>
      <c r="X368" s="126" t="s">
        <v>5683</v>
      </c>
      <c r="Y368" s="126" t="str">
        <f>VLOOKUP(W368,'Excelsior Table Definitions'!$B$619:$D$629,3,TRUE)</f>
        <v>NULL</v>
      </c>
      <c r="Z368" s="126"/>
      <c r="AA368" s="126"/>
      <c r="AB368" s="126"/>
      <c r="AC368" s="37" t="s">
        <v>5690</v>
      </c>
      <c r="AD368" s="37" t="s">
        <v>38</v>
      </c>
      <c r="AE368" s="37" t="s">
        <v>38</v>
      </c>
      <c r="AF368" s="37"/>
      <c r="AG368" s="37"/>
      <c r="AH368" s="126"/>
      <c r="AI368" s="168" t="s">
        <v>388</v>
      </c>
      <c r="AJ368" s="125"/>
      <c r="AK368" s="171"/>
      <c r="AL368" s="171"/>
      <c r="AM368" s="171"/>
      <c r="AN368" s="171" t="s">
        <v>4688</v>
      </c>
      <c r="AO368" s="171"/>
      <c r="AP368" s="171" t="s">
        <v>6000</v>
      </c>
      <c r="AQ368" s="171"/>
      <c r="AR368" s="171"/>
      <c r="AS368" s="171"/>
    </row>
    <row r="369" spans="1:45" s="1" customFormat="1" ht="90" x14ac:dyDescent="0.2">
      <c r="A369" s="176" t="s">
        <v>39</v>
      </c>
      <c r="B369" s="176" t="s">
        <v>4625</v>
      </c>
      <c r="C369" s="200"/>
      <c r="D369" s="126"/>
      <c r="E369" s="126"/>
      <c r="F369" s="171"/>
      <c r="G369" s="126"/>
      <c r="H369" s="173"/>
      <c r="I369" s="171"/>
      <c r="J369" s="179"/>
      <c r="K369" s="179"/>
      <c r="L369" s="173"/>
      <c r="M369" s="178"/>
      <c r="N369" s="299"/>
      <c r="O369" s="37">
        <v>999</v>
      </c>
      <c r="P369" s="37" t="s">
        <v>5651</v>
      </c>
      <c r="Q369" s="37" t="s">
        <v>5989</v>
      </c>
      <c r="R369" s="37" t="s">
        <v>5988</v>
      </c>
      <c r="S369" s="37"/>
      <c r="T369" s="37"/>
      <c r="U369" s="37"/>
      <c r="V369" s="37" t="s">
        <v>5681</v>
      </c>
      <c r="W369" s="37" t="s">
        <v>5689</v>
      </c>
      <c r="X369" s="126" t="s">
        <v>5683</v>
      </c>
      <c r="Y369" s="126" t="str">
        <f>VLOOKUP(W369,'Excelsior Table Definitions'!$B$619:$D$629,3,TRUE)</f>
        <v>NULL</v>
      </c>
      <c r="Z369" s="126"/>
      <c r="AA369" s="126"/>
      <c r="AB369" s="126"/>
      <c r="AC369" s="37" t="s">
        <v>5690</v>
      </c>
      <c r="AD369" s="37" t="s">
        <v>38</v>
      </c>
      <c r="AE369" s="37" t="s">
        <v>38</v>
      </c>
      <c r="AF369" s="37"/>
      <c r="AG369" s="37"/>
      <c r="AH369" s="126"/>
      <c r="AI369" s="168" t="s">
        <v>388</v>
      </c>
      <c r="AJ369" s="125"/>
      <c r="AK369" s="171"/>
      <c r="AL369" s="171"/>
      <c r="AM369" s="171"/>
      <c r="AN369" s="171" t="s">
        <v>4688</v>
      </c>
      <c r="AO369" s="171"/>
      <c r="AP369" s="171" t="s">
        <v>6000</v>
      </c>
      <c r="AQ369" s="171"/>
      <c r="AR369" s="171"/>
      <c r="AS369" s="171"/>
    </row>
    <row r="370" spans="1:45" s="1" customFormat="1" ht="90" x14ac:dyDescent="0.2">
      <c r="A370" s="176" t="s">
        <v>39</v>
      </c>
      <c r="B370" s="176" t="s">
        <v>4625</v>
      </c>
      <c r="C370" s="200"/>
      <c r="D370" s="126"/>
      <c r="E370" s="126"/>
      <c r="F370" s="171"/>
      <c r="G370" s="126"/>
      <c r="H370" s="173"/>
      <c r="I370" s="171"/>
      <c r="J370" s="179"/>
      <c r="K370" s="179"/>
      <c r="L370" s="173"/>
      <c r="M370" s="178"/>
      <c r="N370" s="299"/>
      <c r="O370" s="37">
        <v>999</v>
      </c>
      <c r="P370" s="37" t="s">
        <v>5661</v>
      </c>
      <c r="Q370" s="37" t="s">
        <v>5989</v>
      </c>
      <c r="R370" s="37" t="s">
        <v>5988</v>
      </c>
      <c r="S370" s="37"/>
      <c r="T370" s="37"/>
      <c r="U370" s="37"/>
      <c r="V370" s="37" t="s">
        <v>5681</v>
      </c>
      <c r="W370" s="37" t="s">
        <v>5689</v>
      </c>
      <c r="X370" s="126" t="s">
        <v>5683</v>
      </c>
      <c r="Y370" s="126" t="str">
        <f>VLOOKUP(W370,'Excelsior Table Definitions'!$B$619:$D$629,3,TRUE)</f>
        <v>NULL</v>
      </c>
      <c r="Z370" s="126"/>
      <c r="AA370" s="126"/>
      <c r="AB370" s="126"/>
      <c r="AC370" s="37" t="s">
        <v>5690</v>
      </c>
      <c r="AD370" s="37" t="s">
        <v>38</v>
      </c>
      <c r="AE370" s="37" t="s">
        <v>38</v>
      </c>
      <c r="AF370" s="37"/>
      <c r="AG370" s="37"/>
      <c r="AH370" s="126"/>
      <c r="AI370" s="168" t="s">
        <v>388</v>
      </c>
      <c r="AJ370" s="125"/>
      <c r="AK370" s="171"/>
      <c r="AL370" s="171"/>
      <c r="AM370" s="171"/>
      <c r="AN370" s="171" t="s">
        <v>4688</v>
      </c>
      <c r="AO370" s="171"/>
      <c r="AP370" s="171" t="s">
        <v>6000</v>
      </c>
      <c r="AQ370" s="171"/>
      <c r="AR370" s="171"/>
      <c r="AS370" s="171"/>
    </row>
    <row r="371" spans="1:45" s="1" customFormat="1" ht="90" x14ac:dyDescent="0.2">
      <c r="A371" s="176" t="s">
        <v>39</v>
      </c>
      <c r="B371" s="176" t="s">
        <v>4625</v>
      </c>
      <c r="C371" s="200"/>
      <c r="D371" s="126"/>
      <c r="E371" s="126"/>
      <c r="F371" s="171"/>
      <c r="G371" s="126"/>
      <c r="H371" s="173"/>
      <c r="I371" s="171"/>
      <c r="J371" s="179"/>
      <c r="K371" s="179"/>
      <c r="L371" s="173"/>
      <c r="M371" s="178"/>
      <c r="N371" s="299"/>
      <c r="O371" s="37">
        <v>999</v>
      </c>
      <c r="P371" s="37" t="s">
        <v>5648</v>
      </c>
      <c r="Q371" s="37" t="s">
        <v>5989</v>
      </c>
      <c r="R371" s="37" t="s">
        <v>5988</v>
      </c>
      <c r="S371" s="37"/>
      <c r="T371" s="37"/>
      <c r="U371" s="37"/>
      <c r="V371" s="37" t="s">
        <v>5681</v>
      </c>
      <c r="W371" s="37" t="s">
        <v>5689</v>
      </c>
      <c r="X371" s="126" t="s">
        <v>5683</v>
      </c>
      <c r="Y371" s="126" t="str">
        <f>VLOOKUP(W371,'Excelsior Table Definitions'!$B$619:$D$629,3,TRUE)</f>
        <v>NULL</v>
      </c>
      <c r="Z371" s="126"/>
      <c r="AA371" s="126"/>
      <c r="AB371" s="126"/>
      <c r="AC371" s="37" t="s">
        <v>5690</v>
      </c>
      <c r="AD371" s="37" t="s">
        <v>38</v>
      </c>
      <c r="AE371" s="37" t="s">
        <v>38</v>
      </c>
      <c r="AF371" s="37"/>
      <c r="AG371" s="37"/>
      <c r="AH371" s="126"/>
      <c r="AI371" s="168" t="s">
        <v>388</v>
      </c>
      <c r="AJ371" s="125"/>
      <c r="AK371" s="171"/>
      <c r="AL371" s="171"/>
      <c r="AM371" s="171"/>
      <c r="AN371" s="171" t="s">
        <v>4688</v>
      </c>
      <c r="AO371" s="171"/>
      <c r="AP371" s="171" t="s">
        <v>6000</v>
      </c>
      <c r="AQ371" s="171"/>
      <c r="AR371" s="171"/>
      <c r="AS371" s="171"/>
    </row>
    <row r="372" spans="1:45" s="1" customFormat="1" ht="90" x14ac:dyDescent="0.2">
      <c r="A372" s="176" t="s">
        <v>39</v>
      </c>
      <c r="B372" s="176" t="s">
        <v>4625</v>
      </c>
      <c r="C372" s="200"/>
      <c r="D372" s="126"/>
      <c r="E372" s="126"/>
      <c r="F372" s="171"/>
      <c r="G372" s="126"/>
      <c r="H372" s="173"/>
      <c r="I372" s="171"/>
      <c r="J372" s="179"/>
      <c r="K372" s="179"/>
      <c r="L372" s="173"/>
      <c r="M372" s="178"/>
      <c r="N372" s="299"/>
      <c r="O372" s="37">
        <v>999</v>
      </c>
      <c r="P372" s="37" t="s">
        <v>5650</v>
      </c>
      <c r="Q372" s="37" t="s">
        <v>5989</v>
      </c>
      <c r="R372" s="37" t="s">
        <v>5988</v>
      </c>
      <c r="S372" s="37"/>
      <c r="T372" s="37"/>
      <c r="U372" s="37"/>
      <c r="V372" s="37" t="s">
        <v>5681</v>
      </c>
      <c r="W372" s="37" t="s">
        <v>5689</v>
      </c>
      <c r="X372" s="126" t="s">
        <v>5683</v>
      </c>
      <c r="Y372" s="126" t="str">
        <f>VLOOKUP(W372,'Excelsior Table Definitions'!$B$619:$D$629,3,TRUE)</f>
        <v>NULL</v>
      </c>
      <c r="Z372" s="126"/>
      <c r="AA372" s="126"/>
      <c r="AB372" s="126"/>
      <c r="AC372" s="37" t="s">
        <v>5690</v>
      </c>
      <c r="AD372" s="37" t="s">
        <v>38</v>
      </c>
      <c r="AE372" s="37" t="s">
        <v>38</v>
      </c>
      <c r="AF372" s="37"/>
      <c r="AG372" s="37"/>
      <c r="AH372" s="126"/>
      <c r="AI372" s="168" t="s">
        <v>388</v>
      </c>
      <c r="AJ372" s="125"/>
      <c r="AK372" s="171"/>
      <c r="AL372" s="171"/>
      <c r="AM372" s="171"/>
      <c r="AN372" s="171" t="s">
        <v>4688</v>
      </c>
      <c r="AO372" s="171"/>
      <c r="AP372" s="171" t="s">
        <v>6000</v>
      </c>
      <c r="AQ372" s="171"/>
      <c r="AR372" s="171"/>
      <c r="AS372" s="171"/>
    </row>
    <row r="373" spans="1:45" s="1" customFormat="1" ht="90" x14ac:dyDescent="0.2">
      <c r="A373" s="176" t="s">
        <v>39</v>
      </c>
      <c r="B373" s="176" t="s">
        <v>4625</v>
      </c>
      <c r="C373" s="200"/>
      <c r="D373" s="126"/>
      <c r="E373" s="126"/>
      <c r="F373" s="171"/>
      <c r="G373" s="126"/>
      <c r="H373" s="173"/>
      <c r="I373" s="171"/>
      <c r="J373" s="179"/>
      <c r="K373" s="179"/>
      <c r="L373" s="173"/>
      <c r="M373" s="178"/>
      <c r="N373" s="299"/>
      <c r="O373" s="37">
        <v>999</v>
      </c>
      <c r="P373" s="37" t="s">
        <v>4449</v>
      </c>
      <c r="Q373" s="37" t="s">
        <v>5989</v>
      </c>
      <c r="R373" s="37" t="s">
        <v>5988</v>
      </c>
      <c r="S373" s="37"/>
      <c r="T373" s="37"/>
      <c r="U373" s="37"/>
      <c r="V373" s="37" t="s">
        <v>5681</v>
      </c>
      <c r="W373" s="37" t="s">
        <v>5689</v>
      </c>
      <c r="X373" s="126" t="s">
        <v>5683</v>
      </c>
      <c r="Y373" s="126" t="str">
        <f>VLOOKUP(W373,'Excelsior Table Definitions'!$B$619:$D$629,3,TRUE)</f>
        <v>NULL</v>
      </c>
      <c r="Z373" s="126"/>
      <c r="AA373" s="126"/>
      <c r="AB373" s="126"/>
      <c r="AC373" s="37" t="s">
        <v>5690</v>
      </c>
      <c r="AD373" s="37" t="s">
        <v>38</v>
      </c>
      <c r="AE373" s="37" t="s">
        <v>38</v>
      </c>
      <c r="AF373" s="37"/>
      <c r="AG373" s="37"/>
      <c r="AH373" s="126"/>
      <c r="AI373" s="168" t="s">
        <v>388</v>
      </c>
      <c r="AJ373" s="125"/>
      <c r="AK373" s="171"/>
      <c r="AL373" s="171"/>
      <c r="AM373" s="171"/>
      <c r="AN373" s="171" t="s">
        <v>4688</v>
      </c>
      <c r="AO373" s="171"/>
      <c r="AP373" s="171" t="s">
        <v>6000</v>
      </c>
      <c r="AQ373" s="171"/>
      <c r="AR373" s="171"/>
      <c r="AS373" s="171"/>
    </row>
    <row r="374" spans="1:45" s="1" customFormat="1" ht="90" x14ac:dyDescent="0.2">
      <c r="A374" s="176" t="s">
        <v>39</v>
      </c>
      <c r="B374" s="176" t="s">
        <v>4625</v>
      </c>
      <c r="C374" s="200"/>
      <c r="D374" s="126"/>
      <c r="E374" s="126"/>
      <c r="F374" s="171"/>
      <c r="G374" s="126"/>
      <c r="H374" s="173"/>
      <c r="I374" s="171"/>
      <c r="J374" s="179"/>
      <c r="K374" s="179"/>
      <c r="L374" s="173"/>
      <c r="M374" s="178"/>
      <c r="N374" s="299"/>
      <c r="O374" s="37">
        <v>999</v>
      </c>
      <c r="P374" s="37" t="s">
        <v>5649</v>
      </c>
      <c r="Q374" s="37" t="s">
        <v>5989</v>
      </c>
      <c r="R374" s="37" t="s">
        <v>5988</v>
      </c>
      <c r="S374" s="37"/>
      <c r="T374" s="37"/>
      <c r="U374" s="37"/>
      <c r="V374" s="37" t="s">
        <v>5681</v>
      </c>
      <c r="W374" s="37" t="s">
        <v>5689</v>
      </c>
      <c r="X374" s="126" t="s">
        <v>5683</v>
      </c>
      <c r="Y374" s="126" t="str">
        <f>VLOOKUP(W374,'Excelsior Table Definitions'!$B$619:$D$629,3,TRUE)</f>
        <v>NULL</v>
      </c>
      <c r="Z374" s="126"/>
      <c r="AA374" s="126"/>
      <c r="AB374" s="126"/>
      <c r="AC374" s="37" t="s">
        <v>5690</v>
      </c>
      <c r="AD374" s="37" t="s">
        <v>38</v>
      </c>
      <c r="AE374" s="37" t="s">
        <v>38</v>
      </c>
      <c r="AF374" s="37"/>
      <c r="AG374" s="37"/>
      <c r="AH374" s="126"/>
      <c r="AI374" s="168" t="s">
        <v>388</v>
      </c>
      <c r="AJ374" s="125"/>
      <c r="AK374" s="171"/>
      <c r="AL374" s="171"/>
      <c r="AM374" s="171"/>
      <c r="AN374" s="171" t="s">
        <v>4688</v>
      </c>
      <c r="AO374" s="171"/>
      <c r="AP374" s="171" t="s">
        <v>6000</v>
      </c>
      <c r="AQ374" s="171"/>
      <c r="AR374" s="171"/>
      <c r="AS374" s="171"/>
    </row>
    <row r="375" spans="1:45" s="1" customFormat="1" ht="90" x14ac:dyDescent="0.2">
      <c r="A375" s="176" t="s">
        <v>39</v>
      </c>
      <c r="B375" s="176" t="s">
        <v>4625</v>
      </c>
      <c r="C375" s="200"/>
      <c r="D375" s="126"/>
      <c r="E375" s="126"/>
      <c r="F375" s="171"/>
      <c r="G375" s="126"/>
      <c r="H375" s="173"/>
      <c r="I375" s="171"/>
      <c r="J375" s="179"/>
      <c r="K375" s="179"/>
      <c r="L375" s="173"/>
      <c r="M375" s="178"/>
      <c r="N375" s="299"/>
      <c r="O375" s="37">
        <v>999</v>
      </c>
      <c r="P375" s="37" t="s">
        <v>5658</v>
      </c>
      <c r="Q375" s="37" t="s">
        <v>5989</v>
      </c>
      <c r="R375" s="37" t="s">
        <v>5988</v>
      </c>
      <c r="S375" s="37"/>
      <c r="T375" s="37"/>
      <c r="U375" s="37"/>
      <c r="V375" s="37" t="s">
        <v>5681</v>
      </c>
      <c r="W375" s="37" t="s">
        <v>5689</v>
      </c>
      <c r="X375" s="126" t="s">
        <v>5683</v>
      </c>
      <c r="Y375" s="126" t="str">
        <f>VLOOKUP(W375,'Excelsior Table Definitions'!$B$619:$D$629,3,TRUE)</f>
        <v>NULL</v>
      </c>
      <c r="Z375" s="126"/>
      <c r="AA375" s="126"/>
      <c r="AB375" s="126"/>
      <c r="AC375" s="37" t="s">
        <v>5690</v>
      </c>
      <c r="AD375" s="37" t="s">
        <v>38</v>
      </c>
      <c r="AE375" s="37" t="s">
        <v>38</v>
      </c>
      <c r="AF375" s="37"/>
      <c r="AG375" s="37"/>
      <c r="AH375" s="126"/>
      <c r="AI375" s="168" t="s">
        <v>388</v>
      </c>
      <c r="AJ375" s="125"/>
      <c r="AK375" s="171"/>
      <c r="AL375" s="171"/>
      <c r="AM375" s="171"/>
      <c r="AN375" s="171" t="s">
        <v>4688</v>
      </c>
      <c r="AO375" s="171"/>
      <c r="AP375" s="171" t="s">
        <v>6000</v>
      </c>
      <c r="AQ375" s="171"/>
      <c r="AR375" s="171"/>
      <c r="AS375" s="171"/>
    </row>
    <row r="376" spans="1:45" s="1" customFormat="1" ht="90" x14ac:dyDescent="0.2">
      <c r="A376" s="176" t="s">
        <v>39</v>
      </c>
      <c r="B376" s="176" t="s">
        <v>4625</v>
      </c>
      <c r="C376" s="200"/>
      <c r="D376" s="126"/>
      <c r="E376" s="126"/>
      <c r="F376" s="171"/>
      <c r="G376" s="126"/>
      <c r="H376" s="173"/>
      <c r="I376" s="171"/>
      <c r="J376" s="179"/>
      <c r="K376" s="179"/>
      <c r="L376" s="173"/>
      <c r="M376" s="178"/>
      <c r="N376" s="299"/>
      <c r="O376" s="37">
        <v>999</v>
      </c>
      <c r="P376" s="37" t="s">
        <v>5657</v>
      </c>
      <c r="Q376" s="37" t="s">
        <v>5989</v>
      </c>
      <c r="R376" s="37" t="s">
        <v>5988</v>
      </c>
      <c r="S376" s="37"/>
      <c r="T376" s="37"/>
      <c r="U376" s="37"/>
      <c r="V376" s="37" t="s">
        <v>5681</v>
      </c>
      <c r="W376" s="37" t="s">
        <v>5689</v>
      </c>
      <c r="X376" s="126" t="s">
        <v>5683</v>
      </c>
      <c r="Y376" s="126" t="str">
        <f>VLOOKUP(W376,'Excelsior Table Definitions'!$B$619:$D$629,3,TRUE)</f>
        <v>NULL</v>
      </c>
      <c r="Z376" s="126"/>
      <c r="AA376" s="126"/>
      <c r="AB376" s="126"/>
      <c r="AC376" s="37" t="s">
        <v>5690</v>
      </c>
      <c r="AD376" s="37" t="s">
        <v>38</v>
      </c>
      <c r="AE376" s="37" t="s">
        <v>38</v>
      </c>
      <c r="AF376" s="37"/>
      <c r="AG376" s="37"/>
      <c r="AH376" s="126"/>
      <c r="AI376" s="168" t="s">
        <v>388</v>
      </c>
      <c r="AJ376" s="125"/>
      <c r="AK376" s="171"/>
      <c r="AL376" s="171"/>
      <c r="AM376" s="171"/>
      <c r="AN376" s="171" t="s">
        <v>4688</v>
      </c>
      <c r="AO376" s="171"/>
      <c r="AP376" s="171" t="s">
        <v>6000</v>
      </c>
      <c r="AQ376" s="171"/>
      <c r="AR376" s="171"/>
      <c r="AS376" s="171"/>
    </row>
    <row r="377" spans="1:45" s="1" customFormat="1" ht="90" x14ac:dyDescent="0.2">
      <c r="A377" s="176" t="s">
        <v>39</v>
      </c>
      <c r="B377" s="176" t="s">
        <v>4625</v>
      </c>
      <c r="C377" s="200"/>
      <c r="D377" s="126"/>
      <c r="E377" s="126"/>
      <c r="F377" s="171"/>
      <c r="G377" s="126"/>
      <c r="H377" s="173"/>
      <c r="I377" s="171"/>
      <c r="J377" s="179"/>
      <c r="K377" s="179"/>
      <c r="L377" s="173"/>
      <c r="M377" s="178"/>
      <c r="N377" s="299"/>
      <c r="O377" s="37">
        <v>999</v>
      </c>
      <c r="P377" s="37" t="s">
        <v>5660</v>
      </c>
      <c r="Q377" s="37" t="s">
        <v>5989</v>
      </c>
      <c r="R377" s="37" t="s">
        <v>5988</v>
      </c>
      <c r="S377" s="37"/>
      <c r="T377" s="37"/>
      <c r="U377" s="37"/>
      <c r="V377" s="37" t="s">
        <v>5681</v>
      </c>
      <c r="W377" s="37" t="s">
        <v>5689</v>
      </c>
      <c r="X377" s="126" t="s">
        <v>5683</v>
      </c>
      <c r="Y377" s="126" t="str">
        <f>VLOOKUP(W377,'Excelsior Table Definitions'!$B$619:$D$629,3,TRUE)</f>
        <v>NULL</v>
      </c>
      <c r="Z377" s="126"/>
      <c r="AA377" s="126"/>
      <c r="AB377" s="126"/>
      <c r="AC377" s="37" t="s">
        <v>5690</v>
      </c>
      <c r="AD377" s="37" t="s">
        <v>38</v>
      </c>
      <c r="AE377" s="37" t="s">
        <v>38</v>
      </c>
      <c r="AF377" s="37"/>
      <c r="AG377" s="37"/>
      <c r="AH377" s="126"/>
      <c r="AI377" s="168" t="s">
        <v>388</v>
      </c>
      <c r="AJ377" s="125"/>
      <c r="AK377" s="171"/>
      <c r="AL377" s="171"/>
      <c r="AM377" s="171"/>
      <c r="AN377" s="171" t="s">
        <v>4688</v>
      </c>
      <c r="AO377" s="171"/>
      <c r="AP377" s="171" t="s">
        <v>6000</v>
      </c>
      <c r="AQ377" s="171"/>
      <c r="AR377" s="171"/>
      <c r="AS377" s="171"/>
    </row>
    <row r="378" spans="1:45" s="1" customFormat="1" ht="90" x14ac:dyDescent="0.2">
      <c r="A378" s="176" t="s">
        <v>39</v>
      </c>
      <c r="B378" s="176" t="s">
        <v>4625</v>
      </c>
      <c r="C378" s="200"/>
      <c r="D378" s="126"/>
      <c r="E378" s="126"/>
      <c r="F378" s="171"/>
      <c r="G378" s="126"/>
      <c r="H378" s="173"/>
      <c r="I378" s="171"/>
      <c r="J378" s="179"/>
      <c r="K378" s="179"/>
      <c r="L378" s="173"/>
      <c r="M378" s="178"/>
      <c r="N378" s="299"/>
      <c r="O378" s="37">
        <v>999</v>
      </c>
      <c r="P378" s="37" t="s">
        <v>5659</v>
      </c>
      <c r="Q378" s="37" t="s">
        <v>5989</v>
      </c>
      <c r="R378" s="37" t="s">
        <v>5988</v>
      </c>
      <c r="S378" s="37"/>
      <c r="T378" s="37"/>
      <c r="U378" s="37"/>
      <c r="V378" s="37" t="s">
        <v>5681</v>
      </c>
      <c r="W378" s="37" t="s">
        <v>5689</v>
      </c>
      <c r="X378" s="126" t="s">
        <v>5683</v>
      </c>
      <c r="Y378" s="126" t="str">
        <f>VLOOKUP(W378,'Excelsior Table Definitions'!$B$619:$D$629,3,TRUE)</f>
        <v>NULL</v>
      </c>
      <c r="Z378" s="126"/>
      <c r="AA378" s="126"/>
      <c r="AB378" s="126"/>
      <c r="AC378" s="37" t="s">
        <v>5690</v>
      </c>
      <c r="AD378" s="37" t="s">
        <v>38</v>
      </c>
      <c r="AE378" s="37" t="s">
        <v>38</v>
      </c>
      <c r="AF378" s="37"/>
      <c r="AG378" s="37"/>
      <c r="AH378" s="126"/>
      <c r="AI378" s="168" t="s">
        <v>388</v>
      </c>
      <c r="AJ378" s="125"/>
      <c r="AK378" s="171"/>
      <c r="AL378" s="171"/>
      <c r="AM378" s="171"/>
      <c r="AN378" s="171" t="s">
        <v>4688</v>
      </c>
      <c r="AO378" s="171"/>
      <c r="AP378" s="171" t="s">
        <v>6000</v>
      </c>
      <c r="AQ378" s="171"/>
      <c r="AR378" s="171"/>
      <c r="AS378" s="171"/>
    </row>
    <row r="379" spans="1:45" s="1" customFormat="1" ht="90" x14ac:dyDescent="0.2">
      <c r="A379" s="176" t="s">
        <v>39</v>
      </c>
      <c r="B379" s="176" t="s">
        <v>4625</v>
      </c>
      <c r="C379" s="200"/>
      <c r="D379" s="126"/>
      <c r="E379" s="126"/>
      <c r="F379" s="171"/>
      <c r="G379" s="126"/>
      <c r="H379" s="173"/>
      <c r="I379" s="171"/>
      <c r="J379" s="179"/>
      <c r="K379" s="179"/>
      <c r="L379" s="173"/>
      <c r="M379" s="178"/>
      <c r="N379" s="299"/>
      <c r="O379" s="37">
        <v>999</v>
      </c>
      <c r="P379" s="37" t="s">
        <v>5653</v>
      </c>
      <c r="Q379" s="37" t="s">
        <v>5989</v>
      </c>
      <c r="R379" s="37" t="s">
        <v>5988</v>
      </c>
      <c r="S379" s="37"/>
      <c r="T379" s="37"/>
      <c r="U379" s="37"/>
      <c r="V379" s="37" t="s">
        <v>5681</v>
      </c>
      <c r="W379" s="37" t="s">
        <v>5689</v>
      </c>
      <c r="X379" s="126" t="s">
        <v>5683</v>
      </c>
      <c r="Y379" s="126" t="str">
        <f>VLOOKUP(W379,'Excelsior Table Definitions'!$B$619:$D$629,3,TRUE)</f>
        <v>NULL</v>
      </c>
      <c r="Z379" s="126"/>
      <c r="AA379" s="126"/>
      <c r="AB379" s="126"/>
      <c r="AC379" s="37" t="s">
        <v>5690</v>
      </c>
      <c r="AD379" s="37" t="s">
        <v>38</v>
      </c>
      <c r="AE379" s="37" t="s">
        <v>38</v>
      </c>
      <c r="AF379" s="37"/>
      <c r="AG379" s="37"/>
      <c r="AH379" s="126"/>
      <c r="AI379" s="168" t="s">
        <v>388</v>
      </c>
      <c r="AJ379" s="125"/>
      <c r="AK379" s="171"/>
      <c r="AL379" s="171"/>
      <c r="AM379" s="171"/>
      <c r="AN379" s="171" t="s">
        <v>4688</v>
      </c>
      <c r="AO379" s="171"/>
      <c r="AP379" s="171" t="s">
        <v>6000</v>
      </c>
      <c r="AQ379" s="171"/>
      <c r="AR379" s="171"/>
      <c r="AS379" s="171"/>
    </row>
    <row r="380" spans="1:45" s="1" customFormat="1" ht="90" x14ac:dyDescent="0.2">
      <c r="A380" s="176" t="s">
        <v>39</v>
      </c>
      <c r="B380" s="176" t="s">
        <v>4625</v>
      </c>
      <c r="C380" s="200"/>
      <c r="D380" s="126"/>
      <c r="E380" s="126"/>
      <c r="F380" s="171"/>
      <c r="G380" s="126"/>
      <c r="H380" s="173"/>
      <c r="I380" s="171"/>
      <c r="J380" s="179"/>
      <c r="K380" s="179"/>
      <c r="L380" s="173"/>
      <c r="M380" s="178"/>
      <c r="N380" s="299"/>
      <c r="O380" s="37">
        <v>999</v>
      </c>
      <c r="P380" s="37" t="s">
        <v>5654</v>
      </c>
      <c r="Q380" s="37" t="s">
        <v>5989</v>
      </c>
      <c r="R380" s="37" t="s">
        <v>5988</v>
      </c>
      <c r="S380" s="37"/>
      <c r="T380" s="37"/>
      <c r="U380" s="37"/>
      <c r="V380" s="37" t="s">
        <v>5681</v>
      </c>
      <c r="W380" s="37" t="s">
        <v>5689</v>
      </c>
      <c r="X380" s="126" t="s">
        <v>5683</v>
      </c>
      <c r="Y380" s="126" t="str">
        <f>VLOOKUP(W380,'Excelsior Table Definitions'!$B$619:$D$629,3,TRUE)</f>
        <v>NULL</v>
      </c>
      <c r="Z380" s="126"/>
      <c r="AA380" s="126"/>
      <c r="AB380" s="126"/>
      <c r="AC380" s="37" t="s">
        <v>5690</v>
      </c>
      <c r="AD380" s="37" t="s">
        <v>38</v>
      </c>
      <c r="AE380" s="37" t="s">
        <v>38</v>
      </c>
      <c r="AF380" s="37"/>
      <c r="AG380" s="37"/>
      <c r="AH380" s="126"/>
      <c r="AI380" s="168" t="s">
        <v>388</v>
      </c>
      <c r="AJ380" s="125"/>
      <c r="AK380" s="171"/>
      <c r="AL380" s="171"/>
      <c r="AM380" s="171"/>
      <c r="AN380" s="171" t="s">
        <v>4688</v>
      </c>
      <c r="AO380" s="171"/>
      <c r="AP380" s="171" t="s">
        <v>6000</v>
      </c>
      <c r="AQ380" s="171"/>
      <c r="AR380" s="171"/>
      <c r="AS380" s="171"/>
    </row>
    <row r="381" spans="1:45" s="1" customFormat="1" ht="90" x14ac:dyDescent="0.2">
      <c r="A381" s="176" t="s">
        <v>39</v>
      </c>
      <c r="B381" s="176" t="s">
        <v>4625</v>
      </c>
      <c r="C381" s="200"/>
      <c r="D381" s="126"/>
      <c r="E381" s="126"/>
      <c r="F381" s="171"/>
      <c r="G381" s="126"/>
      <c r="H381" s="173"/>
      <c r="I381" s="171"/>
      <c r="J381" s="179"/>
      <c r="K381" s="179"/>
      <c r="L381" s="173"/>
      <c r="M381" s="178"/>
      <c r="N381" s="299"/>
      <c r="O381" s="37">
        <v>999</v>
      </c>
      <c r="P381" s="37" t="s">
        <v>5655</v>
      </c>
      <c r="Q381" s="37" t="s">
        <v>5989</v>
      </c>
      <c r="R381" s="37" t="s">
        <v>5988</v>
      </c>
      <c r="S381" s="37"/>
      <c r="T381" s="37"/>
      <c r="U381" s="37"/>
      <c r="V381" s="37" t="s">
        <v>5681</v>
      </c>
      <c r="W381" s="37" t="s">
        <v>5689</v>
      </c>
      <c r="X381" s="126" t="s">
        <v>5683</v>
      </c>
      <c r="Y381" s="126" t="str">
        <f>VLOOKUP(W381,'Excelsior Table Definitions'!$B$619:$D$629,3,TRUE)</f>
        <v>NULL</v>
      </c>
      <c r="Z381" s="126"/>
      <c r="AA381" s="126"/>
      <c r="AB381" s="126"/>
      <c r="AC381" s="37" t="s">
        <v>5690</v>
      </c>
      <c r="AD381" s="37" t="s">
        <v>38</v>
      </c>
      <c r="AE381" s="37" t="s">
        <v>38</v>
      </c>
      <c r="AF381" s="37"/>
      <c r="AG381" s="37"/>
      <c r="AH381" s="126"/>
      <c r="AI381" s="168" t="s">
        <v>388</v>
      </c>
      <c r="AJ381" s="125"/>
      <c r="AK381" s="171"/>
      <c r="AL381" s="171"/>
      <c r="AM381" s="171"/>
      <c r="AN381" s="171" t="s">
        <v>4688</v>
      </c>
      <c r="AO381" s="171"/>
      <c r="AP381" s="171" t="s">
        <v>6000</v>
      </c>
      <c r="AQ381" s="171"/>
      <c r="AR381" s="171"/>
      <c r="AS381" s="171"/>
    </row>
    <row r="382" spans="1:45" s="1" customFormat="1" ht="90" x14ac:dyDescent="0.2">
      <c r="A382" s="176" t="s">
        <v>39</v>
      </c>
      <c r="B382" s="176" t="s">
        <v>4625</v>
      </c>
      <c r="C382" s="200"/>
      <c r="D382" s="126"/>
      <c r="E382" s="126"/>
      <c r="F382" s="171"/>
      <c r="G382" s="126"/>
      <c r="H382" s="173"/>
      <c r="I382" s="171"/>
      <c r="J382" s="179"/>
      <c r="K382" s="179"/>
      <c r="L382" s="173"/>
      <c r="M382" s="178"/>
      <c r="N382" s="299"/>
      <c r="O382" s="37">
        <v>999</v>
      </c>
      <c r="P382" s="37" t="s">
        <v>5651</v>
      </c>
      <c r="Q382" s="37" t="s">
        <v>5989</v>
      </c>
      <c r="R382" s="37" t="s">
        <v>5988</v>
      </c>
      <c r="S382" s="37"/>
      <c r="T382" s="37"/>
      <c r="U382" s="37"/>
      <c r="V382" s="37" t="s">
        <v>5681</v>
      </c>
      <c r="W382" s="37" t="s">
        <v>5689</v>
      </c>
      <c r="X382" s="126" t="s">
        <v>5683</v>
      </c>
      <c r="Y382" s="126" t="str">
        <f>VLOOKUP(W382,'Excelsior Table Definitions'!$B$619:$D$629,3,TRUE)</f>
        <v>NULL</v>
      </c>
      <c r="Z382" s="126"/>
      <c r="AA382" s="126"/>
      <c r="AB382" s="126"/>
      <c r="AC382" s="37" t="s">
        <v>5690</v>
      </c>
      <c r="AD382" s="37" t="s">
        <v>38</v>
      </c>
      <c r="AE382" s="37" t="s">
        <v>38</v>
      </c>
      <c r="AF382" s="37"/>
      <c r="AG382" s="37"/>
      <c r="AH382" s="126"/>
      <c r="AI382" s="168" t="s">
        <v>388</v>
      </c>
      <c r="AJ382" s="125"/>
      <c r="AK382" s="171"/>
      <c r="AL382" s="171"/>
      <c r="AM382" s="171"/>
      <c r="AN382" s="171" t="s">
        <v>4688</v>
      </c>
      <c r="AO382" s="171"/>
      <c r="AP382" s="171" t="s">
        <v>6000</v>
      </c>
      <c r="AQ382" s="171"/>
      <c r="AR382" s="171"/>
      <c r="AS382" s="171"/>
    </row>
    <row r="383" spans="1:45" s="1" customFormat="1" ht="90" x14ac:dyDescent="0.2">
      <c r="A383" s="176" t="s">
        <v>39</v>
      </c>
      <c r="B383" s="176" t="s">
        <v>4625</v>
      </c>
      <c r="C383" s="200"/>
      <c r="D383" s="126"/>
      <c r="E383" s="126"/>
      <c r="F383" s="171"/>
      <c r="G383" s="126"/>
      <c r="H383" s="173"/>
      <c r="I383" s="171"/>
      <c r="J383" s="179"/>
      <c r="K383" s="179"/>
      <c r="L383" s="173"/>
      <c r="M383" s="178"/>
      <c r="N383" s="299"/>
      <c r="O383" s="37">
        <v>999</v>
      </c>
      <c r="P383" s="37" t="s">
        <v>3079</v>
      </c>
      <c r="Q383" s="37" t="s">
        <v>5989</v>
      </c>
      <c r="R383" s="37" t="s">
        <v>5988</v>
      </c>
      <c r="S383" s="37"/>
      <c r="T383" s="37"/>
      <c r="U383" s="37"/>
      <c r="V383" s="37" t="s">
        <v>5681</v>
      </c>
      <c r="W383" s="37" t="s">
        <v>5689</v>
      </c>
      <c r="X383" s="126" t="s">
        <v>5683</v>
      </c>
      <c r="Y383" s="126" t="str">
        <f>VLOOKUP(W383,'Excelsior Table Definitions'!$B$619:$D$629,3,TRUE)</f>
        <v>NULL</v>
      </c>
      <c r="Z383" s="126"/>
      <c r="AA383" s="126"/>
      <c r="AB383" s="126"/>
      <c r="AC383" s="37" t="s">
        <v>5690</v>
      </c>
      <c r="AD383" s="37" t="s">
        <v>38</v>
      </c>
      <c r="AE383" s="37" t="s">
        <v>38</v>
      </c>
      <c r="AF383" s="37"/>
      <c r="AG383" s="37"/>
      <c r="AH383" s="126"/>
      <c r="AI383" s="168" t="s">
        <v>388</v>
      </c>
      <c r="AJ383" s="125"/>
      <c r="AK383" s="171"/>
      <c r="AL383" s="171"/>
      <c r="AM383" s="171"/>
      <c r="AN383" s="171" t="s">
        <v>4688</v>
      </c>
      <c r="AO383" s="171"/>
      <c r="AP383" s="171" t="s">
        <v>6000</v>
      </c>
      <c r="AQ383" s="171"/>
      <c r="AR383" s="171"/>
      <c r="AS383" s="171"/>
    </row>
    <row r="384" spans="1:45" s="1" customFormat="1" ht="90" x14ac:dyDescent="0.2">
      <c r="A384" s="176" t="s">
        <v>39</v>
      </c>
      <c r="B384" s="176" t="s">
        <v>4625</v>
      </c>
      <c r="C384" s="200"/>
      <c r="D384" s="126"/>
      <c r="E384" s="126"/>
      <c r="F384" s="171"/>
      <c r="G384" s="126"/>
      <c r="H384" s="173"/>
      <c r="I384" s="171"/>
      <c r="J384" s="179"/>
      <c r="K384" s="179"/>
      <c r="L384" s="173"/>
      <c r="M384" s="178"/>
      <c r="N384" s="299"/>
      <c r="O384" s="37">
        <v>999</v>
      </c>
      <c r="P384" s="37" t="s">
        <v>859</v>
      </c>
      <c r="Q384" s="37" t="s">
        <v>5989</v>
      </c>
      <c r="R384" s="37" t="s">
        <v>5988</v>
      </c>
      <c r="S384" s="37"/>
      <c r="T384" s="37"/>
      <c r="U384" s="37"/>
      <c r="V384" s="37" t="s">
        <v>5681</v>
      </c>
      <c r="W384" s="37" t="s">
        <v>5689</v>
      </c>
      <c r="X384" s="126" t="s">
        <v>5683</v>
      </c>
      <c r="Y384" s="126" t="str">
        <f>VLOOKUP(W384,'Excelsior Table Definitions'!$B$619:$D$629,3,TRUE)</f>
        <v>NULL</v>
      </c>
      <c r="Z384" s="126"/>
      <c r="AA384" s="126"/>
      <c r="AB384" s="126"/>
      <c r="AC384" s="37" t="s">
        <v>5690</v>
      </c>
      <c r="AD384" s="37" t="s">
        <v>38</v>
      </c>
      <c r="AE384" s="37" t="s">
        <v>38</v>
      </c>
      <c r="AF384" s="37"/>
      <c r="AG384" s="37"/>
      <c r="AH384" s="126"/>
      <c r="AI384" s="168" t="s">
        <v>388</v>
      </c>
      <c r="AJ384" s="125"/>
      <c r="AK384" s="171"/>
      <c r="AL384" s="171"/>
      <c r="AM384" s="171"/>
      <c r="AN384" s="171" t="s">
        <v>4688</v>
      </c>
      <c r="AO384" s="171"/>
      <c r="AP384" s="171" t="s">
        <v>6000</v>
      </c>
      <c r="AQ384" s="171"/>
      <c r="AR384" s="171"/>
      <c r="AS384" s="171"/>
    </row>
    <row r="385" spans="1:45" s="1" customFormat="1" ht="90" x14ac:dyDescent="0.2">
      <c r="A385" s="176" t="s">
        <v>39</v>
      </c>
      <c r="B385" s="176" t="s">
        <v>4625</v>
      </c>
      <c r="C385" s="200"/>
      <c r="D385" s="126"/>
      <c r="E385" s="126"/>
      <c r="F385" s="171"/>
      <c r="G385" s="126"/>
      <c r="H385" s="173"/>
      <c r="I385" s="171"/>
      <c r="J385" s="179"/>
      <c r="K385" s="179"/>
      <c r="L385" s="173"/>
      <c r="M385" s="178"/>
      <c r="N385" s="299"/>
      <c r="O385" s="37">
        <v>999</v>
      </c>
      <c r="P385" s="37" t="s">
        <v>5652</v>
      </c>
      <c r="Q385" s="37" t="s">
        <v>5989</v>
      </c>
      <c r="R385" s="37" t="s">
        <v>5988</v>
      </c>
      <c r="S385" s="37"/>
      <c r="T385" s="37"/>
      <c r="U385" s="37"/>
      <c r="V385" s="37" t="s">
        <v>5681</v>
      </c>
      <c r="W385" s="37" t="s">
        <v>5689</v>
      </c>
      <c r="X385" s="126" t="s">
        <v>5683</v>
      </c>
      <c r="Y385" s="126" t="str">
        <f>VLOOKUP(W385,'Excelsior Table Definitions'!$B$619:$D$629,3,TRUE)</f>
        <v>NULL</v>
      </c>
      <c r="Z385" s="126"/>
      <c r="AA385" s="126"/>
      <c r="AB385" s="126"/>
      <c r="AC385" s="37" t="s">
        <v>5690</v>
      </c>
      <c r="AD385" s="37" t="s">
        <v>38</v>
      </c>
      <c r="AE385" s="37" t="s">
        <v>38</v>
      </c>
      <c r="AF385" s="37"/>
      <c r="AG385" s="37"/>
      <c r="AH385" s="126"/>
      <c r="AI385" s="168" t="s">
        <v>388</v>
      </c>
      <c r="AJ385" s="125"/>
      <c r="AK385" s="171"/>
      <c r="AL385" s="171"/>
      <c r="AM385" s="171"/>
      <c r="AN385" s="171" t="s">
        <v>4688</v>
      </c>
      <c r="AO385" s="171"/>
      <c r="AP385" s="171" t="s">
        <v>6000</v>
      </c>
      <c r="AQ385" s="171"/>
      <c r="AR385" s="171"/>
      <c r="AS385" s="171"/>
    </row>
    <row r="386" spans="1:45" s="1" customFormat="1" ht="90" x14ac:dyDescent="0.2">
      <c r="A386" s="176" t="s">
        <v>39</v>
      </c>
      <c r="B386" s="176" t="s">
        <v>4625</v>
      </c>
      <c r="C386" s="200"/>
      <c r="D386" s="126"/>
      <c r="E386" s="126"/>
      <c r="F386" s="171"/>
      <c r="G386" s="126"/>
      <c r="H386" s="173"/>
      <c r="I386" s="171"/>
      <c r="J386" s="179"/>
      <c r="K386" s="179"/>
      <c r="L386" s="173"/>
      <c r="M386" s="178"/>
      <c r="N386" s="299"/>
      <c r="O386" s="37">
        <v>999</v>
      </c>
      <c r="P386" s="37" t="s">
        <v>5648</v>
      </c>
      <c r="Q386" s="37" t="s">
        <v>5989</v>
      </c>
      <c r="R386" s="37" t="s">
        <v>5988</v>
      </c>
      <c r="S386" s="37"/>
      <c r="T386" s="37"/>
      <c r="U386" s="37"/>
      <c r="V386" s="37" t="s">
        <v>5681</v>
      </c>
      <c r="W386" s="37" t="s">
        <v>5689</v>
      </c>
      <c r="X386" s="126" t="s">
        <v>5683</v>
      </c>
      <c r="Y386" s="126" t="str">
        <f>VLOOKUP(W386,'Excelsior Table Definitions'!$B$619:$D$629,3,TRUE)</f>
        <v>NULL</v>
      </c>
      <c r="Z386" s="126"/>
      <c r="AA386" s="126"/>
      <c r="AB386" s="126"/>
      <c r="AC386" s="37" t="s">
        <v>5690</v>
      </c>
      <c r="AD386" s="37" t="s">
        <v>38</v>
      </c>
      <c r="AE386" s="37" t="s">
        <v>38</v>
      </c>
      <c r="AF386" s="37"/>
      <c r="AG386" s="37"/>
      <c r="AH386" s="126"/>
      <c r="AI386" s="168" t="s">
        <v>388</v>
      </c>
      <c r="AJ386" s="125"/>
      <c r="AK386" s="171"/>
      <c r="AL386" s="171"/>
      <c r="AM386" s="171"/>
      <c r="AN386" s="171" t="s">
        <v>4688</v>
      </c>
      <c r="AO386" s="171"/>
      <c r="AP386" s="171" t="s">
        <v>6000</v>
      </c>
      <c r="AQ386" s="171"/>
      <c r="AR386" s="171"/>
      <c r="AS386" s="171"/>
    </row>
    <row r="387" spans="1:45" s="1" customFormat="1" ht="90" x14ac:dyDescent="0.2">
      <c r="A387" s="176" t="s">
        <v>39</v>
      </c>
      <c r="B387" s="176" t="s">
        <v>4625</v>
      </c>
      <c r="C387" s="200"/>
      <c r="D387" s="126"/>
      <c r="E387" s="126"/>
      <c r="F387" s="171"/>
      <c r="G387" s="126"/>
      <c r="H387" s="173"/>
      <c r="I387" s="171"/>
      <c r="J387" s="179"/>
      <c r="K387" s="179"/>
      <c r="L387" s="173"/>
      <c r="M387" s="178"/>
      <c r="N387" s="299"/>
      <c r="O387" s="37">
        <v>999</v>
      </c>
      <c r="P387" s="37" t="s">
        <v>5650</v>
      </c>
      <c r="Q387" s="37" t="s">
        <v>5989</v>
      </c>
      <c r="R387" s="37" t="s">
        <v>5988</v>
      </c>
      <c r="S387" s="37"/>
      <c r="T387" s="37"/>
      <c r="U387" s="37"/>
      <c r="V387" s="37" t="s">
        <v>5681</v>
      </c>
      <c r="W387" s="37" t="s">
        <v>5689</v>
      </c>
      <c r="X387" s="126" t="s">
        <v>5683</v>
      </c>
      <c r="Y387" s="126" t="str">
        <f>VLOOKUP(W387,'Excelsior Table Definitions'!$B$619:$D$629,3,TRUE)</f>
        <v>NULL</v>
      </c>
      <c r="Z387" s="126"/>
      <c r="AA387" s="126"/>
      <c r="AB387" s="126"/>
      <c r="AC387" s="37" t="s">
        <v>5690</v>
      </c>
      <c r="AD387" s="37" t="s">
        <v>38</v>
      </c>
      <c r="AE387" s="37" t="s">
        <v>38</v>
      </c>
      <c r="AF387" s="37"/>
      <c r="AG387" s="37"/>
      <c r="AH387" s="126"/>
      <c r="AI387" s="168" t="s">
        <v>388</v>
      </c>
      <c r="AJ387" s="125"/>
      <c r="AK387" s="171"/>
      <c r="AL387" s="171"/>
      <c r="AM387" s="171"/>
      <c r="AN387" s="171" t="s">
        <v>4688</v>
      </c>
      <c r="AO387" s="171"/>
      <c r="AP387" s="171" t="s">
        <v>6000</v>
      </c>
      <c r="AQ387" s="171"/>
      <c r="AR387" s="171"/>
      <c r="AS387" s="171"/>
    </row>
    <row r="388" spans="1:45" s="1" customFormat="1" ht="90" x14ac:dyDescent="0.2">
      <c r="A388" s="176" t="s">
        <v>39</v>
      </c>
      <c r="B388" s="176" t="s">
        <v>4625</v>
      </c>
      <c r="C388" s="200"/>
      <c r="D388" s="126"/>
      <c r="E388" s="126"/>
      <c r="F388" s="171"/>
      <c r="G388" s="126"/>
      <c r="H388" s="173"/>
      <c r="I388" s="171"/>
      <c r="J388" s="179"/>
      <c r="K388" s="179"/>
      <c r="L388" s="173"/>
      <c r="M388" s="178"/>
      <c r="N388" s="299"/>
      <c r="O388" s="37">
        <v>999</v>
      </c>
      <c r="P388" s="37" t="s">
        <v>4449</v>
      </c>
      <c r="Q388" s="37" t="s">
        <v>5989</v>
      </c>
      <c r="R388" s="37" t="s">
        <v>5988</v>
      </c>
      <c r="S388" s="37"/>
      <c r="T388" s="37"/>
      <c r="U388" s="37"/>
      <c r="V388" s="37" t="s">
        <v>5681</v>
      </c>
      <c r="W388" s="37" t="s">
        <v>5689</v>
      </c>
      <c r="X388" s="126" t="s">
        <v>5683</v>
      </c>
      <c r="Y388" s="126" t="str">
        <f>VLOOKUP(W388,'Excelsior Table Definitions'!$B$619:$D$629,3,TRUE)</f>
        <v>NULL</v>
      </c>
      <c r="Z388" s="126"/>
      <c r="AA388" s="126"/>
      <c r="AB388" s="126"/>
      <c r="AC388" s="37" t="s">
        <v>5690</v>
      </c>
      <c r="AD388" s="37" t="s">
        <v>38</v>
      </c>
      <c r="AE388" s="37" t="s">
        <v>38</v>
      </c>
      <c r="AF388" s="37"/>
      <c r="AG388" s="37"/>
      <c r="AH388" s="126"/>
      <c r="AI388" s="168" t="s">
        <v>388</v>
      </c>
      <c r="AJ388" s="125"/>
      <c r="AK388" s="171"/>
      <c r="AL388" s="171"/>
      <c r="AM388" s="171"/>
      <c r="AN388" s="171" t="s">
        <v>4688</v>
      </c>
      <c r="AO388" s="171"/>
      <c r="AP388" s="171" t="s">
        <v>6000</v>
      </c>
      <c r="AQ388" s="171"/>
      <c r="AR388" s="171"/>
      <c r="AS388" s="171"/>
    </row>
    <row r="389" spans="1:45" s="1" customFormat="1" ht="90" x14ac:dyDescent="0.2">
      <c r="A389" s="176" t="s">
        <v>39</v>
      </c>
      <c r="B389" s="176" t="s">
        <v>4625</v>
      </c>
      <c r="C389" s="200"/>
      <c r="D389" s="126"/>
      <c r="E389" s="126"/>
      <c r="F389" s="171"/>
      <c r="G389" s="126"/>
      <c r="H389" s="173"/>
      <c r="I389" s="171"/>
      <c r="J389" s="179"/>
      <c r="K389" s="179"/>
      <c r="L389" s="173"/>
      <c r="M389" s="178"/>
      <c r="N389" s="299"/>
      <c r="O389" s="37">
        <v>999</v>
      </c>
      <c r="P389" s="37" t="s">
        <v>5649</v>
      </c>
      <c r="Q389" s="37" t="s">
        <v>5989</v>
      </c>
      <c r="R389" s="37" t="s">
        <v>5988</v>
      </c>
      <c r="S389" s="37"/>
      <c r="T389" s="37"/>
      <c r="U389" s="37"/>
      <c r="V389" s="37" t="s">
        <v>5681</v>
      </c>
      <c r="W389" s="37" t="s">
        <v>5689</v>
      </c>
      <c r="X389" s="126" t="s">
        <v>5683</v>
      </c>
      <c r="Y389" s="126" t="str">
        <f>VLOOKUP(W389,'Excelsior Table Definitions'!$B$619:$D$629,3,TRUE)</f>
        <v>NULL</v>
      </c>
      <c r="Z389" s="126"/>
      <c r="AA389" s="126"/>
      <c r="AB389" s="126"/>
      <c r="AC389" s="37" t="s">
        <v>5690</v>
      </c>
      <c r="AD389" s="37" t="s">
        <v>38</v>
      </c>
      <c r="AE389" s="37" t="s">
        <v>38</v>
      </c>
      <c r="AF389" s="37"/>
      <c r="AG389" s="37"/>
      <c r="AH389" s="126"/>
      <c r="AI389" s="168" t="s">
        <v>388</v>
      </c>
      <c r="AJ389" s="125"/>
      <c r="AK389" s="171"/>
      <c r="AL389" s="171"/>
      <c r="AM389" s="171"/>
      <c r="AN389" s="171" t="s">
        <v>4688</v>
      </c>
      <c r="AO389" s="171"/>
      <c r="AP389" s="171" t="s">
        <v>6000</v>
      </c>
      <c r="AQ389" s="171"/>
      <c r="AR389" s="171"/>
      <c r="AS389" s="171"/>
    </row>
    <row r="390" spans="1:45" s="1" customFormat="1" ht="90" x14ac:dyDescent="0.2">
      <c r="A390" s="176" t="s">
        <v>39</v>
      </c>
      <c r="B390" s="176" t="s">
        <v>4625</v>
      </c>
      <c r="C390" s="200"/>
      <c r="D390" s="126"/>
      <c r="E390" s="126"/>
      <c r="F390" s="171"/>
      <c r="G390" s="126"/>
      <c r="H390" s="173"/>
      <c r="I390" s="171"/>
      <c r="J390" s="179"/>
      <c r="K390" s="179"/>
      <c r="L390" s="173"/>
      <c r="M390" s="178"/>
      <c r="N390" s="299"/>
      <c r="O390" s="37">
        <v>999</v>
      </c>
      <c r="P390" s="37" t="s">
        <v>5653</v>
      </c>
      <c r="Q390" s="37" t="s">
        <v>5989</v>
      </c>
      <c r="R390" s="37" t="s">
        <v>5988</v>
      </c>
      <c r="S390" s="37"/>
      <c r="T390" s="37"/>
      <c r="U390" s="37"/>
      <c r="V390" s="37" t="s">
        <v>5681</v>
      </c>
      <c r="W390" s="37" t="s">
        <v>5689</v>
      </c>
      <c r="X390" s="126" t="s">
        <v>5683</v>
      </c>
      <c r="Y390" s="126" t="str">
        <f>VLOOKUP(W390,'Excelsior Table Definitions'!$B$619:$D$629,3,TRUE)</f>
        <v>NULL</v>
      </c>
      <c r="Z390" s="126"/>
      <c r="AA390" s="126"/>
      <c r="AB390" s="126"/>
      <c r="AC390" s="37" t="s">
        <v>5690</v>
      </c>
      <c r="AD390" s="37" t="s">
        <v>38</v>
      </c>
      <c r="AE390" s="37" t="s">
        <v>38</v>
      </c>
      <c r="AF390" s="37"/>
      <c r="AG390" s="37"/>
      <c r="AH390" s="126"/>
      <c r="AI390" s="168" t="s">
        <v>388</v>
      </c>
      <c r="AJ390" s="125"/>
      <c r="AK390" s="171"/>
      <c r="AL390" s="171"/>
      <c r="AM390" s="171"/>
      <c r="AN390" s="171" t="s">
        <v>4688</v>
      </c>
      <c r="AO390" s="171"/>
      <c r="AP390" s="171" t="s">
        <v>6000</v>
      </c>
      <c r="AQ390" s="171"/>
      <c r="AR390" s="171"/>
      <c r="AS390" s="171"/>
    </row>
    <row r="391" spans="1:45" s="1" customFormat="1" ht="90" x14ac:dyDescent="0.2">
      <c r="A391" s="176" t="s">
        <v>39</v>
      </c>
      <c r="B391" s="176" t="s">
        <v>4625</v>
      </c>
      <c r="C391" s="200"/>
      <c r="D391" s="126"/>
      <c r="E391" s="126"/>
      <c r="F391" s="171"/>
      <c r="G391" s="126"/>
      <c r="H391" s="173"/>
      <c r="I391" s="171"/>
      <c r="J391" s="179"/>
      <c r="K391" s="179"/>
      <c r="L391" s="173"/>
      <c r="M391" s="178"/>
      <c r="N391" s="299"/>
      <c r="O391" s="37">
        <v>999</v>
      </c>
      <c r="P391" s="37" t="s">
        <v>5654</v>
      </c>
      <c r="Q391" s="37" t="s">
        <v>5989</v>
      </c>
      <c r="R391" s="37" t="s">
        <v>5988</v>
      </c>
      <c r="S391" s="37"/>
      <c r="T391" s="37"/>
      <c r="U391" s="37"/>
      <c r="V391" s="37" t="s">
        <v>5681</v>
      </c>
      <c r="W391" s="37" t="s">
        <v>5689</v>
      </c>
      <c r="X391" s="126" t="s">
        <v>5683</v>
      </c>
      <c r="Y391" s="126" t="str">
        <f>VLOOKUP(W391,'Excelsior Table Definitions'!$B$619:$D$629,3,TRUE)</f>
        <v>NULL</v>
      </c>
      <c r="Z391" s="126"/>
      <c r="AA391" s="126"/>
      <c r="AB391" s="126"/>
      <c r="AC391" s="37" t="s">
        <v>5690</v>
      </c>
      <c r="AD391" s="37" t="s">
        <v>38</v>
      </c>
      <c r="AE391" s="37" t="s">
        <v>38</v>
      </c>
      <c r="AF391" s="37"/>
      <c r="AG391" s="37"/>
      <c r="AH391" s="126"/>
      <c r="AI391" s="168" t="s">
        <v>388</v>
      </c>
      <c r="AJ391" s="125"/>
      <c r="AK391" s="171"/>
      <c r="AL391" s="171"/>
      <c r="AM391" s="171"/>
      <c r="AN391" s="171" t="s">
        <v>4688</v>
      </c>
      <c r="AO391" s="171"/>
      <c r="AP391" s="171" t="s">
        <v>6000</v>
      </c>
      <c r="AQ391" s="171"/>
      <c r="AR391" s="171"/>
      <c r="AS391" s="171"/>
    </row>
    <row r="392" spans="1:45" s="1" customFormat="1" ht="90" x14ac:dyDescent="0.2">
      <c r="A392" s="176" t="s">
        <v>39</v>
      </c>
      <c r="B392" s="176" t="s">
        <v>4625</v>
      </c>
      <c r="C392" s="200"/>
      <c r="D392" s="126"/>
      <c r="E392" s="126"/>
      <c r="F392" s="171"/>
      <c r="G392" s="126"/>
      <c r="H392" s="173"/>
      <c r="I392" s="171"/>
      <c r="J392" s="179"/>
      <c r="K392" s="179"/>
      <c r="L392" s="173"/>
      <c r="M392" s="178"/>
      <c r="N392" s="299"/>
      <c r="O392" s="37">
        <v>999</v>
      </c>
      <c r="P392" s="37" t="s">
        <v>5655</v>
      </c>
      <c r="Q392" s="37" t="s">
        <v>5989</v>
      </c>
      <c r="R392" s="37" t="s">
        <v>5988</v>
      </c>
      <c r="S392" s="37"/>
      <c r="T392" s="37"/>
      <c r="U392" s="37"/>
      <c r="V392" s="37" t="s">
        <v>5681</v>
      </c>
      <c r="W392" s="37" t="s">
        <v>5689</v>
      </c>
      <c r="X392" s="126" t="s">
        <v>5683</v>
      </c>
      <c r="Y392" s="126" t="str">
        <f>VLOOKUP(W392,'Excelsior Table Definitions'!$B$619:$D$629,3,TRUE)</f>
        <v>NULL</v>
      </c>
      <c r="Z392" s="126"/>
      <c r="AA392" s="126"/>
      <c r="AB392" s="126"/>
      <c r="AC392" s="37" t="s">
        <v>5690</v>
      </c>
      <c r="AD392" s="37" t="s">
        <v>38</v>
      </c>
      <c r="AE392" s="37" t="s">
        <v>38</v>
      </c>
      <c r="AF392" s="37"/>
      <c r="AG392" s="37"/>
      <c r="AH392" s="126"/>
      <c r="AI392" s="168" t="s">
        <v>388</v>
      </c>
      <c r="AJ392" s="125"/>
      <c r="AK392" s="171"/>
      <c r="AL392" s="171"/>
      <c r="AM392" s="171"/>
      <c r="AN392" s="171" t="s">
        <v>4688</v>
      </c>
      <c r="AO392" s="171"/>
      <c r="AP392" s="171" t="s">
        <v>6000</v>
      </c>
      <c r="AQ392" s="171"/>
      <c r="AR392" s="171"/>
      <c r="AS392" s="171"/>
    </row>
    <row r="393" spans="1:45" s="1" customFormat="1" ht="63.75" x14ac:dyDescent="0.2">
      <c r="A393" s="176" t="s">
        <v>39</v>
      </c>
      <c r="B393" s="176" t="s">
        <v>4625</v>
      </c>
      <c r="C393" s="200"/>
      <c r="D393" s="126"/>
      <c r="E393" s="126"/>
      <c r="F393" s="171"/>
      <c r="G393" s="126"/>
      <c r="H393" s="173"/>
      <c r="I393" s="171"/>
      <c r="J393" s="179"/>
      <c r="K393" s="179"/>
      <c r="L393" s="173"/>
      <c r="M393" s="178"/>
      <c r="N393" s="299"/>
      <c r="O393" s="37">
        <v>999</v>
      </c>
      <c r="P393" s="37" t="s">
        <v>5679</v>
      </c>
      <c r="Q393" s="37" t="s">
        <v>5989</v>
      </c>
      <c r="R393" s="37" t="s">
        <v>5988</v>
      </c>
      <c r="S393" s="37"/>
      <c r="T393" s="37"/>
      <c r="U393" s="37" t="s">
        <v>5691</v>
      </c>
      <c r="V393" s="37" t="s">
        <v>5681</v>
      </c>
      <c r="W393" s="37" t="s">
        <v>5685</v>
      </c>
      <c r="X393" s="126" t="s">
        <v>400</v>
      </c>
      <c r="Y393" s="126" t="str">
        <f>VLOOKUP(W393,'Excelsior Table Definitions'!$B$619:$D$629,3,TRUE)</f>
        <v>NULL</v>
      </c>
      <c r="Z393" s="126"/>
      <c r="AA393" s="126"/>
      <c r="AB393" s="126"/>
      <c r="AC393" s="37"/>
      <c r="AD393" s="37" t="s">
        <v>38</v>
      </c>
      <c r="AE393" s="37" t="s">
        <v>38</v>
      </c>
      <c r="AF393" s="37"/>
      <c r="AG393" s="37"/>
      <c r="AH393" s="126"/>
      <c r="AI393" s="168" t="s">
        <v>388</v>
      </c>
      <c r="AJ393" s="125"/>
      <c r="AK393" s="171"/>
      <c r="AL393" s="171"/>
      <c r="AM393" s="171"/>
      <c r="AN393" s="171" t="s">
        <v>4688</v>
      </c>
      <c r="AO393" s="171"/>
      <c r="AP393" s="171" t="s">
        <v>6000</v>
      </c>
      <c r="AQ393" s="171"/>
      <c r="AR393" s="171"/>
      <c r="AS393" s="171"/>
    </row>
    <row r="394" spans="1:45" s="1" customFormat="1" ht="153" x14ac:dyDescent="0.2">
      <c r="A394" s="176" t="s">
        <v>39</v>
      </c>
      <c r="B394" s="176" t="s">
        <v>4626</v>
      </c>
      <c r="C394" s="200"/>
      <c r="D394" s="126"/>
      <c r="E394" s="126"/>
      <c r="F394" s="561" t="s">
        <v>2665</v>
      </c>
      <c r="G394" s="561" t="s">
        <v>2665</v>
      </c>
      <c r="H394" s="173"/>
      <c r="I394" s="186" t="s">
        <v>2665</v>
      </c>
      <c r="J394" s="573"/>
      <c r="K394" s="186" t="s">
        <v>2665</v>
      </c>
      <c r="L394" s="173"/>
      <c r="M394" s="178"/>
      <c r="N394" s="299"/>
      <c r="O394" s="37">
        <v>999</v>
      </c>
      <c r="P394" s="37" t="s">
        <v>5693</v>
      </c>
      <c r="Q394" s="37" t="s">
        <v>5990</v>
      </c>
      <c r="R394" s="37" t="s">
        <v>32</v>
      </c>
      <c r="S394" s="37"/>
      <c r="T394" s="37"/>
      <c r="U394" s="37" t="s">
        <v>119</v>
      </c>
      <c r="V394" s="37" t="s">
        <v>5681</v>
      </c>
      <c r="W394" s="37" t="s">
        <v>5692</v>
      </c>
      <c r="X394" s="126"/>
      <c r="Y394" s="126" t="str">
        <f>VLOOKUP(W394,'Excelsior Table Definitions'!$B$619:$D$629,3,TRUE)</f>
        <v>NULL</v>
      </c>
      <c r="Z394" s="126"/>
      <c r="AA394" s="126"/>
      <c r="AB394" s="126"/>
      <c r="AC394" s="37"/>
      <c r="AD394" s="37" t="s">
        <v>38</v>
      </c>
      <c r="AE394" s="37" t="s">
        <v>38</v>
      </c>
      <c r="AF394" s="37"/>
      <c r="AG394" s="37"/>
      <c r="AH394" s="126"/>
      <c r="AI394" s="168" t="s">
        <v>388</v>
      </c>
      <c r="AJ394" s="125"/>
      <c r="AK394" s="171"/>
      <c r="AL394" s="171"/>
      <c r="AM394" s="171"/>
      <c r="AN394" s="171" t="s">
        <v>4688</v>
      </c>
      <c r="AO394" s="171"/>
      <c r="AP394" s="171"/>
      <c r="AQ394" s="171" t="s">
        <v>5999</v>
      </c>
      <c r="AR394" s="171"/>
      <c r="AS394" s="171"/>
    </row>
    <row r="395" spans="1:45" s="1" customFormat="1" ht="30" x14ac:dyDescent="0.25">
      <c r="A395" s="176" t="s">
        <v>39</v>
      </c>
      <c r="B395" s="176" t="s">
        <v>4688</v>
      </c>
      <c r="C395" s="200"/>
      <c r="D395" s="168" t="s">
        <v>4688</v>
      </c>
      <c r="E395" s="126" t="str">
        <f t="shared" ref="E395:E448" si="58">IF(OR(AI395="Moving to innotrust", AI395="Copy to Innotrust"),"Y","N")</f>
        <v>N</v>
      </c>
      <c r="F395" s="168" t="s">
        <v>4688</v>
      </c>
      <c r="G395" s="168" t="s">
        <v>4688</v>
      </c>
      <c r="H395" s="168" t="s">
        <v>4688</v>
      </c>
      <c r="I395" s="168" t="s">
        <v>4688</v>
      </c>
      <c r="J395" s="168" t="s">
        <v>4688</v>
      </c>
      <c r="K395" s="168" t="s">
        <v>4688</v>
      </c>
      <c r="L395" s="168" t="s">
        <v>4688</v>
      </c>
      <c r="M395" s="168" t="s">
        <v>4688</v>
      </c>
      <c r="N395" s="299" t="s">
        <v>5971</v>
      </c>
      <c r="O395" s="37">
        <v>999</v>
      </c>
      <c r="P395" s="37" t="s">
        <v>2643</v>
      </c>
      <c r="Q395" s="37" t="s">
        <v>5987</v>
      </c>
      <c r="R395" s="37" t="s">
        <v>32</v>
      </c>
      <c r="S395" s="37"/>
      <c r="T395" s="37"/>
      <c r="U395" s="37"/>
      <c r="V395" s="37"/>
      <c r="W395" s="37"/>
      <c r="X395" s="126"/>
      <c r="Y395" s="126"/>
      <c r="Z395" s="126"/>
      <c r="AA395" s="126"/>
      <c r="AB395" s="126"/>
      <c r="AC395" s="37"/>
      <c r="AD395" s="37"/>
      <c r="AE395" s="37"/>
      <c r="AF395" s="37"/>
      <c r="AG395" s="37"/>
      <c r="AH395" s="126"/>
      <c r="AI395" s="168" t="s">
        <v>5765</v>
      </c>
      <c r="AJ395" s="125"/>
      <c r="AK395" s="171"/>
      <c r="AL395" s="171"/>
      <c r="AM395" s="171"/>
      <c r="AN395" s="171"/>
      <c r="AO395" s="171"/>
      <c r="AP395" s="171"/>
      <c r="AQ395" s="171"/>
      <c r="AR395" s="171"/>
      <c r="AS395" s="171"/>
    </row>
    <row r="396" spans="1:45" s="1" customFormat="1" ht="30" x14ac:dyDescent="0.25">
      <c r="A396" s="176" t="s">
        <v>39</v>
      </c>
      <c r="B396" s="176" t="s">
        <v>4688</v>
      </c>
      <c r="C396" s="200"/>
      <c r="D396" s="168" t="s">
        <v>4688</v>
      </c>
      <c r="E396" s="126" t="str">
        <f t="shared" si="58"/>
        <v>N</v>
      </c>
      <c r="F396" s="168" t="s">
        <v>4688</v>
      </c>
      <c r="G396" s="168" t="s">
        <v>4688</v>
      </c>
      <c r="H396" s="168" t="s">
        <v>4688</v>
      </c>
      <c r="I396" s="168" t="s">
        <v>4688</v>
      </c>
      <c r="J396" s="168" t="s">
        <v>4688</v>
      </c>
      <c r="K396" s="168" t="s">
        <v>4688</v>
      </c>
      <c r="L396" s="168" t="s">
        <v>4688</v>
      </c>
      <c r="M396" s="168" t="s">
        <v>4688</v>
      </c>
      <c r="N396" s="299" t="s">
        <v>5971</v>
      </c>
      <c r="O396" s="37">
        <v>999</v>
      </c>
      <c r="P396" s="37" t="s">
        <v>5964</v>
      </c>
      <c r="Q396" s="37" t="s">
        <v>5987</v>
      </c>
      <c r="R396" s="37" t="s">
        <v>32</v>
      </c>
      <c r="S396" s="37"/>
      <c r="T396" s="37"/>
      <c r="U396" s="37"/>
      <c r="V396" s="37"/>
      <c r="W396" s="37"/>
      <c r="X396" s="126"/>
      <c r="Y396" s="126"/>
      <c r="Z396" s="126"/>
      <c r="AA396" s="126"/>
      <c r="AB396" s="126"/>
      <c r="AC396" s="37"/>
      <c r="AD396" s="37"/>
      <c r="AE396" s="37"/>
      <c r="AF396" s="37"/>
      <c r="AG396" s="37"/>
      <c r="AH396" s="126"/>
      <c r="AI396" s="168" t="s">
        <v>5765</v>
      </c>
      <c r="AJ396" s="125"/>
      <c r="AK396" s="171"/>
      <c r="AL396" s="171"/>
      <c r="AM396" s="171"/>
      <c r="AN396" s="171"/>
      <c r="AO396" s="171"/>
      <c r="AP396" s="171"/>
      <c r="AQ396" s="171"/>
      <c r="AR396" s="171"/>
      <c r="AS396" s="171"/>
    </row>
    <row r="397" spans="1:45" s="1" customFormat="1" ht="45" x14ac:dyDescent="0.25">
      <c r="A397" s="176" t="s">
        <v>39</v>
      </c>
      <c r="B397" s="176" t="s">
        <v>4688</v>
      </c>
      <c r="C397" s="200"/>
      <c r="D397" s="168" t="s">
        <v>4688</v>
      </c>
      <c r="E397" s="126" t="str">
        <f t="shared" si="58"/>
        <v>N</v>
      </c>
      <c r="F397" s="168" t="s">
        <v>4688</v>
      </c>
      <c r="G397" s="168" t="s">
        <v>4688</v>
      </c>
      <c r="H397" s="168" t="s">
        <v>4688</v>
      </c>
      <c r="I397" s="168" t="s">
        <v>4688</v>
      </c>
      <c r="J397" s="168" t="s">
        <v>4688</v>
      </c>
      <c r="K397" s="168" t="s">
        <v>4688</v>
      </c>
      <c r="L397" s="168" t="s">
        <v>4688</v>
      </c>
      <c r="M397" s="168" t="s">
        <v>4688</v>
      </c>
      <c r="N397" s="299" t="s">
        <v>5971</v>
      </c>
      <c r="O397" s="37">
        <v>999</v>
      </c>
      <c r="P397" s="37" t="s">
        <v>5965</v>
      </c>
      <c r="Q397" s="37" t="s">
        <v>5987</v>
      </c>
      <c r="R397" s="37" t="s">
        <v>32</v>
      </c>
      <c r="S397" s="37"/>
      <c r="T397" s="37"/>
      <c r="U397" s="37"/>
      <c r="V397" s="37"/>
      <c r="W397" s="37"/>
      <c r="X397" s="126"/>
      <c r="Y397" s="126"/>
      <c r="Z397" s="126"/>
      <c r="AA397" s="126"/>
      <c r="AB397" s="126"/>
      <c r="AC397" s="37"/>
      <c r="AD397" s="37"/>
      <c r="AE397" s="37"/>
      <c r="AF397" s="37"/>
      <c r="AG397" s="37"/>
      <c r="AH397" s="126"/>
      <c r="AI397" s="168" t="s">
        <v>5765</v>
      </c>
      <c r="AJ397" s="125"/>
      <c r="AK397" s="171"/>
      <c r="AL397" s="171"/>
      <c r="AM397" s="171"/>
      <c r="AN397" s="171"/>
      <c r="AO397" s="171"/>
      <c r="AP397" s="171"/>
      <c r="AQ397" s="171"/>
      <c r="AR397" s="171"/>
      <c r="AS397" s="171"/>
    </row>
    <row r="398" spans="1:45" s="1" customFormat="1" ht="30" x14ac:dyDescent="0.25">
      <c r="A398" s="176" t="s">
        <v>39</v>
      </c>
      <c r="B398" s="176" t="s">
        <v>4688</v>
      </c>
      <c r="C398" s="200"/>
      <c r="D398" s="168" t="s">
        <v>4688</v>
      </c>
      <c r="E398" s="126" t="str">
        <f t="shared" si="58"/>
        <v>N</v>
      </c>
      <c r="F398" s="168" t="s">
        <v>4688</v>
      </c>
      <c r="G398" s="168" t="s">
        <v>4688</v>
      </c>
      <c r="H398" s="168" t="s">
        <v>4688</v>
      </c>
      <c r="I398" s="168" t="s">
        <v>4688</v>
      </c>
      <c r="J398" s="168" t="s">
        <v>4688</v>
      </c>
      <c r="K398" s="168" t="s">
        <v>4688</v>
      </c>
      <c r="L398" s="168" t="s">
        <v>4688</v>
      </c>
      <c r="M398" s="168" t="s">
        <v>4688</v>
      </c>
      <c r="N398" s="299" t="s">
        <v>5971</v>
      </c>
      <c r="O398" s="37">
        <v>999</v>
      </c>
      <c r="P398" s="37" t="s">
        <v>2137</v>
      </c>
      <c r="Q398" s="37" t="s">
        <v>5987</v>
      </c>
      <c r="R398" s="37" t="s">
        <v>32</v>
      </c>
      <c r="S398" s="37"/>
      <c r="T398" s="37"/>
      <c r="U398" s="37"/>
      <c r="V398" s="37"/>
      <c r="W398" s="37"/>
      <c r="X398" s="126"/>
      <c r="Y398" s="126"/>
      <c r="Z398" s="126"/>
      <c r="AA398" s="126"/>
      <c r="AB398" s="126"/>
      <c r="AC398" s="37"/>
      <c r="AD398" s="37"/>
      <c r="AE398" s="37"/>
      <c r="AF398" s="37"/>
      <c r="AG398" s="37"/>
      <c r="AH398" s="126"/>
      <c r="AI398" s="168" t="s">
        <v>5765</v>
      </c>
      <c r="AJ398" s="125"/>
      <c r="AK398" s="171"/>
      <c r="AL398" s="171"/>
      <c r="AM398" s="171"/>
      <c r="AN398" s="171"/>
      <c r="AO398" s="171"/>
      <c r="AP398" s="171"/>
      <c r="AQ398" s="171"/>
      <c r="AR398" s="171"/>
      <c r="AS398" s="171"/>
    </row>
    <row r="399" spans="1:45" s="1" customFormat="1" ht="30" x14ac:dyDescent="0.25">
      <c r="A399" s="176" t="s">
        <v>39</v>
      </c>
      <c r="B399" s="176" t="s">
        <v>4688</v>
      </c>
      <c r="C399" s="200"/>
      <c r="D399" s="168" t="s">
        <v>4688</v>
      </c>
      <c r="E399" s="126" t="str">
        <f t="shared" si="58"/>
        <v>N</v>
      </c>
      <c r="F399" s="168" t="s">
        <v>4688</v>
      </c>
      <c r="G399" s="168" t="s">
        <v>4688</v>
      </c>
      <c r="H399" s="168" t="s">
        <v>4688</v>
      </c>
      <c r="I399" s="168" t="s">
        <v>4688</v>
      </c>
      <c r="J399" s="168" t="s">
        <v>4688</v>
      </c>
      <c r="K399" s="168" t="s">
        <v>4688</v>
      </c>
      <c r="L399" s="168" t="s">
        <v>4688</v>
      </c>
      <c r="M399" s="168" t="s">
        <v>4688</v>
      </c>
      <c r="N399" s="299" t="s">
        <v>5971</v>
      </c>
      <c r="O399" s="37">
        <v>999</v>
      </c>
      <c r="P399" s="37" t="s">
        <v>5770</v>
      </c>
      <c r="Q399" s="37" t="s">
        <v>5987</v>
      </c>
      <c r="R399" s="37" t="s">
        <v>32</v>
      </c>
      <c r="S399" s="37"/>
      <c r="T399" s="37"/>
      <c r="U399" s="37"/>
      <c r="V399" s="37"/>
      <c r="W399" s="37"/>
      <c r="X399" s="126"/>
      <c r="Y399" s="126"/>
      <c r="Z399" s="126"/>
      <c r="AA399" s="126"/>
      <c r="AB399" s="126"/>
      <c r="AC399" s="37"/>
      <c r="AD399" s="37"/>
      <c r="AE399" s="37"/>
      <c r="AF399" s="37"/>
      <c r="AG399" s="37"/>
      <c r="AH399" s="126"/>
      <c r="AI399" s="168" t="s">
        <v>5765</v>
      </c>
      <c r="AJ399" s="125"/>
      <c r="AK399" s="171"/>
      <c r="AL399" s="171"/>
      <c r="AM399" s="171"/>
      <c r="AN399" s="171"/>
      <c r="AO399" s="171"/>
      <c r="AP399" s="171"/>
      <c r="AQ399" s="171"/>
      <c r="AR399" s="171"/>
      <c r="AS399" s="171"/>
    </row>
    <row r="400" spans="1:45" s="1" customFormat="1" ht="30" x14ac:dyDescent="0.25">
      <c r="A400" s="176" t="s">
        <v>39</v>
      </c>
      <c r="B400" s="176" t="s">
        <v>4688</v>
      </c>
      <c r="C400" s="200"/>
      <c r="D400" s="168" t="s">
        <v>4688</v>
      </c>
      <c r="E400" s="126" t="str">
        <f t="shared" si="58"/>
        <v>N</v>
      </c>
      <c r="F400" s="168" t="s">
        <v>4688</v>
      </c>
      <c r="G400" s="168" t="s">
        <v>4688</v>
      </c>
      <c r="H400" s="168" t="s">
        <v>4688</v>
      </c>
      <c r="I400" s="168" t="s">
        <v>4688</v>
      </c>
      <c r="J400" s="168" t="s">
        <v>4688</v>
      </c>
      <c r="K400" s="168" t="s">
        <v>4688</v>
      </c>
      <c r="L400" s="168" t="s">
        <v>4688</v>
      </c>
      <c r="M400" s="168" t="s">
        <v>4688</v>
      </c>
      <c r="N400" s="299" t="s">
        <v>5971</v>
      </c>
      <c r="O400" s="37">
        <v>999</v>
      </c>
      <c r="P400" s="37" t="s">
        <v>5769</v>
      </c>
      <c r="Q400" s="37" t="s">
        <v>5987</v>
      </c>
      <c r="R400" s="37" t="s">
        <v>32</v>
      </c>
      <c r="S400" s="37"/>
      <c r="T400" s="37"/>
      <c r="U400" s="37"/>
      <c r="V400" s="37"/>
      <c r="W400" s="37"/>
      <c r="X400" s="126"/>
      <c r="Y400" s="126"/>
      <c r="Z400" s="126"/>
      <c r="AA400" s="126"/>
      <c r="AB400" s="126"/>
      <c r="AC400" s="37"/>
      <c r="AD400" s="37"/>
      <c r="AE400" s="37"/>
      <c r="AF400" s="37"/>
      <c r="AG400" s="37"/>
      <c r="AH400" s="126"/>
      <c r="AI400" s="168" t="s">
        <v>5765</v>
      </c>
      <c r="AJ400" s="125"/>
      <c r="AK400" s="171"/>
      <c r="AL400" s="171"/>
      <c r="AM400" s="171"/>
      <c r="AN400" s="171"/>
      <c r="AO400" s="171"/>
      <c r="AP400" s="171"/>
      <c r="AQ400" s="171"/>
      <c r="AR400" s="171"/>
      <c r="AS400" s="171"/>
    </row>
    <row r="401" spans="1:45" s="1" customFormat="1" ht="75" x14ac:dyDescent="0.2">
      <c r="A401" s="176" t="s">
        <v>39</v>
      </c>
      <c r="B401" s="176" t="s">
        <v>4625</v>
      </c>
      <c r="C401" s="200"/>
      <c r="D401" s="168" t="s">
        <v>4688</v>
      </c>
      <c r="E401" s="126" t="str">
        <f t="shared" si="58"/>
        <v>N</v>
      </c>
      <c r="F401" s="168" t="s">
        <v>4688</v>
      </c>
      <c r="G401" s="168" t="s">
        <v>4688</v>
      </c>
      <c r="H401" s="168" t="s">
        <v>4688</v>
      </c>
      <c r="I401" s="168" t="s">
        <v>4688</v>
      </c>
      <c r="J401" s="168" t="s">
        <v>4688</v>
      </c>
      <c r="K401" s="168" t="s">
        <v>4688</v>
      </c>
      <c r="L401" s="168" t="s">
        <v>4688</v>
      </c>
      <c r="M401" s="168" t="s">
        <v>4688</v>
      </c>
      <c r="N401" s="252" t="str">
        <f t="shared" si="56"/>
        <v>N</v>
      </c>
      <c r="O401" s="37" t="s">
        <v>3333</v>
      </c>
      <c r="P401" s="37" t="s">
        <v>1758</v>
      </c>
      <c r="Q401" s="37" t="s">
        <v>1759</v>
      </c>
      <c r="R401" s="37" t="s">
        <v>32</v>
      </c>
      <c r="S401" s="37" t="s">
        <v>1760</v>
      </c>
      <c r="T401" s="37" t="s">
        <v>243</v>
      </c>
      <c r="U401" s="37" t="s">
        <v>1761</v>
      </c>
      <c r="V401" s="37" t="s">
        <v>1762</v>
      </c>
      <c r="W401" s="37" t="s">
        <v>1763</v>
      </c>
      <c r="X401" s="126" t="s">
        <v>400</v>
      </c>
      <c r="Y401" s="126"/>
      <c r="Z401" s="126"/>
      <c r="AA401" s="126"/>
      <c r="AB401" s="126"/>
      <c r="AC401" s="37" t="s">
        <v>1764</v>
      </c>
      <c r="AD401" s="37" t="s">
        <v>38</v>
      </c>
      <c r="AE401" s="37" t="s">
        <v>38</v>
      </c>
      <c r="AF401" s="37"/>
      <c r="AG401" s="37"/>
      <c r="AH401" s="126"/>
      <c r="AI401" s="168" t="s">
        <v>4647</v>
      </c>
      <c r="AJ401" s="171" t="s">
        <v>4688</v>
      </c>
      <c r="AK401" s="171" t="s">
        <v>4688</v>
      </c>
      <c r="AL401" s="171" t="s">
        <v>4688</v>
      </c>
      <c r="AM401" s="171" t="s">
        <v>4688</v>
      </c>
      <c r="AN401" s="171" t="s">
        <v>4688</v>
      </c>
      <c r="AO401" s="171" t="s">
        <v>4688</v>
      </c>
      <c r="AP401" s="171" t="s">
        <v>5421</v>
      </c>
      <c r="AQ401" s="171" t="s">
        <v>4688</v>
      </c>
      <c r="AR401" s="171" t="s">
        <v>4688</v>
      </c>
      <c r="AS401" s="171" t="s">
        <v>4688</v>
      </c>
    </row>
    <row r="402" spans="1:45" s="1" customFormat="1" ht="63.75" x14ac:dyDescent="0.2">
      <c r="A402" s="176" t="s">
        <v>39</v>
      </c>
      <c r="B402" s="176" t="s">
        <v>4625</v>
      </c>
      <c r="C402" s="200"/>
      <c r="D402" s="168" t="s">
        <v>4688</v>
      </c>
      <c r="E402" s="126" t="str">
        <f t="shared" si="58"/>
        <v>N</v>
      </c>
      <c r="F402" s="168" t="s">
        <v>4688</v>
      </c>
      <c r="G402" s="168" t="s">
        <v>4688</v>
      </c>
      <c r="H402" s="168" t="s">
        <v>4688</v>
      </c>
      <c r="I402" s="168" t="s">
        <v>4688</v>
      </c>
      <c r="J402" s="168" t="s">
        <v>4688</v>
      </c>
      <c r="K402" s="168" t="s">
        <v>4688</v>
      </c>
      <c r="L402" s="168" t="s">
        <v>4688</v>
      </c>
      <c r="M402" s="168" t="s">
        <v>4688</v>
      </c>
      <c r="N402" s="252" t="str">
        <f t="shared" si="56"/>
        <v>N</v>
      </c>
      <c r="O402" s="37" t="s">
        <v>3334</v>
      </c>
      <c r="P402" s="37" t="s">
        <v>1767</v>
      </c>
      <c r="Q402" s="37" t="s">
        <v>1768</v>
      </c>
      <c r="R402" s="37" t="s">
        <v>32</v>
      </c>
      <c r="S402" s="37" t="s">
        <v>1769</v>
      </c>
      <c r="T402" s="37" t="s">
        <v>243</v>
      </c>
      <c r="U402" s="37" t="s">
        <v>1770</v>
      </c>
      <c r="V402" s="37" t="s">
        <v>237</v>
      </c>
      <c r="W402" s="37" t="s">
        <v>5141</v>
      </c>
      <c r="X402" s="126" t="s">
        <v>400</v>
      </c>
      <c r="Y402" s="126"/>
      <c r="Z402" s="126"/>
      <c r="AA402" s="126"/>
      <c r="AB402" s="126"/>
      <c r="AC402" s="37" t="s">
        <v>1772</v>
      </c>
      <c r="AD402" s="37" t="s">
        <v>38</v>
      </c>
      <c r="AE402" s="37" t="s">
        <v>38</v>
      </c>
      <c r="AF402" s="37"/>
      <c r="AG402" s="37"/>
      <c r="AH402" s="126"/>
      <c r="AI402" s="168" t="s">
        <v>4647</v>
      </c>
      <c r="AJ402" s="171" t="s">
        <v>4688</v>
      </c>
      <c r="AK402" s="171" t="s">
        <v>4688</v>
      </c>
      <c r="AL402" s="171" t="s">
        <v>4688</v>
      </c>
      <c r="AM402" s="171" t="s">
        <v>4688</v>
      </c>
      <c r="AN402" s="171" t="s">
        <v>4688</v>
      </c>
      <c r="AO402" s="171" t="s">
        <v>4688</v>
      </c>
      <c r="AP402" s="171" t="s">
        <v>5421</v>
      </c>
      <c r="AQ402" s="171" t="s">
        <v>4688</v>
      </c>
      <c r="AR402" s="171" t="s">
        <v>4688</v>
      </c>
      <c r="AS402" s="171" t="s">
        <v>4688</v>
      </c>
    </row>
    <row r="403" spans="1:45" s="1" customFormat="1" ht="63.75" x14ac:dyDescent="0.2">
      <c r="A403" s="176" t="s">
        <v>39</v>
      </c>
      <c r="B403" s="176" t="s">
        <v>4625</v>
      </c>
      <c r="C403" s="200"/>
      <c r="D403" s="168" t="s">
        <v>4688</v>
      </c>
      <c r="E403" s="126" t="str">
        <f t="shared" si="58"/>
        <v>N</v>
      </c>
      <c r="F403" s="168" t="s">
        <v>4688</v>
      </c>
      <c r="G403" s="168" t="s">
        <v>4688</v>
      </c>
      <c r="H403" s="168" t="s">
        <v>4688</v>
      </c>
      <c r="I403" s="168" t="s">
        <v>4688</v>
      </c>
      <c r="J403" s="168" t="s">
        <v>4688</v>
      </c>
      <c r="K403" s="168" t="s">
        <v>4688</v>
      </c>
      <c r="L403" s="168" t="s">
        <v>4688</v>
      </c>
      <c r="M403" s="168" t="s">
        <v>4688</v>
      </c>
      <c r="N403" s="252" t="str">
        <f t="shared" si="56"/>
        <v>N</v>
      </c>
      <c r="O403" s="37" t="s">
        <v>3335</v>
      </c>
      <c r="P403" s="37" t="s">
        <v>1775</v>
      </c>
      <c r="Q403" s="37" t="s">
        <v>1768</v>
      </c>
      <c r="R403" s="37" t="s">
        <v>32</v>
      </c>
      <c r="S403" s="37" t="s">
        <v>1776</v>
      </c>
      <c r="T403" s="37" t="s">
        <v>243</v>
      </c>
      <c r="U403" s="37" t="s">
        <v>89</v>
      </c>
      <c r="V403" s="37" t="s">
        <v>237</v>
      </c>
      <c r="W403" s="37" t="s">
        <v>5113</v>
      </c>
      <c r="X403" s="126" t="s">
        <v>4826</v>
      </c>
      <c r="Y403" s="126"/>
      <c r="Z403" s="126"/>
      <c r="AA403" s="126"/>
      <c r="AB403" s="126"/>
      <c r="AC403" s="37" t="s">
        <v>1778</v>
      </c>
      <c r="AD403" s="37" t="s">
        <v>38</v>
      </c>
      <c r="AE403" s="37" t="s">
        <v>38</v>
      </c>
      <c r="AF403" s="37"/>
      <c r="AG403" s="37"/>
      <c r="AH403" s="126"/>
      <c r="AI403" s="168" t="s">
        <v>4647</v>
      </c>
      <c r="AJ403" s="171" t="s">
        <v>4688</v>
      </c>
      <c r="AK403" s="171" t="s">
        <v>4688</v>
      </c>
      <c r="AL403" s="171" t="s">
        <v>4688</v>
      </c>
      <c r="AM403" s="171" t="s">
        <v>4688</v>
      </c>
      <c r="AN403" s="171" t="s">
        <v>4688</v>
      </c>
      <c r="AO403" s="171" t="s">
        <v>4688</v>
      </c>
      <c r="AP403" s="171" t="s">
        <v>5421</v>
      </c>
      <c r="AQ403" s="171" t="s">
        <v>4688</v>
      </c>
      <c r="AR403" s="171" t="s">
        <v>4688</v>
      </c>
      <c r="AS403" s="171" t="s">
        <v>4688</v>
      </c>
    </row>
    <row r="404" spans="1:45" s="1" customFormat="1" ht="63.75" x14ac:dyDescent="0.2">
      <c r="A404" s="176" t="s">
        <v>39</v>
      </c>
      <c r="B404" s="176" t="s">
        <v>4625</v>
      </c>
      <c r="C404" s="200"/>
      <c r="D404" s="168" t="s">
        <v>4688</v>
      </c>
      <c r="E404" s="126" t="str">
        <f t="shared" si="58"/>
        <v>N</v>
      </c>
      <c r="F404" s="168" t="s">
        <v>4688</v>
      </c>
      <c r="G404" s="168" t="s">
        <v>4688</v>
      </c>
      <c r="H404" s="168" t="s">
        <v>4688</v>
      </c>
      <c r="I404" s="168" t="s">
        <v>4688</v>
      </c>
      <c r="J404" s="168" t="s">
        <v>4688</v>
      </c>
      <c r="K404" s="168" t="s">
        <v>4688</v>
      </c>
      <c r="L404" s="168" t="s">
        <v>4688</v>
      </c>
      <c r="M404" s="168" t="s">
        <v>4688</v>
      </c>
      <c r="N404" s="252" t="str">
        <f t="shared" si="56"/>
        <v>N</v>
      </c>
      <c r="O404" s="37" t="s">
        <v>3336</v>
      </c>
      <c r="P404" s="37" t="s">
        <v>1781</v>
      </c>
      <c r="Q404" s="37" t="s">
        <v>1768</v>
      </c>
      <c r="R404" s="37" t="s">
        <v>32</v>
      </c>
      <c r="S404" s="37" t="s">
        <v>1776</v>
      </c>
      <c r="T404" s="37" t="s">
        <v>243</v>
      </c>
      <c r="U404" s="37" t="s">
        <v>89</v>
      </c>
      <c r="V404" s="37" t="s">
        <v>237</v>
      </c>
      <c r="W404" s="37" t="s">
        <v>5113</v>
      </c>
      <c r="X404" s="126" t="s">
        <v>4826</v>
      </c>
      <c r="Y404" s="126"/>
      <c r="Z404" s="126"/>
      <c r="AA404" s="126"/>
      <c r="AB404" s="126"/>
      <c r="AC404" s="37" t="s">
        <v>1783</v>
      </c>
      <c r="AD404" s="37" t="s">
        <v>38</v>
      </c>
      <c r="AE404" s="37" t="s">
        <v>38</v>
      </c>
      <c r="AF404" s="37"/>
      <c r="AG404" s="37"/>
      <c r="AH404" s="126"/>
      <c r="AI404" s="168" t="s">
        <v>4647</v>
      </c>
      <c r="AJ404" s="171" t="s">
        <v>4688</v>
      </c>
      <c r="AK404" s="171" t="s">
        <v>4688</v>
      </c>
      <c r="AL404" s="171" t="s">
        <v>4688</v>
      </c>
      <c r="AM404" s="171" t="s">
        <v>4688</v>
      </c>
      <c r="AN404" s="171" t="s">
        <v>4688</v>
      </c>
      <c r="AO404" s="171" t="s">
        <v>4688</v>
      </c>
      <c r="AP404" s="171" t="s">
        <v>5421</v>
      </c>
      <c r="AQ404" s="171" t="s">
        <v>4688</v>
      </c>
      <c r="AR404" s="171" t="s">
        <v>4688</v>
      </c>
      <c r="AS404" s="171" t="s">
        <v>4688</v>
      </c>
    </row>
    <row r="405" spans="1:45" s="1" customFormat="1" ht="63.75" x14ac:dyDescent="0.2">
      <c r="A405" s="176" t="s">
        <v>39</v>
      </c>
      <c r="B405" s="176" t="s">
        <v>4625</v>
      </c>
      <c r="C405" s="200"/>
      <c r="D405" s="168" t="s">
        <v>4688</v>
      </c>
      <c r="E405" s="126" t="str">
        <f t="shared" si="58"/>
        <v>N</v>
      </c>
      <c r="F405" s="168" t="s">
        <v>4688</v>
      </c>
      <c r="G405" s="168" t="s">
        <v>4688</v>
      </c>
      <c r="H405" s="168" t="s">
        <v>4688</v>
      </c>
      <c r="I405" s="168" t="s">
        <v>4688</v>
      </c>
      <c r="J405" s="168" t="s">
        <v>4688</v>
      </c>
      <c r="K405" s="168" t="s">
        <v>4688</v>
      </c>
      <c r="L405" s="168" t="s">
        <v>4688</v>
      </c>
      <c r="M405" s="168" t="s">
        <v>4688</v>
      </c>
      <c r="N405" s="252" t="str">
        <f t="shared" si="56"/>
        <v>N</v>
      </c>
      <c r="O405" s="37" t="s">
        <v>3337</v>
      </c>
      <c r="P405" s="37" t="s">
        <v>1785</v>
      </c>
      <c r="Q405" s="37" t="s">
        <v>1768</v>
      </c>
      <c r="R405" s="37" t="s">
        <v>32</v>
      </c>
      <c r="S405" s="37" t="s">
        <v>1776</v>
      </c>
      <c r="T405" s="37" t="s">
        <v>243</v>
      </c>
      <c r="U405" s="37" t="s">
        <v>89</v>
      </c>
      <c r="V405" s="37" t="s">
        <v>237</v>
      </c>
      <c r="W405" s="37" t="s">
        <v>5113</v>
      </c>
      <c r="X405" s="126" t="s">
        <v>4826</v>
      </c>
      <c r="Y405" s="126"/>
      <c r="Z405" s="126"/>
      <c r="AA405" s="126"/>
      <c r="AB405" s="126"/>
      <c r="AC405" s="37" t="s">
        <v>1787</v>
      </c>
      <c r="AD405" s="37" t="s">
        <v>38</v>
      </c>
      <c r="AE405" s="37" t="s">
        <v>38</v>
      </c>
      <c r="AF405" s="37"/>
      <c r="AG405" s="37"/>
      <c r="AH405" s="126"/>
      <c r="AI405" s="168" t="s">
        <v>4647</v>
      </c>
      <c r="AJ405" s="171" t="s">
        <v>4688</v>
      </c>
      <c r="AK405" s="171" t="s">
        <v>4688</v>
      </c>
      <c r="AL405" s="171" t="s">
        <v>4688</v>
      </c>
      <c r="AM405" s="171" t="s">
        <v>4688</v>
      </c>
      <c r="AN405" s="171" t="s">
        <v>4688</v>
      </c>
      <c r="AO405" s="171" t="s">
        <v>4688</v>
      </c>
      <c r="AP405" s="171" t="s">
        <v>5421</v>
      </c>
      <c r="AQ405" s="171" t="s">
        <v>4688</v>
      </c>
      <c r="AR405" s="171" t="s">
        <v>4688</v>
      </c>
      <c r="AS405" s="171" t="s">
        <v>4688</v>
      </c>
    </row>
    <row r="406" spans="1:45" s="1" customFormat="1" ht="63.75" x14ac:dyDescent="0.2">
      <c r="A406" s="176" t="s">
        <v>39</v>
      </c>
      <c r="B406" s="176" t="s">
        <v>4625</v>
      </c>
      <c r="C406" s="200"/>
      <c r="D406" s="168" t="s">
        <v>4688</v>
      </c>
      <c r="E406" s="126" t="str">
        <f t="shared" si="58"/>
        <v>N</v>
      </c>
      <c r="F406" s="168" t="s">
        <v>4688</v>
      </c>
      <c r="G406" s="168" t="s">
        <v>4688</v>
      </c>
      <c r="H406" s="168" t="s">
        <v>4688</v>
      </c>
      <c r="I406" s="168" t="s">
        <v>4688</v>
      </c>
      <c r="J406" s="168" t="s">
        <v>4688</v>
      </c>
      <c r="K406" s="168" t="s">
        <v>4688</v>
      </c>
      <c r="L406" s="168" t="s">
        <v>4688</v>
      </c>
      <c r="M406" s="168" t="s">
        <v>4688</v>
      </c>
      <c r="N406" s="252" t="str">
        <f t="shared" si="56"/>
        <v>N</v>
      </c>
      <c r="O406" s="37" t="s">
        <v>3338</v>
      </c>
      <c r="P406" s="37" t="s">
        <v>1789</v>
      </c>
      <c r="Q406" s="37" t="s">
        <v>1768</v>
      </c>
      <c r="R406" s="37" t="s">
        <v>32</v>
      </c>
      <c r="S406" s="37" t="s">
        <v>1776</v>
      </c>
      <c r="T406" s="37" t="s">
        <v>243</v>
      </c>
      <c r="U406" s="37" t="s">
        <v>89</v>
      </c>
      <c r="V406" s="37" t="s">
        <v>237</v>
      </c>
      <c r="W406" s="37" t="s">
        <v>5113</v>
      </c>
      <c r="X406" s="126" t="s">
        <v>4826</v>
      </c>
      <c r="Y406" s="126"/>
      <c r="Z406" s="126"/>
      <c r="AA406" s="126"/>
      <c r="AB406" s="126"/>
      <c r="AC406" s="37" t="s">
        <v>1791</v>
      </c>
      <c r="AD406" s="37" t="s">
        <v>38</v>
      </c>
      <c r="AE406" s="37" t="s">
        <v>38</v>
      </c>
      <c r="AF406" s="37"/>
      <c r="AG406" s="37"/>
      <c r="AH406" s="126"/>
      <c r="AI406" s="168" t="s">
        <v>4647</v>
      </c>
      <c r="AJ406" s="171" t="s">
        <v>4688</v>
      </c>
      <c r="AK406" s="171" t="s">
        <v>4688</v>
      </c>
      <c r="AL406" s="171" t="s">
        <v>4688</v>
      </c>
      <c r="AM406" s="171" t="s">
        <v>4688</v>
      </c>
      <c r="AN406" s="171" t="s">
        <v>4688</v>
      </c>
      <c r="AO406" s="171" t="s">
        <v>4688</v>
      </c>
      <c r="AP406" s="171" t="s">
        <v>5421</v>
      </c>
      <c r="AQ406" s="171" t="s">
        <v>4688</v>
      </c>
      <c r="AR406" s="171" t="s">
        <v>4688</v>
      </c>
      <c r="AS406" s="171" t="s">
        <v>4688</v>
      </c>
    </row>
    <row r="407" spans="1:45" s="1" customFormat="1" ht="63.75" x14ac:dyDescent="0.2">
      <c r="A407" s="176" t="s">
        <v>39</v>
      </c>
      <c r="B407" s="176" t="s">
        <v>4625</v>
      </c>
      <c r="C407" s="200"/>
      <c r="D407" s="168" t="s">
        <v>4688</v>
      </c>
      <c r="E407" s="126" t="str">
        <f t="shared" si="58"/>
        <v>N</v>
      </c>
      <c r="F407" s="168" t="s">
        <v>4688</v>
      </c>
      <c r="G407" s="168" t="s">
        <v>4688</v>
      </c>
      <c r="H407" s="168" t="s">
        <v>4688</v>
      </c>
      <c r="I407" s="168" t="s">
        <v>4688</v>
      </c>
      <c r="J407" s="168" t="s">
        <v>4688</v>
      </c>
      <c r="K407" s="168" t="s">
        <v>4688</v>
      </c>
      <c r="L407" s="168" t="s">
        <v>4688</v>
      </c>
      <c r="M407" s="168" t="s">
        <v>4688</v>
      </c>
      <c r="N407" s="252" t="str">
        <f t="shared" si="56"/>
        <v>N</v>
      </c>
      <c r="O407" s="37" t="s">
        <v>3339</v>
      </c>
      <c r="P407" s="37" t="s">
        <v>1793</v>
      </c>
      <c r="Q407" s="37" t="s">
        <v>1768</v>
      </c>
      <c r="R407" s="37" t="s">
        <v>32</v>
      </c>
      <c r="S407" s="37" t="s">
        <v>1776</v>
      </c>
      <c r="T407" s="37" t="s">
        <v>243</v>
      </c>
      <c r="U407" s="37" t="s">
        <v>89</v>
      </c>
      <c r="V407" s="37" t="s">
        <v>237</v>
      </c>
      <c r="W407" s="37" t="s">
        <v>5113</v>
      </c>
      <c r="X407" s="126" t="s">
        <v>4826</v>
      </c>
      <c r="Y407" s="126"/>
      <c r="Z407" s="126"/>
      <c r="AA407" s="126"/>
      <c r="AB407" s="126"/>
      <c r="AC407" s="37" t="s">
        <v>1795</v>
      </c>
      <c r="AD407" s="37" t="s">
        <v>38</v>
      </c>
      <c r="AE407" s="37" t="s">
        <v>38</v>
      </c>
      <c r="AF407" s="37"/>
      <c r="AG407" s="37"/>
      <c r="AH407" s="126"/>
      <c r="AI407" s="168" t="s">
        <v>4647</v>
      </c>
      <c r="AJ407" s="171" t="s">
        <v>4688</v>
      </c>
      <c r="AK407" s="171" t="s">
        <v>4688</v>
      </c>
      <c r="AL407" s="171" t="s">
        <v>4688</v>
      </c>
      <c r="AM407" s="171" t="s">
        <v>4688</v>
      </c>
      <c r="AN407" s="171" t="s">
        <v>4688</v>
      </c>
      <c r="AO407" s="171" t="s">
        <v>4688</v>
      </c>
      <c r="AP407" s="171" t="s">
        <v>5421</v>
      </c>
      <c r="AQ407" s="171" t="s">
        <v>4688</v>
      </c>
      <c r="AR407" s="171" t="s">
        <v>4688</v>
      </c>
      <c r="AS407" s="171" t="s">
        <v>4688</v>
      </c>
    </row>
    <row r="408" spans="1:45" s="1" customFormat="1" ht="63.75" x14ac:dyDescent="0.2">
      <c r="A408" s="176" t="s">
        <v>39</v>
      </c>
      <c r="B408" s="176" t="s">
        <v>4625</v>
      </c>
      <c r="C408" s="200"/>
      <c r="D408" s="168" t="s">
        <v>4688</v>
      </c>
      <c r="E408" s="126" t="str">
        <f t="shared" si="58"/>
        <v>N</v>
      </c>
      <c r="F408" s="168" t="s">
        <v>4688</v>
      </c>
      <c r="G408" s="168" t="s">
        <v>4688</v>
      </c>
      <c r="H408" s="168" t="s">
        <v>4688</v>
      </c>
      <c r="I408" s="168" t="s">
        <v>4688</v>
      </c>
      <c r="J408" s="168" t="s">
        <v>4688</v>
      </c>
      <c r="K408" s="168" t="s">
        <v>4688</v>
      </c>
      <c r="L408" s="168" t="s">
        <v>4688</v>
      </c>
      <c r="M408" s="168" t="s">
        <v>4688</v>
      </c>
      <c r="N408" s="252" t="str">
        <f t="shared" si="56"/>
        <v>N</v>
      </c>
      <c r="O408" s="37" t="s">
        <v>3340</v>
      </c>
      <c r="P408" s="37" t="s">
        <v>1797</v>
      </c>
      <c r="Q408" s="37" t="s">
        <v>1768</v>
      </c>
      <c r="R408" s="37" t="s">
        <v>32</v>
      </c>
      <c r="S408" s="37" t="s">
        <v>1798</v>
      </c>
      <c r="T408" s="37" t="s">
        <v>243</v>
      </c>
      <c r="U408" s="37" t="s">
        <v>89</v>
      </c>
      <c r="V408" s="37" t="s">
        <v>237</v>
      </c>
      <c r="W408" s="37" t="s">
        <v>5113</v>
      </c>
      <c r="X408" s="126" t="s">
        <v>4826</v>
      </c>
      <c r="Y408" s="126"/>
      <c r="Z408" s="126"/>
      <c r="AA408" s="126"/>
      <c r="AB408" s="126"/>
      <c r="AC408" s="37" t="s">
        <v>1800</v>
      </c>
      <c r="AD408" s="37" t="s">
        <v>38</v>
      </c>
      <c r="AE408" s="37" t="s">
        <v>38</v>
      </c>
      <c r="AF408" s="37"/>
      <c r="AG408" s="37"/>
      <c r="AH408" s="126"/>
      <c r="AI408" s="168" t="s">
        <v>4647</v>
      </c>
      <c r="AJ408" s="171" t="s">
        <v>4688</v>
      </c>
      <c r="AK408" s="171" t="s">
        <v>4688</v>
      </c>
      <c r="AL408" s="171" t="s">
        <v>4688</v>
      </c>
      <c r="AM408" s="171" t="s">
        <v>4688</v>
      </c>
      <c r="AN408" s="171" t="s">
        <v>4688</v>
      </c>
      <c r="AO408" s="171" t="s">
        <v>4688</v>
      </c>
      <c r="AP408" s="171" t="s">
        <v>5421</v>
      </c>
      <c r="AQ408" s="171" t="s">
        <v>4688</v>
      </c>
      <c r="AR408" s="171" t="s">
        <v>4688</v>
      </c>
      <c r="AS408" s="171" t="s">
        <v>4688</v>
      </c>
    </row>
    <row r="409" spans="1:45" s="1" customFormat="1" ht="63.75" x14ac:dyDescent="0.2">
      <c r="A409" s="176" t="s">
        <v>39</v>
      </c>
      <c r="B409" s="176" t="s">
        <v>4625</v>
      </c>
      <c r="C409" s="200"/>
      <c r="D409" s="168" t="s">
        <v>4688</v>
      </c>
      <c r="E409" s="126" t="str">
        <f t="shared" si="58"/>
        <v>N</v>
      </c>
      <c r="F409" s="168" t="s">
        <v>4688</v>
      </c>
      <c r="G409" s="168" t="s">
        <v>4688</v>
      </c>
      <c r="H409" s="168" t="s">
        <v>4688</v>
      </c>
      <c r="I409" s="168" t="s">
        <v>4688</v>
      </c>
      <c r="J409" s="168" t="s">
        <v>4688</v>
      </c>
      <c r="K409" s="168" t="s">
        <v>4688</v>
      </c>
      <c r="L409" s="168" t="s">
        <v>4688</v>
      </c>
      <c r="M409" s="168" t="s">
        <v>4688</v>
      </c>
      <c r="N409" s="252" t="str">
        <f t="shared" si="56"/>
        <v>N</v>
      </c>
      <c r="O409" s="37" t="s">
        <v>3341</v>
      </c>
      <c r="P409" s="37" t="s">
        <v>1802</v>
      </c>
      <c r="Q409" s="37" t="s">
        <v>1768</v>
      </c>
      <c r="R409" s="37" t="s">
        <v>32</v>
      </c>
      <c r="S409" s="37" t="s">
        <v>1798</v>
      </c>
      <c r="T409" s="37" t="s">
        <v>243</v>
      </c>
      <c r="U409" s="37" t="s">
        <v>89</v>
      </c>
      <c r="V409" s="37" t="s">
        <v>237</v>
      </c>
      <c r="W409" s="37" t="s">
        <v>5113</v>
      </c>
      <c r="X409" s="126" t="s">
        <v>4826</v>
      </c>
      <c r="Y409" s="126"/>
      <c r="Z409" s="126"/>
      <c r="AA409" s="126"/>
      <c r="AB409" s="126"/>
      <c r="AC409" s="37" t="s">
        <v>1804</v>
      </c>
      <c r="AD409" s="37" t="s">
        <v>38</v>
      </c>
      <c r="AE409" s="37" t="s">
        <v>38</v>
      </c>
      <c r="AF409" s="37"/>
      <c r="AG409" s="37"/>
      <c r="AH409" s="126"/>
      <c r="AI409" s="168" t="s">
        <v>4647</v>
      </c>
      <c r="AJ409" s="171" t="s">
        <v>4688</v>
      </c>
      <c r="AK409" s="171" t="s">
        <v>4688</v>
      </c>
      <c r="AL409" s="171" t="s">
        <v>4688</v>
      </c>
      <c r="AM409" s="171" t="s">
        <v>4688</v>
      </c>
      <c r="AN409" s="171" t="s">
        <v>4688</v>
      </c>
      <c r="AO409" s="171" t="s">
        <v>4688</v>
      </c>
      <c r="AP409" s="171" t="s">
        <v>5421</v>
      </c>
      <c r="AQ409" s="171" t="s">
        <v>4688</v>
      </c>
      <c r="AR409" s="171" t="s">
        <v>4688</v>
      </c>
      <c r="AS409" s="171" t="s">
        <v>4688</v>
      </c>
    </row>
    <row r="410" spans="1:45" s="1" customFormat="1" ht="63.75" x14ac:dyDescent="0.2">
      <c r="A410" s="176" t="s">
        <v>39</v>
      </c>
      <c r="B410" s="176" t="s">
        <v>4625</v>
      </c>
      <c r="C410" s="200"/>
      <c r="D410" s="168" t="s">
        <v>4688</v>
      </c>
      <c r="E410" s="126" t="str">
        <f t="shared" si="58"/>
        <v>N</v>
      </c>
      <c r="F410" s="168" t="s">
        <v>4688</v>
      </c>
      <c r="G410" s="168" t="s">
        <v>4688</v>
      </c>
      <c r="H410" s="168" t="s">
        <v>4688</v>
      </c>
      <c r="I410" s="168" t="s">
        <v>4688</v>
      </c>
      <c r="J410" s="168" t="s">
        <v>4688</v>
      </c>
      <c r="K410" s="168" t="s">
        <v>4688</v>
      </c>
      <c r="L410" s="168" t="s">
        <v>4688</v>
      </c>
      <c r="M410" s="168" t="s">
        <v>4688</v>
      </c>
      <c r="N410" s="252" t="str">
        <f t="shared" si="56"/>
        <v>N</v>
      </c>
      <c r="O410" s="37" t="s">
        <v>3342</v>
      </c>
      <c r="P410" s="37" t="s">
        <v>1806</v>
      </c>
      <c r="Q410" s="37" t="s">
        <v>1768</v>
      </c>
      <c r="R410" s="37" t="s">
        <v>32</v>
      </c>
      <c r="S410" s="37" t="s">
        <v>1798</v>
      </c>
      <c r="T410" s="37" t="s">
        <v>243</v>
      </c>
      <c r="U410" s="37" t="s">
        <v>89</v>
      </c>
      <c r="V410" s="37" t="s">
        <v>237</v>
      </c>
      <c r="W410" s="37" t="s">
        <v>5113</v>
      </c>
      <c r="X410" s="126" t="s">
        <v>4826</v>
      </c>
      <c r="Y410" s="126"/>
      <c r="Z410" s="126"/>
      <c r="AA410" s="126"/>
      <c r="AB410" s="126"/>
      <c r="AC410" s="37" t="s">
        <v>1808</v>
      </c>
      <c r="AD410" s="37" t="s">
        <v>38</v>
      </c>
      <c r="AE410" s="37" t="s">
        <v>38</v>
      </c>
      <c r="AF410" s="37"/>
      <c r="AG410" s="37"/>
      <c r="AH410" s="126"/>
      <c r="AI410" s="168" t="s">
        <v>4647</v>
      </c>
      <c r="AJ410" s="171" t="s">
        <v>4688</v>
      </c>
      <c r="AK410" s="171" t="s">
        <v>4688</v>
      </c>
      <c r="AL410" s="171" t="s">
        <v>4688</v>
      </c>
      <c r="AM410" s="171" t="s">
        <v>4688</v>
      </c>
      <c r="AN410" s="171" t="s">
        <v>4688</v>
      </c>
      <c r="AO410" s="171" t="s">
        <v>4688</v>
      </c>
      <c r="AP410" s="171" t="s">
        <v>5421</v>
      </c>
      <c r="AQ410" s="171" t="s">
        <v>4688</v>
      </c>
      <c r="AR410" s="171" t="s">
        <v>4688</v>
      </c>
      <c r="AS410" s="171" t="s">
        <v>4688</v>
      </c>
    </row>
    <row r="411" spans="1:45" s="1" customFormat="1" ht="63.75" x14ac:dyDescent="0.2">
      <c r="A411" s="176" t="s">
        <v>39</v>
      </c>
      <c r="B411" s="176" t="s">
        <v>4625</v>
      </c>
      <c r="C411" s="200"/>
      <c r="D411" s="168" t="s">
        <v>4688</v>
      </c>
      <c r="E411" s="126" t="str">
        <f t="shared" si="58"/>
        <v>N</v>
      </c>
      <c r="F411" s="168" t="s">
        <v>4688</v>
      </c>
      <c r="G411" s="168" t="s">
        <v>4688</v>
      </c>
      <c r="H411" s="168" t="s">
        <v>4688</v>
      </c>
      <c r="I411" s="168" t="s">
        <v>4688</v>
      </c>
      <c r="J411" s="168" t="s">
        <v>4688</v>
      </c>
      <c r="K411" s="168" t="s">
        <v>4688</v>
      </c>
      <c r="L411" s="168" t="s">
        <v>4688</v>
      </c>
      <c r="M411" s="168" t="s">
        <v>4688</v>
      </c>
      <c r="N411" s="252" t="str">
        <f t="shared" si="56"/>
        <v>N</v>
      </c>
      <c r="O411" s="37" t="s">
        <v>3343</v>
      </c>
      <c r="P411" s="37" t="s">
        <v>1810</v>
      </c>
      <c r="Q411" s="37" t="s">
        <v>1768</v>
      </c>
      <c r="R411" s="37" t="s">
        <v>32</v>
      </c>
      <c r="S411" s="37" t="s">
        <v>1798</v>
      </c>
      <c r="T411" s="37" t="s">
        <v>243</v>
      </c>
      <c r="U411" s="37" t="s">
        <v>89</v>
      </c>
      <c r="V411" s="37" t="s">
        <v>237</v>
      </c>
      <c r="W411" s="37" t="s">
        <v>5113</v>
      </c>
      <c r="X411" s="126" t="s">
        <v>4826</v>
      </c>
      <c r="Y411" s="126"/>
      <c r="Z411" s="126"/>
      <c r="AA411" s="126"/>
      <c r="AB411" s="126"/>
      <c r="AC411" s="37" t="s">
        <v>1812</v>
      </c>
      <c r="AD411" s="37" t="s">
        <v>38</v>
      </c>
      <c r="AE411" s="37" t="s">
        <v>38</v>
      </c>
      <c r="AF411" s="37"/>
      <c r="AG411" s="37"/>
      <c r="AH411" s="126"/>
      <c r="AI411" s="168" t="s">
        <v>4647</v>
      </c>
      <c r="AJ411" s="171" t="s">
        <v>4688</v>
      </c>
      <c r="AK411" s="171" t="s">
        <v>4688</v>
      </c>
      <c r="AL411" s="171" t="s">
        <v>4688</v>
      </c>
      <c r="AM411" s="171" t="s">
        <v>4688</v>
      </c>
      <c r="AN411" s="171" t="s">
        <v>4688</v>
      </c>
      <c r="AO411" s="171" t="s">
        <v>4688</v>
      </c>
      <c r="AP411" s="171" t="s">
        <v>5421</v>
      </c>
      <c r="AQ411" s="171" t="s">
        <v>4688</v>
      </c>
      <c r="AR411" s="171" t="s">
        <v>4688</v>
      </c>
      <c r="AS411" s="171" t="s">
        <v>4688</v>
      </c>
    </row>
    <row r="412" spans="1:45" s="1" customFormat="1" ht="63.75" x14ac:dyDescent="0.2">
      <c r="A412" s="176" t="s">
        <v>39</v>
      </c>
      <c r="B412" s="176" t="s">
        <v>4625</v>
      </c>
      <c r="C412" s="200"/>
      <c r="D412" s="168" t="s">
        <v>4688</v>
      </c>
      <c r="E412" s="126" t="str">
        <f t="shared" si="58"/>
        <v>N</v>
      </c>
      <c r="F412" s="168" t="s">
        <v>4688</v>
      </c>
      <c r="G412" s="168" t="s">
        <v>4688</v>
      </c>
      <c r="H412" s="168" t="s">
        <v>4688</v>
      </c>
      <c r="I412" s="168" t="s">
        <v>4688</v>
      </c>
      <c r="J412" s="168" t="s">
        <v>4688</v>
      </c>
      <c r="K412" s="168" t="s">
        <v>4688</v>
      </c>
      <c r="L412" s="168" t="s">
        <v>4688</v>
      </c>
      <c r="M412" s="168" t="s">
        <v>4688</v>
      </c>
      <c r="N412" s="252" t="str">
        <f t="shared" si="56"/>
        <v>N</v>
      </c>
      <c r="O412" s="37" t="s">
        <v>3344</v>
      </c>
      <c r="P412" s="37" t="s">
        <v>1814</v>
      </c>
      <c r="Q412" s="37" t="s">
        <v>1768</v>
      </c>
      <c r="R412" s="37" t="s">
        <v>32</v>
      </c>
      <c r="S412" s="37" t="s">
        <v>1815</v>
      </c>
      <c r="T412" s="37" t="s">
        <v>243</v>
      </c>
      <c r="U412" s="37" t="s">
        <v>1816</v>
      </c>
      <c r="V412" s="37" t="s">
        <v>237</v>
      </c>
      <c r="W412" s="37" t="s">
        <v>5102</v>
      </c>
      <c r="X412" s="126" t="s">
        <v>983</v>
      </c>
      <c r="Y412" s="126"/>
      <c r="Z412" s="126"/>
      <c r="AA412" s="126"/>
      <c r="AB412" s="126"/>
      <c r="AC412" s="37" t="s">
        <v>1818</v>
      </c>
      <c r="AD412" s="37" t="s">
        <v>38</v>
      </c>
      <c r="AE412" s="37" t="s">
        <v>38</v>
      </c>
      <c r="AF412" s="37"/>
      <c r="AG412" s="37"/>
      <c r="AH412" s="126"/>
      <c r="AI412" s="168" t="s">
        <v>4647</v>
      </c>
      <c r="AJ412" s="171" t="s">
        <v>4688</v>
      </c>
      <c r="AK412" s="171" t="s">
        <v>4688</v>
      </c>
      <c r="AL412" s="171" t="s">
        <v>4688</v>
      </c>
      <c r="AM412" s="171" t="s">
        <v>4688</v>
      </c>
      <c r="AN412" s="171" t="s">
        <v>4688</v>
      </c>
      <c r="AO412" s="171" t="s">
        <v>4688</v>
      </c>
      <c r="AP412" s="171" t="s">
        <v>5421</v>
      </c>
      <c r="AQ412" s="171" t="s">
        <v>4688</v>
      </c>
      <c r="AR412" s="171" t="s">
        <v>4688</v>
      </c>
      <c r="AS412" s="171" t="s">
        <v>4688</v>
      </c>
    </row>
    <row r="413" spans="1:45" s="1" customFormat="1" ht="63.75" x14ac:dyDescent="0.2">
      <c r="A413" s="176" t="s">
        <v>39</v>
      </c>
      <c r="B413" s="176" t="s">
        <v>4625</v>
      </c>
      <c r="C413" s="200"/>
      <c r="D413" s="168" t="s">
        <v>4688</v>
      </c>
      <c r="E413" s="126" t="str">
        <f t="shared" si="58"/>
        <v>N</v>
      </c>
      <c r="F413" s="168" t="s">
        <v>4688</v>
      </c>
      <c r="G413" s="168" t="s">
        <v>4688</v>
      </c>
      <c r="H413" s="168" t="s">
        <v>4688</v>
      </c>
      <c r="I413" s="168" t="s">
        <v>4688</v>
      </c>
      <c r="J413" s="168" t="s">
        <v>4688</v>
      </c>
      <c r="K413" s="168" t="s">
        <v>4688</v>
      </c>
      <c r="L413" s="168" t="s">
        <v>4688</v>
      </c>
      <c r="M413" s="168" t="s">
        <v>4688</v>
      </c>
      <c r="N413" s="252" t="str">
        <f t="shared" si="56"/>
        <v>N</v>
      </c>
      <c r="O413" s="37" t="s">
        <v>3345</v>
      </c>
      <c r="P413" s="37" t="s">
        <v>1820</v>
      </c>
      <c r="Q413" s="37" t="s">
        <v>1768</v>
      </c>
      <c r="R413" s="37" t="s">
        <v>32</v>
      </c>
      <c r="S413" s="37" t="s">
        <v>1815</v>
      </c>
      <c r="T413" s="37" t="s">
        <v>243</v>
      </c>
      <c r="U413" s="37" t="s">
        <v>1816</v>
      </c>
      <c r="V413" s="37" t="s">
        <v>237</v>
      </c>
      <c r="W413" s="37" t="s">
        <v>5102</v>
      </c>
      <c r="X413" s="126" t="s">
        <v>983</v>
      </c>
      <c r="Y413" s="126"/>
      <c r="Z413" s="126"/>
      <c r="AA413" s="126"/>
      <c r="AB413" s="126"/>
      <c r="AC413" s="37" t="s">
        <v>1822</v>
      </c>
      <c r="AD413" s="37" t="s">
        <v>38</v>
      </c>
      <c r="AE413" s="37" t="s">
        <v>38</v>
      </c>
      <c r="AF413" s="37"/>
      <c r="AG413" s="37"/>
      <c r="AH413" s="126"/>
      <c r="AI413" s="168" t="s">
        <v>4647</v>
      </c>
      <c r="AJ413" s="171" t="s">
        <v>4688</v>
      </c>
      <c r="AK413" s="171" t="s">
        <v>4688</v>
      </c>
      <c r="AL413" s="171" t="s">
        <v>4688</v>
      </c>
      <c r="AM413" s="171" t="s">
        <v>4688</v>
      </c>
      <c r="AN413" s="171" t="s">
        <v>4688</v>
      </c>
      <c r="AO413" s="171" t="s">
        <v>4688</v>
      </c>
      <c r="AP413" s="171" t="s">
        <v>5421</v>
      </c>
      <c r="AQ413" s="171" t="s">
        <v>4688</v>
      </c>
      <c r="AR413" s="171" t="s">
        <v>4688</v>
      </c>
      <c r="AS413" s="171" t="s">
        <v>4688</v>
      </c>
    </row>
    <row r="414" spans="1:45" s="1" customFormat="1" ht="63.75" x14ac:dyDescent="0.2">
      <c r="A414" s="176" t="s">
        <v>39</v>
      </c>
      <c r="B414" s="176" t="s">
        <v>4625</v>
      </c>
      <c r="C414" s="200"/>
      <c r="D414" s="168" t="s">
        <v>4688</v>
      </c>
      <c r="E414" s="126" t="str">
        <f t="shared" si="58"/>
        <v>N</v>
      </c>
      <c r="F414" s="168" t="s">
        <v>4688</v>
      </c>
      <c r="G414" s="168" t="s">
        <v>4688</v>
      </c>
      <c r="H414" s="168" t="s">
        <v>4688</v>
      </c>
      <c r="I414" s="168" t="s">
        <v>4688</v>
      </c>
      <c r="J414" s="168" t="s">
        <v>4688</v>
      </c>
      <c r="K414" s="168" t="s">
        <v>4688</v>
      </c>
      <c r="L414" s="168" t="s">
        <v>4688</v>
      </c>
      <c r="M414" s="168" t="s">
        <v>4688</v>
      </c>
      <c r="N414" s="252" t="str">
        <f t="shared" si="56"/>
        <v>N</v>
      </c>
      <c r="O414" s="37" t="s">
        <v>3346</v>
      </c>
      <c r="P414" s="37" t="s">
        <v>1824</v>
      </c>
      <c r="Q414" s="37" t="s">
        <v>1768</v>
      </c>
      <c r="R414" s="37" t="s">
        <v>32</v>
      </c>
      <c r="S414" s="37" t="s">
        <v>1815</v>
      </c>
      <c r="T414" s="37" t="s">
        <v>243</v>
      </c>
      <c r="U414" s="37" t="s">
        <v>1816</v>
      </c>
      <c r="V414" s="37" t="s">
        <v>237</v>
      </c>
      <c r="W414" s="37" t="s">
        <v>5102</v>
      </c>
      <c r="X414" s="126" t="s">
        <v>983</v>
      </c>
      <c r="Y414" s="126"/>
      <c r="Z414" s="126"/>
      <c r="AA414" s="126"/>
      <c r="AB414" s="126"/>
      <c r="AC414" s="37" t="s">
        <v>1826</v>
      </c>
      <c r="AD414" s="37" t="s">
        <v>38</v>
      </c>
      <c r="AE414" s="37" t="s">
        <v>38</v>
      </c>
      <c r="AF414" s="37"/>
      <c r="AG414" s="37"/>
      <c r="AH414" s="126"/>
      <c r="AI414" s="168" t="s">
        <v>4647</v>
      </c>
      <c r="AJ414" s="171" t="s">
        <v>4688</v>
      </c>
      <c r="AK414" s="171" t="s">
        <v>4688</v>
      </c>
      <c r="AL414" s="171" t="s">
        <v>4688</v>
      </c>
      <c r="AM414" s="171" t="s">
        <v>4688</v>
      </c>
      <c r="AN414" s="171" t="s">
        <v>4688</v>
      </c>
      <c r="AO414" s="171" t="s">
        <v>4688</v>
      </c>
      <c r="AP414" s="171" t="s">
        <v>5421</v>
      </c>
      <c r="AQ414" s="171" t="s">
        <v>4688</v>
      </c>
      <c r="AR414" s="171" t="s">
        <v>4688</v>
      </c>
      <c r="AS414" s="171" t="s">
        <v>4688</v>
      </c>
    </row>
    <row r="415" spans="1:45" s="1" customFormat="1" ht="63.75" x14ac:dyDescent="0.2">
      <c r="A415" s="176" t="s">
        <v>39</v>
      </c>
      <c r="B415" s="176" t="s">
        <v>4625</v>
      </c>
      <c r="C415" s="200"/>
      <c r="D415" s="168" t="s">
        <v>4688</v>
      </c>
      <c r="E415" s="126" t="str">
        <f t="shared" si="58"/>
        <v>N</v>
      </c>
      <c r="F415" s="168" t="s">
        <v>4688</v>
      </c>
      <c r="G415" s="168" t="s">
        <v>4688</v>
      </c>
      <c r="H415" s="168" t="s">
        <v>4688</v>
      </c>
      <c r="I415" s="168" t="s">
        <v>4688</v>
      </c>
      <c r="J415" s="168" t="s">
        <v>4688</v>
      </c>
      <c r="K415" s="168" t="s">
        <v>4688</v>
      </c>
      <c r="L415" s="168" t="s">
        <v>4688</v>
      </c>
      <c r="M415" s="168" t="s">
        <v>4688</v>
      </c>
      <c r="N415" s="252" t="str">
        <f t="shared" si="56"/>
        <v>N</v>
      </c>
      <c r="O415" s="37" t="s">
        <v>3347</v>
      </c>
      <c r="P415" s="37" t="s">
        <v>1828</v>
      </c>
      <c r="Q415" s="37" t="s">
        <v>1768</v>
      </c>
      <c r="R415" s="37" t="s">
        <v>32</v>
      </c>
      <c r="S415" s="37" t="s">
        <v>1815</v>
      </c>
      <c r="T415" s="37" t="s">
        <v>243</v>
      </c>
      <c r="U415" s="37" t="s">
        <v>1816</v>
      </c>
      <c r="V415" s="37" t="s">
        <v>237</v>
      </c>
      <c r="W415" s="37" t="s">
        <v>5102</v>
      </c>
      <c r="X415" s="126" t="s">
        <v>983</v>
      </c>
      <c r="Y415" s="126"/>
      <c r="Z415" s="126"/>
      <c r="AA415" s="126"/>
      <c r="AB415" s="126"/>
      <c r="AC415" s="37" t="s">
        <v>1830</v>
      </c>
      <c r="AD415" s="37" t="s">
        <v>38</v>
      </c>
      <c r="AE415" s="37" t="s">
        <v>38</v>
      </c>
      <c r="AF415" s="37"/>
      <c r="AG415" s="37"/>
      <c r="AH415" s="126"/>
      <c r="AI415" s="168" t="s">
        <v>4647</v>
      </c>
      <c r="AJ415" s="171" t="s">
        <v>4688</v>
      </c>
      <c r="AK415" s="171" t="s">
        <v>4688</v>
      </c>
      <c r="AL415" s="171" t="s">
        <v>4688</v>
      </c>
      <c r="AM415" s="171" t="s">
        <v>4688</v>
      </c>
      <c r="AN415" s="171" t="s">
        <v>4688</v>
      </c>
      <c r="AO415" s="171" t="s">
        <v>4688</v>
      </c>
      <c r="AP415" s="171" t="s">
        <v>5421</v>
      </c>
      <c r="AQ415" s="171" t="s">
        <v>4688</v>
      </c>
      <c r="AR415" s="171" t="s">
        <v>4688</v>
      </c>
      <c r="AS415" s="171" t="s">
        <v>4688</v>
      </c>
    </row>
    <row r="416" spans="1:45" s="1" customFormat="1" ht="63.75" x14ac:dyDescent="0.2">
      <c r="A416" s="176" t="s">
        <v>39</v>
      </c>
      <c r="B416" s="176" t="s">
        <v>4625</v>
      </c>
      <c r="C416" s="200"/>
      <c r="D416" s="168" t="s">
        <v>4688</v>
      </c>
      <c r="E416" s="126" t="str">
        <f t="shared" si="58"/>
        <v>N</v>
      </c>
      <c r="F416" s="168" t="s">
        <v>4688</v>
      </c>
      <c r="G416" s="168" t="s">
        <v>4688</v>
      </c>
      <c r="H416" s="168" t="s">
        <v>4688</v>
      </c>
      <c r="I416" s="168" t="s">
        <v>4688</v>
      </c>
      <c r="J416" s="168" t="s">
        <v>4688</v>
      </c>
      <c r="K416" s="168" t="s">
        <v>4688</v>
      </c>
      <c r="L416" s="168" t="s">
        <v>4688</v>
      </c>
      <c r="M416" s="168" t="s">
        <v>4688</v>
      </c>
      <c r="N416" s="252" t="str">
        <f t="shared" si="56"/>
        <v>N</v>
      </c>
      <c r="O416" s="37" t="s">
        <v>3348</v>
      </c>
      <c r="P416" s="37" t="s">
        <v>1832</v>
      </c>
      <c r="Q416" s="37" t="s">
        <v>1768</v>
      </c>
      <c r="R416" s="37" t="s">
        <v>32</v>
      </c>
      <c r="S416" s="37" t="s">
        <v>1833</v>
      </c>
      <c r="T416" s="37" t="s">
        <v>243</v>
      </c>
      <c r="U416" s="37" t="s">
        <v>1834</v>
      </c>
      <c r="V416" s="37" t="s">
        <v>237</v>
      </c>
      <c r="W416" s="37" t="s">
        <v>5102</v>
      </c>
      <c r="X416" s="126" t="s">
        <v>983</v>
      </c>
      <c r="Y416" s="126"/>
      <c r="Z416" s="126"/>
      <c r="AA416" s="126"/>
      <c r="AB416" s="126"/>
      <c r="AC416" s="37" t="s">
        <v>1835</v>
      </c>
      <c r="AD416" s="37" t="s">
        <v>38</v>
      </c>
      <c r="AE416" s="37" t="s">
        <v>38</v>
      </c>
      <c r="AF416" s="37"/>
      <c r="AG416" s="37"/>
      <c r="AH416" s="126"/>
      <c r="AI416" s="168" t="s">
        <v>4647</v>
      </c>
      <c r="AJ416" s="171" t="s">
        <v>4688</v>
      </c>
      <c r="AK416" s="171" t="s">
        <v>4688</v>
      </c>
      <c r="AL416" s="171" t="s">
        <v>4688</v>
      </c>
      <c r="AM416" s="171" t="s">
        <v>4688</v>
      </c>
      <c r="AN416" s="171" t="s">
        <v>4688</v>
      </c>
      <c r="AO416" s="171" t="s">
        <v>4688</v>
      </c>
      <c r="AP416" s="171" t="s">
        <v>5421</v>
      </c>
      <c r="AQ416" s="171" t="s">
        <v>4688</v>
      </c>
      <c r="AR416" s="171" t="s">
        <v>4688</v>
      </c>
      <c r="AS416" s="171" t="s">
        <v>4688</v>
      </c>
    </row>
    <row r="417" spans="1:45" s="1" customFormat="1" ht="63.75" x14ac:dyDescent="0.2">
      <c r="A417" s="176" t="s">
        <v>39</v>
      </c>
      <c r="B417" s="176" t="s">
        <v>4625</v>
      </c>
      <c r="C417" s="200"/>
      <c r="D417" s="168" t="s">
        <v>4688</v>
      </c>
      <c r="E417" s="126" t="str">
        <f t="shared" si="58"/>
        <v>N</v>
      </c>
      <c r="F417" s="168" t="s">
        <v>4688</v>
      </c>
      <c r="G417" s="168" t="s">
        <v>4688</v>
      </c>
      <c r="H417" s="168" t="s">
        <v>4688</v>
      </c>
      <c r="I417" s="168" t="s">
        <v>4688</v>
      </c>
      <c r="J417" s="168" t="s">
        <v>4688</v>
      </c>
      <c r="K417" s="168" t="s">
        <v>4688</v>
      </c>
      <c r="L417" s="168" t="s">
        <v>4688</v>
      </c>
      <c r="M417" s="168" t="s">
        <v>4688</v>
      </c>
      <c r="N417" s="252" t="str">
        <f t="shared" si="56"/>
        <v>N</v>
      </c>
      <c r="O417" s="37" t="s">
        <v>3349</v>
      </c>
      <c r="P417" s="37" t="s">
        <v>1837</v>
      </c>
      <c r="Q417" s="37" t="s">
        <v>1768</v>
      </c>
      <c r="R417" s="37" t="s">
        <v>32</v>
      </c>
      <c r="S417" s="37" t="s">
        <v>1838</v>
      </c>
      <c r="T417" s="37" t="s">
        <v>243</v>
      </c>
      <c r="U417" s="37" t="s">
        <v>1834</v>
      </c>
      <c r="V417" s="37" t="s">
        <v>237</v>
      </c>
      <c r="W417" s="37" t="s">
        <v>5102</v>
      </c>
      <c r="X417" s="126" t="s">
        <v>983</v>
      </c>
      <c r="Y417" s="126"/>
      <c r="Z417" s="126"/>
      <c r="AA417" s="126"/>
      <c r="AB417" s="126"/>
      <c r="AC417" s="37" t="s">
        <v>1839</v>
      </c>
      <c r="AD417" s="37" t="s">
        <v>38</v>
      </c>
      <c r="AE417" s="37" t="s">
        <v>38</v>
      </c>
      <c r="AF417" s="37"/>
      <c r="AG417" s="37"/>
      <c r="AH417" s="126"/>
      <c r="AI417" s="168" t="s">
        <v>4647</v>
      </c>
      <c r="AJ417" s="171" t="s">
        <v>4688</v>
      </c>
      <c r="AK417" s="171" t="s">
        <v>4688</v>
      </c>
      <c r="AL417" s="171" t="s">
        <v>4688</v>
      </c>
      <c r="AM417" s="171" t="s">
        <v>4688</v>
      </c>
      <c r="AN417" s="171" t="s">
        <v>4688</v>
      </c>
      <c r="AO417" s="171" t="s">
        <v>4688</v>
      </c>
      <c r="AP417" s="171" t="s">
        <v>5421</v>
      </c>
      <c r="AQ417" s="171" t="s">
        <v>4688</v>
      </c>
      <c r="AR417" s="171" t="s">
        <v>4688</v>
      </c>
      <c r="AS417" s="171" t="s">
        <v>4688</v>
      </c>
    </row>
    <row r="418" spans="1:45" s="1" customFormat="1" ht="63.75" x14ac:dyDescent="0.2">
      <c r="A418" s="176" t="s">
        <v>39</v>
      </c>
      <c r="B418" s="176" t="s">
        <v>4625</v>
      </c>
      <c r="C418" s="200"/>
      <c r="D418" s="168" t="s">
        <v>4688</v>
      </c>
      <c r="E418" s="126" t="str">
        <f t="shared" si="58"/>
        <v>N</v>
      </c>
      <c r="F418" s="168" t="s">
        <v>4688</v>
      </c>
      <c r="G418" s="168" t="s">
        <v>4688</v>
      </c>
      <c r="H418" s="168" t="s">
        <v>4688</v>
      </c>
      <c r="I418" s="168" t="s">
        <v>4688</v>
      </c>
      <c r="J418" s="168" t="s">
        <v>4688</v>
      </c>
      <c r="K418" s="168" t="s">
        <v>4688</v>
      </c>
      <c r="L418" s="168" t="s">
        <v>4688</v>
      </c>
      <c r="M418" s="168" t="s">
        <v>4688</v>
      </c>
      <c r="N418" s="252" t="str">
        <f t="shared" si="56"/>
        <v>N</v>
      </c>
      <c r="O418" s="37" t="s">
        <v>3350</v>
      </c>
      <c r="P418" s="37" t="s">
        <v>1841</v>
      </c>
      <c r="Q418" s="37" t="s">
        <v>1768</v>
      </c>
      <c r="R418" s="37" t="s">
        <v>32</v>
      </c>
      <c r="S418" s="37" t="s">
        <v>1842</v>
      </c>
      <c r="T418" s="37" t="s">
        <v>243</v>
      </c>
      <c r="U418" s="37" t="s">
        <v>1843</v>
      </c>
      <c r="V418" s="37" t="s">
        <v>237</v>
      </c>
      <c r="W418" s="37" t="s">
        <v>5113</v>
      </c>
      <c r="X418" s="126" t="s">
        <v>4826</v>
      </c>
      <c r="Y418" s="126"/>
      <c r="Z418" s="126"/>
      <c r="AA418" s="126"/>
      <c r="AB418" s="126"/>
      <c r="AC418" s="37" t="s">
        <v>1845</v>
      </c>
      <c r="AD418" s="37" t="s">
        <v>38</v>
      </c>
      <c r="AE418" s="37" t="s">
        <v>38</v>
      </c>
      <c r="AF418" s="37"/>
      <c r="AG418" s="37"/>
      <c r="AH418" s="126"/>
      <c r="AI418" s="168" t="s">
        <v>4647</v>
      </c>
      <c r="AJ418" s="171" t="s">
        <v>4688</v>
      </c>
      <c r="AK418" s="171" t="s">
        <v>4688</v>
      </c>
      <c r="AL418" s="171" t="s">
        <v>4688</v>
      </c>
      <c r="AM418" s="171" t="s">
        <v>4688</v>
      </c>
      <c r="AN418" s="171" t="s">
        <v>4688</v>
      </c>
      <c r="AO418" s="171" t="s">
        <v>4688</v>
      </c>
      <c r="AP418" s="171" t="s">
        <v>5421</v>
      </c>
      <c r="AQ418" s="171" t="s">
        <v>4688</v>
      </c>
      <c r="AR418" s="171" t="s">
        <v>4688</v>
      </c>
      <c r="AS418" s="171" t="s">
        <v>4688</v>
      </c>
    </row>
    <row r="419" spans="1:45" s="1" customFormat="1" ht="63.75" x14ac:dyDescent="0.2">
      <c r="A419" s="176" t="s">
        <v>39</v>
      </c>
      <c r="B419" s="176" t="s">
        <v>4625</v>
      </c>
      <c r="C419" s="200"/>
      <c r="D419" s="168" t="s">
        <v>4688</v>
      </c>
      <c r="E419" s="126" t="str">
        <f t="shared" si="58"/>
        <v>N</v>
      </c>
      <c r="F419" s="168" t="s">
        <v>4688</v>
      </c>
      <c r="G419" s="168" t="s">
        <v>4688</v>
      </c>
      <c r="H419" s="168" t="s">
        <v>4688</v>
      </c>
      <c r="I419" s="168" t="s">
        <v>4688</v>
      </c>
      <c r="J419" s="168" t="s">
        <v>4688</v>
      </c>
      <c r="K419" s="168" t="s">
        <v>4688</v>
      </c>
      <c r="L419" s="168" t="s">
        <v>4688</v>
      </c>
      <c r="M419" s="168" t="s">
        <v>4688</v>
      </c>
      <c r="N419" s="252" t="str">
        <f t="shared" si="56"/>
        <v>N</v>
      </c>
      <c r="O419" s="37" t="s">
        <v>3351</v>
      </c>
      <c r="P419" s="37" t="s">
        <v>1848</v>
      </c>
      <c r="Q419" s="37" t="s">
        <v>1768</v>
      </c>
      <c r="R419" s="37" t="s">
        <v>32</v>
      </c>
      <c r="S419" s="37" t="s">
        <v>1849</v>
      </c>
      <c r="T419" s="37" t="s">
        <v>243</v>
      </c>
      <c r="U419" s="37" t="s">
        <v>119</v>
      </c>
      <c r="V419" s="37" t="s">
        <v>237</v>
      </c>
      <c r="W419" s="37" t="s">
        <v>5102</v>
      </c>
      <c r="X419" s="126" t="s">
        <v>983</v>
      </c>
      <c r="Y419" s="126"/>
      <c r="Z419" s="126"/>
      <c r="AA419" s="126"/>
      <c r="AB419" s="126"/>
      <c r="AC419" s="37" t="s">
        <v>1850</v>
      </c>
      <c r="AD419" s="37" t="s">
        <v>38</v>
      </c>
      <c r="AE419" s="37" t="s">
        <v>38</v>
      </c>
      <c r="AF419" s="37"/>
      <c r="AG419" s="37"/>
      <c r="AH419" s="126"/>
      <c r="AI419" s="168" t="s">
        <v>4647</v>
      </c>
      <c r="AJ419" s="171" t="s">
        <v>4688</v>
      </c>
      <c r="AK419" s="171" t="s">
        <v>4688</v>
      </c>
      <c r="AL419" s="171" t="s">
        <v>4688</v>
      </c>
      <c r="AM419" s="171" t="s">
        <v>4688</v>
      </c>
      <c r="AN419" s="171" t="s">
        <v>4688</v>
      </c>
      <c r="AO419" s="171" t="s">
        <v>4688</v>
      </c>
      <c r="AP419" s="171" t="s">
        <v>5421</v>
      </c>
      <c r="AQ419" s="171" t="s">
        <v>4688</v>
      </c>
      <c r="AR419" s="171" t="s">
        <v>4688</v>
      </c>
      <c r="AS419" s="171" t="s">
        <v>4688</v>
      </c>
    </row>
    <row r="420" spans="1:45" s="1" customFormat="1" ht="63.75" x14ac:dyDescent="0.2">
      <c r="A420" s="176" t="s">
        <v>39</v>
      </c>
      <c r="B420" s="176" t="s">
        <v>4625</v>
      </c>
      <c r="C420" s="200"/>
      <c r="D420" s="168" t="s">
        <v>4688</v>
      </c>
      <c r="E420" s="126" t="str">
        <f t="shared" si="58"/>
        <v>N</v>
      </c>
      <c r="F420" s="168" t="s">
        <v>4688</v>
      </c>
      <c r="G420" s="168" t="s">
        <v>4688</v>
      </c>
      <c r="H420" s="168" t="s">
        <v>4688</v>
      </c>
      <c r="I420" s="168" t="s">
        <v>4688</v>
      </c>
      <c r="J420" s="168" t="s">
        <v>4688</v>
      </c>
      <c r="K420" s="168" t="s">
        <v>4688</v>
      </c>
      <c r="L420" s="168" t="s">
        <v>4688</v>
      </c>
      <c r="M420" s="168" t="s">
        <v>4688</v>
      </c>
      <c r="N420" s="252" t="str">
        <f t="shared" si="56"/>
        <v>N</v>
      </c>
      <c r="O420" s="37" t="s">
        <v>3352</v>
      </c>
      <c r="P420" s="37" t="s">
        <v>1852</v>
      </c>
      <c r="Q420" s="37" t="s">
        <v>1768</v>
      </c>
      <c r="R420" s="37" t="s">
        <v>32</v>
      </c>
      <c r="S420" s="37" t="s">
        <v>1853</v>
      </c>
      <c r="T420" s="37" t="s">
        <v>243</v>
      </c>
      <c r="U420" s="37" t="s">
        <v>119</v>
      </c>
      <c r="V420" s="37" t="s">
        <v>237</v>
      </c>
      <c r="W420" s="37" t="s">
        <v>5102</v>
      </c>
      <c r="X420" s="126" t="s">
        <v>983</v>
      </c>
      <c r="Y420" s="126"/>
      <c r="Z420" s="126"/>
      <c r="AA420" s="126"/>
      <c r="AB420" s="126"/>
      <c r="AC420" s="37" t="s">
        <v>1855</v>
      </c>
      <c r="AD420" s="37" t="s">
        <v>38</v>
      </c>
      <c r="AE420" s="37" t="s">
        <v>38</v>
      </c>
      <c r="AF420" s="37"/>
      <c r="AG420" s="37"/>
      <c r="AH420" s="126"/>
      <c r="AI420" s="168" t="s">
        <v>4647</v>
      </c>
      <c r="AJ420" s="171" t="s">
        <v>4688</v>
      </c>
      <c r="AK420" s="171" t="s">
        <v>4688</v>
      </c>
      <c r="AL420" s="171" t="s">
        <v>4688</v>
      </c>
      <c r="AM420" s="171" t="s">
        <v>4688</v>
      </c>
      <c r="AN420" s="171" t="s">
        <v>4688</v>
      </c>
      <c r="AO420" s="171" t="s">
        <v>4688</v>
      </c>
      <c r="AP420" s="171" t="s">
        <v>5421</v>
      </c>
      <c r="AQ420" s="171" t="s">
        <v>4688</v>
      </c>
      <c r="AR420" s="171" t="s">
        <v>4688</v>
      </c>
      <c r="AS420" s="171" t="s">
        <v>4688</v>
      </c>
    </row>
    <row r="421" spans="1:45" s="1" customFormat="1" ht="63.75" x14ac:dyDescent="0.2">
      <c r="A421" s="176" t="s">
        <v>39</v>
      </c>
      <c r="B421" s="176" t="s">
        <v>4625</v>
      </c>
      <c r="C421" s="200"/>
      <c r="D421" s="168" t="s">
        <v>4688</v>
      </c>
      <c r="E421" s="126" t="str">
        <f t="shared" si="58"/>
        <v>N</v>
      </c>
      <c r="F421" s="168" t="s">
        <v>4688</v>
      </c>
      <c r="G421" s="168" t="s">
        <v>4688</v>
      </c>
      <c r="H421" s="168" t="s">
        <v>4688</v>
      </c>
      <c r="I421" s="168" t="s">
        <v>4688</v>
      </c>
      <c r="J421" s="168" t="s">
        <v>4688</v>
      </c>
      <c r="K421" s="168" t="s">
        <v>4688</v>
      </c>
      <c r="L421" s="168" t="s">
        <v>4688</v>
      </c>
      <c r="M421" s="168" t="s">
        <v>4688</v>
      </c>
      <c r="N421" s="252" t="str">
        <f t="shared" si="56"/>
        <v>N</v>
      </c>
      <c r="O421" s="37" t="s">
        <v>3353</v>
      </c>
      <c r="P421" s="37" t="s">
        <v>1857</v>
      </c>
      <c r="Q421" s="37" t="s">
        <v>1768</v>
      </c>
      <c r="R421" s="37" t="s">
        <v>32</v>
      </c>
      <c r="S421" s="37" t="s">
        <v>1858</v>
      </c>
      <c r="T421" s="37" t="s">
        <v>243</v>
      </c>
      <c r="U421" s="37" t="s">
        <v>119</v>
      </c>
      <c r="V421" s="37" t="s">
        <v>237</v>
      </c>
      <c r="W421" s="37" t="s">
        <v>5102</v>
      </c>
      <c r="X421" s="126" t="s">
        <v>983</v>
      </c>
      <c r="Y421" s="126"/>
      <c r="Z421" s="126"/>
      <c r="AA421" s="126"/>
      <c r="AB421" s="126"/>
      <c r="AC421" s="37" t="s">
        <v>1860</v>
      </c>
      <c r="AD421" s="37" t="s">
        <v>38</v>
      </c>
      <c r="AE421" s="37" t="s">
        <v>38</v>
      </c>
      <c r="AF421" s="37"/>
      <c r="AG421" s="37"/>
      <c r="AH421" s="126"/>
      <c r="AI421" s="168" t="s">
        <v>4647</v>
      </c>
      <c r="AJ421" s="171" t="s">
        <v>4688</v>
      </c>
      <c r="AK421" s="171" t="s">
        <v>4688</v>
      </c>
      <c r="AL421" s="171" t="s">
        <v>4688</v>
      </c>
      <c r="AM421" s="171" t="s">
        <v>4688</v>
      </c>
      <c r="AN421" s="171" t="s">
        <v>4688</v>
      </c>
      <c r="AO421" s="171" t="s">
        <v>4688</v>
      </c>
      <c r="AP421" s="171" t="s">
        <v>5421</v>
      </c>
      <c r="AQ421" s="171" t="s">
        <v>4688</v>
      </c>
      <c r="AR421" s="171" t="s">
        <v>4688</v>
      </c>
      <c r="AS421" s="171" t="s">
        <v>4688</v>
      </c>
    </row>
    <row r="422" spans="1:45" s="1" customFormat="1" ht="63.75" x14ac:dyDescent="0.2">
      <c r="A422" s="176" t="s">
        <v>39</v>
      </c>
      <c r="B422" s="176" t="s">
        <v>4625</v>
      </c>
      <c r="C422" s="200"/>
      <c r="D422" s="168" t="s">
        <v>4688</v>
      </c>
      <c r="E422" s="126" t="str">
        <f t="shared" si="58"/>
        <v>N</v>
      </c>
      <c r="F422" s="168" t="s">
        <v>4688</v>
      </c>
      <c r="G422" s="168" t="s">
        <v>4688</v>
      </c>
      <c r="H422" s="168" t="s">
        <v>4688</v>
      </c>
      <c r="I422" s="168" t="s">
        <v>4688</v>
      </c>
      <c r="J422" s="168" t="s">
        <v>4688</v>
      </c>
      <c r="K422" s="168" t="s">
        <v>4688</v>
      </c>
      <c r="L422" s="168" t="s">
        <v>4688</v>
      </c>
      <c r="M422" s="168" t="s">
        <v>4688</v>
      </c>
      <c r="N422" s="252" t="str">
        <f t="shared" si="56"/>
        <v>N</v>
      </c>
      <c r="O422" s="37" t="s">
        <v>3354</v>
      </c>
      <c r="P422" s="37" t="s">
        <v>1862</v>
      </c>
      <c r="Q422" s="37" t="s">
        <v>1768</v>
      </c>
      <c r="R422" s="37" t="s">
        <v>32</v>
      </c>
      <c r="S422" s="37" t="s">
        <v>1863</v>
      </c>
      <c r="T422" s="37" t="s">
        <v>243</v>
      </c>
      <c r="U422" s="37" t="s">
        <v>119</v>
      </c>
      <c r="V422" s="37" t="s">
        <v>237</v>
      </c>
      <c r="W422" s="37" t="s">
        <v>5102</v>
      </c>
      <c r="X422" s="126" t="s">
        <v>983</v>
      </c>
      <c r="Y422" s="126"/>
      <c r="Z422" s="126"/>
      <c r="AA422" s="126"/>
      <c r="AB422" s="126"/>
      <c r="AC422" s="37" t="s">
        <v>1865</v>
      </c>
      <c r="AD422" s="37" t="s">
        <v>38</v>
      </c>
      <c r="AE422" s="37" t="s">
        <v>38</v>
      </c>
      <c r="AF422" s="37"/>
      <c r="AG422" s="37"/>
      <c r="AH422" s="126"/>
      <c r="AI422" s="168" t="s">
        <v>4647</v>
      </c>
      <c r="AJ422" s="171" t="s">
        <v>4688</v>
      </c>
      <c r="AK422" s="171" t="s">
        <v>4688</v>
      </c>
      <c r="AL422" s="171" t="s">
        <v>4688</v>
      </c>
      <c r="AM422" s="171" t="s">
        <v>4688</v>
      </c>
      <c r="AN422" s="171" t="s">
        <v>4688</v>
      </c>
      <c r="AO422" s="171" t="s">
        <v>4688</v>
      </c>
      <c r="AP422" s="171" t="s">
        <v>5421</v>
      </c>
      <c r="AQ422" s="171" t="s">
        <v>4688</v>
      </c>
      <c r="AR422" s="171" t="s">
        <v>4688</v>
      </c>
      <c r="AS422" s="171" t="s">
        <v>4688</v>
      </c>
    </row>
    <row r="423" spans="1:45" s="1" customFormat="1" ht="63.75" x14ac:dyDescent="0.2">
      <c r="A423" s="176" t="s">
        <v>39</v>
      </c>
      <c r="B423" s="176" t="s">
        <v>4625</v>
      </c>
      <c r="C423" s="200"/>
      <c r="D423" s="168" t="s">
        <v>4688</v>
      </c>
      <c r="E423" s="126" t="str">
        <f t="shared" si="58"/>
        <v>N</v>
      </c>
      <c r="F423" s="168" t="s">
        <v>4688</v>
      </c>
      <c r="G423" s="168" t="s">
        <v>4688</v>
      </c>
      <c r="H423" s="168" t="s">
        <v>4688</v>
      </c>
      <c r="I423" s="168" t="s">
        <v>4688</v>
      </c>
      <c r="J423" s="168" t="s">
        <v>4688</v>
      </c>
      <c r="K423" s="168" t="s">
        <v>4688</v>
      </c>
      <c r="L423" s="168" t="s">
        <v>4688</v>
      </c>
      <c r="M423" s="168" t="s">
        <v>4688</v>
      </c>
      <c r="N423" s="252" t="str">
        <f t="shared" si="56"/>
        <v>N</v>
      </c>
      <c r="O423" s="37" t="s">
        <v>3355</v>
      </c>
      <c r="P423" s="37" t="s">
        <v>1867</v>
      </c>
      <c r="Q423" s="37" t="s">
        <v>1768</v>
      </c>
      <c r="R423" s="37" t="s">
        <v>32</v>
      </c>
      <c r="S423" s="37" t="s">
        <v>1868</v>
      </c>
      <c r="T423" s="37" t="s">
        <v>243</v>
      </c>
      <c r="U423" s="37" t="s">
        <v>119</v>
      </c>
      <c r="V423" s="37" t="s">
        <v>237</v>
      </c>
      <c r="W423" s="37" t="s">
        <v>5141</v>
      </c>
      <c r="X423" s="126" t="s">
        <v>400</v>
      </c>
      <c r="Y423" s="126"/>
      <c r="Z423" s="126"/>
      <c r="AA423" s="126"/>
      <c r="AB423" s="126"/>
      <c r="AC423" s="37" t="s">
        <v>1869</v>
      </c>
      <c r="AD423" s="37" t="s">
        <v>38</v>
      </c>
      <c r="AE423" s="37" t="s">
        <v>38</v>
      </c>
      <c r="AF423" s="37"/>
      <c r="AG423" s="37"/>
      <c r="AH423" s="126"/>
      <c r="AI423" s="168" t="s">
        <v>4647</v>
      </c>
      <c r="AJ423" s="171" t="s">
        <v>4688</v>
      </c>
      <c r="AK423" s="171" t="s">
        <v>4688</v>
      </c>
      <c r="AL423" s="171" t="s">
        <v>4688</v>
      </c>
      <c r="AM423" s="171" t="s">
        <v>4688</v>
      </c>
      <c r="AN423" s="171" t="s">
        <v>4688</v>
      </c>
      <c r="AO423" s="171" t="s">
        <v>4688</v>
      </c>
      <c r="AP423" s="171" t="s">
        <v>5421</v>
      </c>
      <c r="AQ423" s="171" t="s">
        <v>4688</v>
      </c>
      <c r="AR423" s="171" t="s">
        <v>4688</v>
      </c>
      <c r="AS423" s="171" t="s">
        <v>4688</v>
      </c>
    </row>
    <row r="424" spans="1:45" s="1" customFormat="1" ht="63.75" x14ac:dyDescent="0.2">
      <c r="A424" s="176" t="s">
        <v>39</v>
      </c>
      <c r="B424" s="176" t="s">
        <v>4625</v>
      </c>
      <c r="C424" s="200"/>
      <c r="D424" s="168" t="s">
        <v>4688</v>
      </c>
      <c r="E424" s="126" t="str">
        <f t="shared" si="58"/>
        <v>N</v>
      </c>
      <c r="F424" s="168" t="s">
        <v>4688</v>
      </c>
      <c r="G424" s="168" t="s">
        <v>4688</v>
      </c>
      <c r="H424" s="168" t="s">
        <v>4688</v>
      </c>
      <c r="I424" s="168" t="s">
        <v>4688</v>
      </c>
      <c r="J424" s="168" t="s">
        <v>4688</v>
      </c>
      <c r="K424" s="168" t="s">
        <v>4688</v>
      </c>
      <c r="L424" s="168" t="s">
        <v>4688</v>
      </c>
      <c r="M424" s="168" t="s">
        <v>4688</v>
      </c>
      <c r="N424" s="252" t="str">
        <f t="shared" si="56"/>
        <v>N</v>
      </c>
      <c r="O424" s="37" t="s">
        <v>3356</v>
      </c>
      <c r="P424" s="37" t="s">
        <v>1871</v>
      </c>
      <c r="Q424" s="37" t="s">
        <v>1768</v>
      </c>
      <c r="R424" s="37" t="s">
        <v>32</v>
      </c>
      <c r="S424" s="37" t="s">
        <v>1872</v>
      </c>
      <c r="T424" s="37" t="s">
        <v>243</v>
      </c>
      <c r="U424" s="37" t="s">
        <v>119</v>
      </c>
      <c r="V424" s="37" t="s">
        <v>237</v>
      </c>
      <c r="W424" s="37" t="s">
        <v>5102</v>
      </c>
      <c r="X424" s="126" t="s">
        <v>983</v>
      </c>
      <c r="Y424" s="126"/>
      <c r="Z424" s="126"/>
      <c r="AA424" s="126"/>
      <c r="AB424" s="126"/>
      <c r="AC424" s="37" t="s">
        <v>1874</v>
      </c>
      <c r="AD424" s="37" t="s">
        <v>38</v>
      </c>
      <c r="AE424" s="37" t="s">
        <v>38</v>
      </c>
      <c r="AF424" s="37"/>
      <c r="AG424" s="37"/>
      <c r="AH424" s="126"/>
      <c r="AI424" s="168" t="s">
        <v>4647</v>
      </c>
      <c r="AJ424" s="171" t="s">
        <v>4688</v>
      </c>
      <c r="AK424" s="171" t="s">
        <v>4688</v>
      </c>
      <c r="AL424" s="171" t="s">
        <v>4688</v>
      </c>
      <c r="AM424" s="171" t="s">
        <v>4688</v>
      </c>
      <c r="AN424" s="171" t="s">
        <v>4688</v>
      </c>
      <c r="AO424" s="171" t="s">
        <v>4688</v>
      </c>
      <c r="AP424" s="171" t="s">
        <v>5421</v>
      </c>
      <c r="AQ424" s="171" t="s">
        <v>4688</v>
      </c>
      <c r="AR424" s="171" t="s">
        <v>4688</v>
      </c>
      <c r="AS424" s="171" t="s">
        <v>4688</v>
      </c>
    </row>
    <row r="425" spans="1:45" s="1" customFormat="1" ht="63.75" x14ac:dyDescent="0.2">
      <c r="A425" s="176" t="s">
        <v>39</v>
      </c>
      <c r="B425" s="176" t="s">
        <v>4625</v>
      </c>
      <c r="C425" s="200"/>
      <c r="D425" s="168" t="s">
        <v>4688</v>
      </c>
      <c r="E425" s="126" t="str">
        <f t="shared" si="58"/>
        <v>N</v>
      </c>
      <c r="F425" s="168" t="s">
        <v>4688</v>
      </c>
      <c r="G425" s="168" t="s">
        <v>4688</v>
      </c>
      <c r="H425" s="168" t="s">
        <v>4688</v>
      </c>
      <c r="I425" s="168" t="s">
        <v>4688</v>
      </c>
      <c r="J425" s="168" t="s">
        <v>4688</v>
      </c>
      <c r="K425" s="168" t="s">
        <v>4688</v>
      </c>
      <c r="L425" s="168" t="s">
        <v>4688</v>
      </c>
      <c r="M425" s="168" t="s">
        <v>4688</v>
      </c>
      <c r="N425" s="252" t="str">
        <f t="shared" si="56"/>
        <v>N</v>
      </c>
      <c r="O425" s="37" t="s">
        <v>3357</v>
      </c>
      <c r="P425" s="37" t="s">
        <v>1876</v>
      </c>
      <c r="Q425" s="37" t="s">
        <v>1768</v>
      </c>
      <c r="R425" s="37" t="s">
        <v>32</v>
      </c>
      <c r="S425" s="37" t="s">
        <v>1877</v>
      </c>
      <c r="T425" s="37" t="s">
        <v>243</v>
      </c>
      <c r="U425" s="37" t="s">
        <v>119</v>
      </c>
      <c r="V425" s="37" t="s">
        <v>237</v>
      </c>
      <c r="W425" s="306" t="s">
        <v>2665</v>
      </c>
      <c r="X425" s="181"/>
      <c r="Y425" s="181"/>
      <c r="Z425" s="126"/>
      <c r="AA425" s="126"/>
      <c r="AB425" s="126"/>
      <c r="AC425" s="37" t="s">
        <v>1878</v>
      </c>
      <c r="AD425" s="37" t="s">
        <v>38</v>
      </c>
      <c r="AE425" s="37" t="s">
        <v>38</v>
      </c>
      <c r="AF425" s="37"/>
      <c r="AG425" s="37"/>
      <c r="AH425" s="126"/>
      <c r="AI425" s="168" t="s">
        <v>4647</v>
      </c>
      <c r="AJ425" s="171" t="s">
        <v>4688</v>
      </c>
      <c r="AK425" s="171" t="s">
        <v>4688</v>
      </c>
      <c r="AL425" s="171" t="s">
        <v>4688</v>
      </c>
      <c r="AM425" s="171" t="s">
        <v>4688</v>
      </c>
      <c r="AN425" s="171" t="s">
        <v>4688</v>
      </c>
      <c r="AO425" s="171" t="s">
        <v>4688</v>
      </c>
      <c r="AP425" s="171" t="s">
        <v>5421</v>
      </c>
      <c r="AQ425" s="171" t="s">
        <v>4688</v>
      </c>
      <c r="AR425" s="171" t="s">
        <v>4688</v>
      </c>
      <c r="AS425" s="171" t="s">
        <v>4688</v>
      </c>
    </row>
    <row r="426" spans="1:45" s="1" customFormat="1" ht="63.75" x14ac:dyDescent="0.2">
      <c r="A426" s="176" t="s">
        <v>39</v>
      </c>
      <c r="B426" s="176" t="s">
        <v>4625</v>
      </c>
      <c r="C426" s="200"/>
      <c r="D426" s="168" t="s">
        <v>4688</v>
      </c>
      <c r="E426" s="126" t="str">
        <f t="shared" si="58"/>
        <v>N</v>
      </c>
      <c r="F426" s="168" t="s">
        <v>4688</v>
      </c>
      <c r="G426" s="168" t="s">
        <v>4688</v>
      </c>
      <c r="H426" s="168" t="s">
        <v>4688</v>
      </c>
      <c r="I426" s="168" t="s">
        <v>4688</v>
      </c>
      <c r="J426" s="168" t="s">
        <v>4688</v>
      </c>
      <c r="K426" s="168" t="s">
        <v>4688</v>
      </c>
      <c r="L426" s="168" t="s">
        <v>4688</v>
      </c>
      <c r="M426" s="168" t="s">
        <v>4688</v>
      </c>
      <c r="N426" s="252" t="str">
        <f t="shared" si="56"/>
        <v>N</v>
      </c>
      <c r="O426" s="37" t="s">
        <v>3358</v>
      </c>
      <c r="P426" s="37" t="s">
        <v>1880</v>
      </c>
      <c r="Q426" s="37" t="s">
        <v>1768</v>
      </c>
      <c r="R426" s="37" t="s">
        <v>32</v>
      </c>
      <c r="S426" s="37" t="s">
        <v>1881</v>
      </c>
      <c r="T426" s="37" t="s">
        <v>243</v>
      </c>
      <c r="U426" s="37" t="s">
        <v>119</v>
      </c>
      <c r="V426" s="37" t="s">
        <v>237</v>
      </c>
      <c r="W426" s="37" t="s">
        <v>5102</v>
      </c>
      <c r="X426" s="126" t="s">
        <v>983</v>
      </c>
      <c r="Y426" s="126"/>
      <c r="Z426" s="126"/>
      <c r="AA426" s="126"/>
      <c r="AB426" s="126"/>
      <c r="AC426" s="37" t="s">
        <v>1883</v>
      </c>
      <c r="AD426" s="37" t="s">
        <v>38</v>
      </c>
      <c r="AE426" s="37" t="s">
        <v>38</v>
      </c>
      <c r="AF426" s="37"/>
      <c r="AG426" s="37"/>
      <c r="AH426" s="126"/>
      <c r="AI426" s="168" t="s">
        <v>4647</v>
      </c>
      <c r="AJ426" s="171" t="s">
        <v>4688</v>
      </c>
      <c r="AK426" s="171" t="s">
        <v>4688</v>
      </c>
      <c r="AL426" s="171" t="s">
        <v>4688</v>
      </c>
      <c r="AM426" s="171" t="s">
        <v>4688</v>
      </c>
      <c r="AN426" s="171" t="s">
        <v>4688</v>
      </c>
      <c r="AO426" s="171" t="s">
        <v>4688</v>
      </c>
      <c r="AP426" s="171" t="s">
        <v>5421</v>
      </c>
      <c r="AQ426" s="171" t="s">
        <v>4688</v>
      </c>
      <c r="AR426" s="171" t="s">
        <v>4688</v>
      </c>
      <c r="AS426" s="171" t="s">
        <v>4688</v>
      </c>
    </row>
    <row r="427" spans="1:45" s="1" customFormat="1" ht="63.75" x14ac:dyDescent="0.2">
      <c r="A427" s="176" t="s">
        <v>39</v>
      </c>
      <c r="B427" s="176" t="s">
        <v>4625</v>
      </c>
      <c r="C427" s="200"/>
      <c r="D427" s="168" t="s">
        <v>4688</v>
      </c>
      <c r="E427" s="126" t="str">
        <f t="shared" si="58"/>
        <v>N</v>
      </c>
      <c r="F427" s="168" t="s">
        <v>4688</v>
      </c>
      <c r="G427" s="168" t="s">
        <v>4688</v>
      </c>
      <c r="H427" s="168" t="s">
        <v>4688</v>
      </c>
      <c r="I427" s="168" t="s">
        <v>4688</v>
      </c>
      <c r="J427" s="168" t="s">
        <v>4688</v>
      </c>
      <c r="K427" s="168" t="s">
        <v>4688</v>
      </c>
      <c r="L427" s="168" t="s">
        <v>4688</v>
      </c>
      <c r="M427" s="168" t="s">
        <v>4688</v>
      </c>
      <c r="N427" s="252" t="str">
        <f t="shared" si="56"/>
        <v>N</v>
      </c>
      <c r="O427" s="37" t="s">
        <v>3359</v>
      </c>
      <c r="P427" s="37" t="s">
        <v>1889</v>
      </c>
      <c r="Q427" s="37" t="s">
        <v>1768</v>
      </c>
      <c r="R427" s="37" t="s">
        <v>32</v>
      </c>
      <c r="S427" s="37" t="s">
        <v>1890</v>
      </c>
      <c r="T427" s="37" t="s">
        <v>243</v>
      </c>
      <c r="U427" s="37" t="s">
        <v>119</v>
      </c>
      <c r="V427" s="37" t="s">
        <v>237</v>
      </c>
      <c r="W427" s="37" t="s">
        <v>5102</v>
      </c>
      <c r="X427" s="126" t="s">
        <v>983</v>
      </c>
      <c r="Y427" s="126"/>
      <c r="Z427" s="126"/>
      <c r="AA427" s="126"/>
      <c r="AB427" s="126"/>
      <c r="AC427" s="37" t="s">
        <v>1891</v>
      </c>
      <c r="AD427" s="37" t="s">
        <v>38</v>
      </c>
      <c r="AE427" s="37" t="s">
        <v>38</v>
      </c>
      <c r="AF427" s="37"/>
      <c r="AG427" s="37"/>
      <c r="AH427" s="126"/>
      <c r="AI427" s="168" t="s">
        <v>4647</v>
      </c>
      <c r="AJ427" s="171" t="s">
        <v>4688</v>
      </c>
      <c r="AK427" s="171" t="s">
        <v>4688</v>
      </c>
      <c r="AL427" s="171" t="s">
        <v>4688</v>
      </c>
      <c r="AM427" s="171" t="s">
        <v>4688</v>
      </c>
      <c r="AN427" s="171" t="s">
        <v>4688</v>
      </c>
      <c r="AO427" s="171" t="s">
        <v>4688</v>
      </c>
      <c r="AP427" s="171" t="s">
        <v>5421</v>
      </c>
      <c r="AQ427" s="171" t="s">
        <v>4688</v>
      </c>
      <c r="AR427" s="171" t="s">
        <v>4688</v>
      </c>
      <c r="AS427" s="171" t="s">
        <v>4688</v>
      </c>
    </row>
    <row r="428" spans="1:45" s="1" customFormat="1" ht="63.75" x14ac:dyDescent="0.2">
      <c r="A428" s="176" t="s">
        <v>39</v>
      </c>
      <c r="B428" s="176" t="s">
        <v>4625</v>
      </c>
      <c r="C428" s="200"/>
      <c r="D428" s="168" t="s">
        <v>4688</v>
      </c>
      <c r="E428" s="126" t="str">
        <f t="shared" si="58"/>
        <v>N</v>
      </c>
      <c r="F428" s="168" t="s">
        <v>4688</v>
      </c>
      <c r="G428" s="168" t="s">
        <v>4688</v>
      </c>
      <c r="H428" s="168" t="s">
        <v>4688</v>
      </c>
      <c r="I428" s="168" t="s">
        <v>4688</v>
      </c>
      <c r="J428" s="168" t="s">
        <v>4688</v>
      </c>
      <c r="K428" s="168" t="s">
        <v>4688</v>
      </c>
      <c r="L428" s="168" t="s">
        <v>4688</v>
      </c>
      <c r="M428" s="168" t="s">
        <v>4688</v>
      </c>
      <c r="N428" s="252" t="str">
        <f t="shared" si="56"/>
        <v>N</v>
      </c>
      <c r="O428" s="37" t="s">
        <v>3360</v>
      </c>
      <c r="P428" s="37" t="s">
        <v>1893</v>
      </c>
      <c r="Q428" s="37" t="s">
        <v>1768</v>
      </c>
      <c r="R428" s="37" t="s">
        <v>32</v>
      </c>
      <c r="S428" s="37" t="s">
        <v>1894</v>
      </c>
      <c r="T428" s="37" t="s">
        <v>243</v>
      </c>
      <c r="U428" s="37" t="s">
        <v>119</v>
      </c>
      <c r="V428" s="37" t="s">
        <v>237</v>
      </c>
      <c r="W428" s="37" t="s">
        <v>5102</v>
      </c>
      <c r="X428" s="126" t="s">
        <v>983</v>
      </c>
      <c r="Y428" s="126"/>
      <c r="Z428" s="126"/>
      <c r="AA428" s="126"/>
      <c r="AB428" s="126"/>
      <c r="AC428" s="37" t="s">
        <v>1895</v>
      </c>
      <c r="AD428" s="37" t="s">
        <v>38</v>
      </c>
      <c r="AE428" s="37" t="s">
        <v>38</v>
      </c>
      <c r="AF428" s="37"/>
      <c r="AG428" s="37"/>
      <c r="AH428" s="126"/>
      <c r="AI428" s="168" t="s">
        <v>4647</v>
      </c>
      <c r="AJ428" s="171" t="s">
        <v>4688</v>
      </c>
      <c r="AK428" s="171" t="s">
        <v>4688</v>
      </c>
      <c r="AL428" s="171" t="s">
        <v>4688</v>
      </c>
      <c r="AM428" s="171" t="s">
        <v>4688</v>
      </c>
      <c r="AN428" s="171" t="s">
        <v>4688</v>
      </c>
      <c r="AO428" s="171" t="s">
        <v>4688</v>
      </c>
      <c r="AP428" s="171" t="s">
        <v>5421</v>
      </c>
      <c r="AQ428" s="171" t="s">
        <v>4688</v>
      </c>
      <c r="AR428" s="171" t="s">
        <v>4688</v>
      </c>
      <c r="AS428" s="171" t="s">
        <v>4688</v>
      </c>
    </row>
    <row r="429" spans="1:45" s="1" customFormat="1" ht="75" x14ac:dyDescent="0.2">
      <c r="A429" s="176" t="s">
        <v>39</v>
      </c>
      <c r="B429" s="176" t="s">
        <v>4625</v>
      </c>
      <c r="C429" s="200"/>
      <c r="D429" s="168" t="s">
        <v>4688</v>
      </c>
      <c r="E429" s="126" t="str">
        <f t="shared" si="58"/>
        <v>N</v>
      </c>
      <c r="F429" s="168" t="s">
        <v>4688</v>
      </c>
      <c r="G429" s="168" t="s">
        <v>4688</v>
      </c>
      <c r="H429" s="168" t="s">
        <v>4688</v>
      </c>
      <c r="I429" s="168" t="s">
        <v>4688</v>
      </c>
      <c r="J429" s="168" t="s">
        <v>4688</v>
      </c>
      <c r="K429" s="168" t="s">
        <v>4688</v>
      </c>
      <c r="L429" s="168" t="s">
        <v>4688</v>
      </c>
      <c r="M429" s="168" t="s">
        <v>4688</v>
      </c>
      <c r="N429" s="252" t="str">
        <f t="shared" si="56"/>
        <v>N</v>
      </c>
      <c r="O429" s="37" t="s">
        <v>3361</v>
      </c>
      <c r="P429" s="37" t="s">
        <v>1897</v>
      </c>
      <c r="Q429" s="37" t="s">
        <v>1768</v>
      </c>
      <c r="R429" s="37" t="s">
        <v>32</v>
      </c>
      <c r="S429" s="37" t="s">
        <v>1898</v>
      </c>
      <c r="T429" s="37" t="s">
        <v>243</v>
      </c>
      <c r="U429" s="37" t="s">
        <v>119</v>
      </c>
      <c r="V429" s="37" t="s">
        <v>237</v>
      </c>
      <c r="W429" s="37" t="s">
        <v>5102</v>
      </c>
      <c r="X429" s="126" t="s">
        <v>983</v>
      </c>
      <c r="Y429" s="126"/>
      <c r="Z429" s="126"/>
      <c r="AA429" s="126"/>
      <c r="AB429" s="126"/>
      <c r="AC429" s="37" t="s">
        <v>1900</v>
      </c>
      <c r="AD429" s="37" t="s">
        <v>38</v>
      </c>
      <c r="AE429" s="37" t="s">
        <v>38</v>
      </c>
      <c r="AF429" s="37"/>
      <c r="AG429" s="37"/>
      <c r="AH429" s="126"/>
      <c r="AI429" s="168" t="s">
        <v>4647</v>
      </c>
      <c r="AJ429" s="171" t="s">
        <v>4688</v>
      </c>
      <c r="AK429" s="171" t="s">
        <v>4688</v>
      </c>
      <c r="AL429" s="171" t="s">
        <v>4688</v>
      </c>
      <c r="AM429" s="171" t="s">
        <v>4688</v>
      </c>
      <c r="AN429" s="171" t="s">
        <v>4688</v>
      </c>
      <c r="AO429" s="171" t="s">
        <v>4688</v>
      </c>
      <c r="AP429" s="171" t="s">
        <v>5421</v>
      </c>
      <c r="AQ429" s="171" t="s">
        <v>4688</v>
      </c>
      <c r="AR429" s="171" t="s">
        <v>4688</v>
      </c>
      <c r="AS429" s="171" t="s">
        <v>4688</v>
      </c>
    </row>
    <row r="430" spans="1:45" s="1" customFormat="1" ht="63.75" x14ac:dyDescent="0.2">
      <c r="A430" s="176" t="s">
        <v>39</v>
      </c>
      <c r="B430" s="176" t="s">
        <v>4625</v>
      </c>
      <c r="C430" s="200"/>
      <c r="D430" s="168" t="s">
        <v>4688</v>
      </c>
      <c r="E430" s="126" t="str">
        <f t="shared" si="58"/>
        <v>N</v>
      </c>
      <c r="F430" s="168" t="s">
        <v>4688</v>
      </c>
      <c r="G430" s="168" t="s">
        <v>4688</v>
      </c>
      <c r="H430" s="168" t="s">
        <v>4688</v>
      </c>
      <c r="I430" s="168" t="s">
        <v>4688</v>
      </c>
      <c r="J430" s="168" t="s">
        <v>4688</v>
      </c>
      <c r="K430" s="168" t="s">
        <v>4688</v>
      </c>
      <c r="L430" s="168" t="s">
        <v>4688</v>
      </c>
      <c r="M430" s="168" t="s">
        <v>4688</v>
      </c>
      <c r="N430" s="252" t="str">
        <f t="shared" si="56"/>
        <v>N</v>
      </c>
      <c r="O430" s="37" t="s">
        <v>3362</v>
      </c>
      <c r="P430" s="37" t="s">
        <v>1902</v>
      </c>
      <c r="Q430" s="37" t="s">
        <v>1768</v>
      </c>
      <c r="R430" s="37" t="s">
        <v>32</v>
      </c>
      <c r="S430" s="37" t="s">
        <v>1903</v>
      </c>
      <c r="T430" s="37" t="s">
        <v>243</v>
      </c>
      <c r="U430" s="37" t="s">
        <v>1904</v>
      </c>
      <c r="V430" s="37" t="s">
        <v>237</v>
      </c>
      <c r="W430" s="37" t="s">
        <v>5113</v>
      </c>
      <c r="X430" s="126" t="s">
        <v>4826</v>
      </c>
      <c r="Y430" s="126"/>
      <c r="Z430" s="126"/>
      <c r="AA430" s="126"/>
      <c r="AB430" s="126"/>
      <c r="AC430" s="37" t="s">
        <v>1905</v>
      </c>
      <c r="AD430" s="37" t="s">
        <v>38</v>
      </c>
      <c r="AE430" s="37" t="s">
        <v>38</v>
      </c>
      <c r="AF430" s="37"/>
      <c r="AG430" s="37"/>
      <c r="AH430" s="126"/>
      <c r="AI430" s="168" t="s">
        <v>4647</v>
      </c>
      <c r="AJ430" s="171" t="s">
        <v>4688</v>
      </c>
      <c r="AK430" s="171" t="s">
        <v>4688</v>
      </c>
      <c r="AL430" s="171" t="s">
        <v>4688</v>
      </c>
      <c r="AM430" s="171" t="s">
        <v>4688</v>
      </c>
      <c r="AN430" s="171" t="s">
        <v>4688</v>
      </c>
      <c r="AO430" s="171" t="s">
        <v>4688</v>
      </c>
      <c r="AP430" s="171" t="s">
        <v>5421</v>
      </c>
      <c r="AQ430" s="171" t="s">
        <v>4688</v>
      </c>
      <c r="AR430" s="171" t="s">
        <v>4688</v>
      </c>
      <c r="AS430" s="171" t="s">
        <v>4688</v>
      </c>
    </row>
    <row r="431" spans="1:45" s="1" customFormat="1" ht="63.75" x14ac:dyDescent="0.2">
      <c r="A431" s="176" t="s">
        <v>39</v>
      </c>
      <c r="B431" s="176" t="s">
        <v>4625</v>
      </c>
      <c r="C431" s="200"/>
      <c r="D431" s="168" t="s">
        <v>4688</v>
      </c>
      <c r="E431" s="126" t="str">
        <f t="shared" si="58"/>
        <v>N</v>
      </c>
      <c r="F431" s="168" t="s">
        <v>4688</v>
      </c>
      <c r="G431" s="168" t="s">
        <v>4688</v>
      </c>
      <c r="H431" s="168" t="s">
        <v>4688</v>
      </c>
      <c r="I431" s="168" t="s">
        <v>4688</v>
      </c>
      <c r="J431" s="168" t="s">
        <v>4688</v>
      </c>
      <c r="K431" s="168" t="s">
        <v>4688</v>
      </c>
      <c r="L431" s="168" t="s">
        <v>4688</v>
      </c>
      <c r="M431" s="168" t="s">
        <v>4688</v>
      </c>
      <c r="N431" s="252" t="str">
        <f t="shared" si="56"/>
        <v>N</v>
      </c>
      <c r="O431" s="37" t="s">
        <v>3363</v>
      </c>
      <c r="P431" s="37" t="s">
        <v>1914</v>
      </c>
      <c r="Q431" s="37" t="s">
        <v>1768</v>
      </c>
      <c r="R431" s="37" t="s">
        <v>32</v>
      </c>
      <c r="S431" s="37" t="s">
        <v>1915</v>
      </c>
      <c r="T431" s="37" t="s">
        <v>243</v>
      </c>
      <c r="U431" s="37" t="s">
        <v>1916</v>
      </c>
      <c r="V431" s="37" t="s">
        <v>1914</v>
      </c>
      <c r="W431" s="37" t="s">
        <v>5110</v>
      </c>
      <c r="X431" s="126" t="s">
        <v>953</v>
      </c>
      <c r="Y431" s="126"/>
      <c r="Z431" s="126"/>
      <c r="AA431" s="126"/>
      <c r="AB431" s="126"/>
      <c r="AC431" s="37" t="s">
        <v>1918</v>
      </c>
      <c r="AD431" s="37" t="s">
        <v>38</v>
      </c>
      <c r="AE431" s="37" t="s">
        <v>38</v>
      </c>
      <c r="AF431" s="37"/>
      <c r="AG431" s="37"/>
      <c r="AH431" s="126"/>
      <c r="AI431" s="168" t="s">
        <v>4647</v>
      </c>
      <c r="AJ431" s="171" t="s">
        <v>4688</v>
      </c>
      <c r="AK431" s="171" t="s">
        <v>4688</v>
      </c>
      <c r="AL431" s="171" t="s">
        <v>4688</v>
      </c>
      <c r="AM431" s="171" t="s">
        <v>4688</v>
      </c>
      <c r="AN431" s="171" t="s">
        <v>4688</v>
      </c>
      <c r="AO431" s="171" t="s">
        <v>4688</v>
      </c>
      <c r="AP431" s="171" t="s">
        <v>5421</v>
      </c>
      <c r="AQ431" s="171" t="s">
        <v>4688</v>
      </c>
      <c r="AR431" s="171" t="s">
        <v>4688</v>
      </c>
      <c r="AS431" s="171" t="s">
        <v>4688</v>
      </c>
    </row>
    <row r="432" spans="1:45" s="1" customFormat="1" ht="63.75" x14ac:dyDescent="0.2">
      <c r="A432" s="176" t="s">
        <v>39</v>
      </c>
      <c r="B432" s="176" t="s">
        <v>4625</v>
      </c>
      <c r="C432" s="200"/>
      <c r="D432" s="168" t="s">
        <v>4688</v>
      </c>
      <c r="E432" s="126" t="str">
        <f t="shared" si="58"/>
        <v>N</v>
      </c>
      <c r="F432" s="168" t="s">
        <v>4688</v>
      </c>
      <c r="G432" s="168" t="s">
        <v>4688</v>
      </c>
      <c r="H432" s="168" t="s">
        <v>4688</v>
      </c>
      <c r="I432" s="168" t="s">
        <v>4688</v>
      </c>
      <c r="J432" s="168" t="s">
        <v>4688</v>
      </c>
      <c r="K432" s="168" t="s">
        <v>4688</v>
      </c>
      <c r="L432" s="168" t="s">
        <v>4688</v>
      </c>
      <c r="M432" s="168" t="s">
        <v>4688</v>
      </c>
      <c r="N432" s="252" t="str">
        <f t="shared" si="56"/>
        <v>N</v>
      </c>
      <c r="O432" s="37" t="s">
        <v>3364</v>
      </c>
      <c r="P432" s="37" t="s">
        <v>1920</v>
      </c>
      <c r="Q432" s="37" t="s">
        <v>1768</v>
      </c>
      <c r="R432" s="37" t="s">
        <v>32</v>
      </c>
      <c r="S432" s="37" t="s">
        <v>1915</v>
      </c>
      <c r="T432" s="37" t="s">
        <v>243</v>
      </c>
      <c r="U432" s="37" t="s">
        <v>1916</v>
      </c>
      <c r="V432" s="37"/>
      <c r="W432" s="37"/>
      <c r="X432" s="126" t="s">
        <v>400</v>
      </c>
      <c r="Y432" s="126"/>
      <c r="Z432" s="126"/>
      <c r="AA432" s="126"/>
      <c r="AB432" s="126"/>
      <c r="AC432" s="37" t="s">
        <v>1921</v>
      </c>
      <c r="AD432" s="37" t="s">
        <v>38</v>
      </c>
      <c r="AE432" s="37" t="s">
        <v>38</v>
      </c>
      <c r="AF432" s="37"/>
      <c r="AG432" s="37"/>
      <c r="AH432" s="126"/>
      <c r="AI432" s="168" t="s">
        <v>4647</v>
      </c>
      <c r="AJ432" s="171" t="s">
        <v>4688</v>
      </c>
      <c r="AK432" s="171" t="s">
        <v>4688</v>
      </c>
      <c r="AL432" s="171" t="s">
        <v>4688</v>
      </c>
      <c r="AM432" s="171" t="s">
        <v>4688</v>
      </c>
      <c r="AN432" s="171" t="s">
        <v>4688</v>
      </c>
      <c r="AO432" s="171" t="s">
        <v>4688</v>
      </c>
      <c r="AP432" s="171" t="s">
        <v>5421</v>
      </c>
      <c r="AQ432" s="171" t="s">
        <v>4688</v>
      </c>
      <c r="AR432" s="171" t="s">
        <v>4688</v>
      </c>
      <c r="AS432" s="171" t="s">
        <v>4688</v>
      </c>
    </row>
    <row r="433" spans="1:45" s="1" customFormat="1" ht="63.75" x14ac:dyDescent="0.2">
      <c r="A433" s="176" t="s">
        <v>39</v>
      </c>
      <c r="B433" s="176" t="s">
        <v>4625</v>
      </c>
      <c r="C433" s="200"/>
      <c r="D433" s="168" t="s">
        <v>4688</v>
      </c>
      <c r="E433" s="126" t="str">
        <f t="shared" si="58"/>
        <v>N</v>
      </c>
      <c r="F433" s="168" t="s">
        <v>4688</v>
      </c>
      <c r="G433" s="168" t="s">
        <v>4688</v>
      </c>
      <c r="H433" s="168" t="s">
        <v>4688</v>
      </c>
      <c r="I433" s="168" t="s">
        <v>4688</v>
      </c>
      <c r="J433" s="168" t="s">
        <v>4688</v>
      </c>
      <c r="K433" s="168" t="s">
        <v>4688</v>
      </c>
      <c r="L433" s="168" t="s">
        <v>4688</v>
      </c>
      <c r="M433" s="168" t="s">
        <v>4688</v>
      </c>
      <c r="N433" s="252" t="str">
        <f t="shared" si="56"/>
        <v>N</v>
      </c>
      <c r="O433" s="37" t="s">
        <v>3365</v>
      </c>
      <c r="P433" s="37" t="s">
        <v>1930</v>
      </c>
      <c r="Q433" s="37" t="s">
        <v>1768</v>
      </c>
      <c r="R433" s="37" t="s">
        <v>32</v>
      </c>
      <c r="S433" s="37" t="s">
        <v>1931</v>
      </c>
      <c r="T433" s="37" t="s">
        <v>243</v>
      </c>
      <c r="U433" s="37" t="s">
        <v>119</v>
      </c>
      <c r="V433" s="37" t="s">
        <v>1926</v>
      </c>
      <c r="W433" s="37" t="s">
        <v>1932</v>
      </c>
      <c r="X433" s="126" t="s">
        <v>400</v>
      </c>
      <c r="Y433" s="126"/>
      <c r="Z433" s="126"/>
      <c r="AA433" s="126"/>
      <c r="AB433" s="126"/>
      <c r="AC433" s="37"/>
      <c r="AD433" s="37" t="s">
        <v>38</v>
      </c>
      <c r="AE433" s="37" t="s">
        <v>38</v>
      </c>
      <c r="AF433" s="37"/>
      <c r="AG433" s="37"/>
      <c r="AH433" s="126"/>
      <c r="AI433" s="168" t="s">
        <v>4647</v>
      </c>
      <c r="AJ433" s="171" t="s">
        <v>4688</v>
      </c>
      <c r="AK433" s="171" t="s">
        <v>4688</v>
      </c>
      <c r="AL433" s="171" t="s">
        <v>4688</v>
      </c>
      <c r="AM433" s="171" t="s">
        <v>4688</v>
      </c>
      <c r="AN433" s="171" t="s">
        <v>4688</v>
      </c>
      <c r="AO433" s="171" t="s">
        <v>4688</v>
      </c>
      <c r="AP433" s="171" t="s">
        <v>5421</v>
      </c>
      <c r="AQ433" s="171" t="s">
        <v>4688</v>
      </c>
      <c r="AR433" s="171" t="s">
        <v>4688</v>
      </c>
      <c r="AS433" s="171" t="s">
        <v>4688</v>
      </c>
    </row>
    <row r="434" spans="1:45" s="1" customFormat="1" ht="63.75" x14ac:dyDescent="0.2">
      <c r="A434" s="176" t="s">
        <v>39</v>
      </c>
      <c r="B434" s="176" t="s">
        <v>4625</v>
      </c>
      <c r="C434" s="200"/>
      <c r="D434" s="168" t="s">
        <v>4688</v>
      </c>
      <c r="E434" s="126" t="str">
        <f t="shared" si="58"/>
        <v>N</v>
      </c>
      <c r="F434" s="168" t="s">
        <v>4688</v>
      </c>
      <c r="G434" s="168" t="s">
        <v>4688</v>
      </c>
      <c r="H434" s="168" t="s">
        <v>4688</v>
      </c>
      <c r="I434" s="168" t="s">
        <v>4688</v>
      </c>
      <c r="J434" s="168" t="s">
        <v>4688</v>
      </c>
      <c r="K434" s="168" t="s">
        <v>4688</v>
      </c>
      <c r="L434" s="168" t="s">
        <v>4688</v>
      </c>
      <c r="M434" s="168" t="s">
        <v>4688</v>
      </c>
      <c r="N434" s="252" t="str">
        <f t="shared" si="56"/>
        <v>N</v>
      </c>
      <c r="O434" s="37" t="s">
        <v>3366</v>
      </c>
      <c r="P434" s="37" t="s">
        <v>1934</v>
      </c>
      <c r="Q434" s="37" t="s">
        <v>1768</v>
      </c>
      <c r="R434" s="37" t="s">
        <v>32</v>
      </c>
      <c r="S434" s="37" t="s">
        <v>1935</v>
      </c>
      <c r="T434" s="37" t="s">
        <v>243</v>
      </c>
      <c r="U434" s="37" t="s">
        <v>35</v>
      </c>
      <c r="V434" s="37" t="s">
        <v>1926</v>
      </c>
      <c r="W434" s="37" t="s">
        <v>0</v>
      </c>
      <c r="X434" s="126" t="s">
        <v>5301</v>
      </c>
      <c r="Y434" s="126"/>
      <c r="Z434" s="126"/>
      <c r="AA434" s="126"/>
      <c r="AB434" s="126"/>
      <c r="AC434" s="37"/>
      <c r="AD434" s="37" t="s">
        <v>38</v>
      </c>
      <c r="AE434" s="37" t="s">
        <v>1937</v>
      </c>
      <c r="AF434" s="37"/>
      <c r="AG434" s="37"/>
      <c r="AH434" s="126"/>
      <c r="AI434" s="168" t="s">
        <v>4647</v>
      </c>
      <c r="AJ434" s="171" t="s">
        <v>4688</v>
      </c>
      <c r="AK434" s="171" t="s">
        <v>4688</v>
      </c>
      <c r="AL434" s="171" t="s">
        <v>4688</v>
      </c>
      <c r="AM434" s="171" t="s">
        <v>4688</v>
      </c>
      <c r="AN434" s="171" t="s">
        <v>4688</v>
      </c>
      <c r="AO434" s="171" t="s">
        <v>4688</v>
      </c>
      <c r="AP434" s="171" t="s">
        <v>5421</v>
      </c>
      <c r="AQ434" s="171" t="s">
        <v>4688</v>
      </c>
      <c r="AR434" s="171" t="s">
        <v>4688</v>
      </c>
      <c r="AS434" s="171" t="s">
        <v>4688</v>
      </c>
    </row>
    <row r="435" spans="1:45" s="1" customFormat="1" ht="90" x14ac:dyDescent="0.2">
      <c r="A435" s="176" t="s">
        <v>39</v>
      </c>
      <c r="B435" s="176" t="s">
        <v>4625</v>
      </c>
      <c r="C435" s="200"/>
      <c r="D435" s="168" t="s">
        <v>4688</v>
      </c>
      <c r="E435" s="126" t="str">
        <f t="shared" si="58"/>
        <v>N</v>
      </c>
      <c r="F435" s="168" t="s">
        <v>4688</v>
      </c>
      <c r="G435" s="168" t="s">
        <v>4688</v>
      </c>
      <c r="H435" s="168" t="s">
        <v>4688</v>
      </c>
      <c r="I435" s="168" t="s">
        <v>4688</v>
      </c>
      <c r="J435" s="168" t="s">
        <v>4688</v>
      </c>
      <c r="K435" s="168" t="s">
        <v>4688</v>
      </c>
      <c r="L435" s="168" t="s">
        <v>4688</v>
      </c>
      <c r="M435" s="168" t="s">
        <v>4688</v>
      </c>
      <c r="N435" s="252" t="str">
        <f t="shared" si="56"/>
        <v>N</v>
      </c>
      <c r="O435" s="37" t="s">
        <v>3367</v>
      </c>
      <c r="P435" s="37" t="s">
        <v>1940</v>
      </c>
      <c r="Q435" s="37" t="s">
        <v>1768</v>
      </c>
      <c r="R435" s="37" t="s">
        <v>32</v>
      </c>
      <c r="S435" s="37" t="s">
        <v>1941</v>
      </c>
      <c r="T435" s="37" t="s">
        <v>243</v>
      </c>
      <c r="U435" s="37" t="s">
        <v>119</v>
      </c>
      <c r="V435" s="37" t="s">
        <v>1926</v>
      </c>
      <c r="W435" s="37" t="s">
        <v>1932</v>
      </c>
      <c r="X435" s="126" t="s">
        <v>400</v>
      </c>
      <c r="Y435" s="126"/>
      <c r="Z435" s="126"/>
      <c r="AA435" s="126"/>
      <c r="AB435" s="126"/>
      <c r="AC435" s="37"/>
      <c r="AD435" s="37" t="s">
        <v>38</v>
      </c>
      <c r="AE435" s="37" t="s">
        <v>366</v>
      </c>
      <c r="AF435" s="37"/>
      <c r="AG435" s="37"/>
      <c r="AH435" s="126"/>
      <c r="AI435" s="168" t="s">
        <v>4647</v>
      </c>
      <c r="AJ435" s="171" t="s">
        <v>4688</v>
      </c>
      <c r="AK435" s="171" t="s">
        <v>4688</v>
      </c>
      <c r="AL435" s="171" t="s">
        <v>4688</v>
      </c>
      <c r="AM435" s="171" t="s">
        <v>4688</v>
      </c>
      <c r="AN435" s="171" t="s">
        <v>4688</v>
      </c>
      <c r="AO435" s="171" t="s">
        <v>4688</v>
      </c>
      <c r="AP435" s="171" t="s">
        <v>5421</v>
      </c>
      <c r="AQ435" s="171" t="s">
        <v>4688</v>
      </c>
      <c r="AR435" s="171" t="s">
        <v>4688</v>
      </c>
      <c r="AS435" s="171" t="s">
        <v>4688</v>
      </c>
    </row>
    <row r="436" spans="1:45" s="1" customFormat="1" ht="90" x14ac:dyDescent="0.2">
      <c r="A436" s="176" t="s">
        <v>39</v>
      </c>
      <c r="B436" s="176" t="s">
        <v>4625</v>
      </c>
      <c r="C436" s="200"/>
      <c r="D436" s="168" t="s">
        <v>4688</v>
      </c>
      <c r="E436" s="126" t="str">
        <f t="shared" si="58"/>
        <v>N</v>
      </c>
      <c r="F436" s="168" t="s">
        <v>4688</v>
      </c>
      <c r="G436" s="168" t="s">
        <v>4688</v>
      </c>
      <c r="H436" s="168" t="s">
        <v>4688</v>
      </c>
      <c r="I436" s="168" t="s">
        <v>4688</v>
      </c>
      <c r="J436" s="168" t="s">
        <v>4688</v>
      </c>
      <c r="K436" s="168" t="s">
        <v>4688</v>
      </c>
      <c r="L436" s="168" t="s">
        <v>4688</v>
      </c>
      <c r="M436" s="168" t="s">
        <v>4688</v>
      </c>
      <c r="N436" s="252" t="str">
        <f t="shared" si="56"/>
        <v>N</v>
      </c>
      <c r="O436" s="37" t="s">
        <v>3368</v>
      </c>
      <c r="P436" s="37" t="s">
        <v>1943</v>
      </c>
      <c r="Q436" s="37" t="s">
        <v>1768</v>
      </c>
      <c r="R436" s="37" t="s">
        <v>32</v>
      </c>
      <c r="S436" s="37" t="s">
        <v>1941</v>
      </c>
      <c r="T436" s="37" t="s">
        <v>243</v>
      </c>
      <c r="U436" s="37" t="s">
        <v>35</v>
      </c>
      <c r="V436" s="37" t="s">
        <v>1926</v>
      </c>
      <c r="W436" s="37" t="s">
        <v>0</v>
      </c>
      <c r="X436" s="126" t="s">
        <v>5301</v>
      </c>
      <c r="Y436" s="126"/>
      <c r="Z436" s="126"/>
      <c r="AA436" s="126"/>
      <c r="AB436" s="126"/>
      <c r="AC436" s="37"/>
      <c r="AD436" s="37" t="s">
        <v>38</v>
      </c>
      <c r="AE436" s="37" t="s">
        <v>1937</v>
      </c>
      <c r="AF436" s="37"/>
      <c r="AG436" s="37"/>
      <c r="AH436" s="126"/>
      <c r="AI436" s="168" t="s">
        <v>4647</v>
      </c>
      <c r="AJ436" s="171" t="s">
        <v>4688</v>
      </c>
      <c r="AK436" s="171" t="s">
        <v>4688</v>
      </c>
      <c r="AL436" s="171" t="s">
        <v>4688</v>
      </c>
      <c r="AM436" s="171" t="s">
        <v>4688</v>
      </c>
      <c r="AN436" s="171" t="s">
        <v>4688</v>
      </c>
      <c r="AO436" s="171" t="s">
        <v>4688</v>
      </c>
      <c r="AP436" s="171" t="s">
        <v>5421</v>
      </c>
      <c r="AQ436" s="171" t="s">
        <v>4688</v>
      </c>
      <c r="AR436" s="171" t="s">
        <v>4688</v>
      </c>
      <c r="AS436" s="171" t="s">
        <v>4688</v>
      </c>
    </row>
    <row r="437" spans="1:45" s="1" customFormat="1" ht="105" x14ac:dyDescent="0.2">
      <c r="A437" s="176" t="s">
        <v>39</v>
      </c>
      <c r="B437" s="176" t="s">
        <v>4625</v>
      </c>
      <c r="C437" s="200"/>
      <c r="D437" s="168" t="s">
        <v>4688</v>
      </c>
      <c r="E437" s="126" t="str">
        <f t="shared" si="58"/>
        <v>N</v>
      </c>
      <c r="F437" s="168" t="s">
        <v>4688</v>
      </c>
      <c r="G437" s="168" t="s">
        <v>4688</v>
      </c>
      <c r="H437" s="168" t="s">
        <v>4688</v>
      </c>
      <c r="I437" s="168" t="s">
        <v>4688</v>
      </c>
      <c r="J437" s="168" t="s">
        <v>4688</v>
      </c>
      <c r="K437" s="168" t="s">
        <v>4688</v>
      </c>
      <c r="L437" s="168" t="s">
        <v>4688</v>
      </c>
      <c r="M437" s="168" t="s">
        <v>4688</v>
      </c>
      <c r="N437" s="252" t="str">
        <f t="shared" si="56"/>
        <v>N</v>
      </c>
      <c r="O437" s="37" t="s">
        <v>3369</v>
      </c>
      <c r="P437" s="37" t="s">
        <v>1947</v>
      </c>
      <c r="Q437" s="37" t="s">
        <v>1768</v>
      </c>
      <c r="R437" s="37" t="s">
        <v>32</v>
      </c>
      <c r="S437" s="37" t="s">
        <v>1948</v>
      </c>
      <c r="T437" s="37" t="s">
        <v>243</v>
      </c>
      <c r="U437" s="37" t="s">
        <v>119</v>
      </c>
      <c r="V437" s="37" t="s">
        <v>1926</v>
      </c>
      <c r="W437" s="37" t="s">
        <v>1932</v>
      </c>
      <c r="X437" s="126" t="s">
        <v>400</v>
      </c>
      <c r="Y437" s="126"/>
      <c r="Z437" s="126"/>
      <c r="AA437" s="126"/>
      <c r="AB437" s="126"/>
      <c r="AC437" s="37"/>
      <c r="AD437" s="37" t="s">
        <v>38</v>
      </c>
      <c r="AE437" s="37" t="s">
        <v>366</v>
      </c>
      <c r="AF437" s="37"/>
      <c r="AG437" s="37"/>
      <c r="AH437" s="126"/>
      <c r="AI437" s="168" t="s">
        <v>4647</v>
      </c>
      <c r="AJ437" s="171" t="s">
        <v>4688</v>
      </c>
      <c r="AK437" s="171" t="s">
        <v>4688</v>
      </c>
      <c r="AL437" s="171" t="s">
        <v>4688</v>
      </c>
      <c r="AM437" s="171" t="s">
        <v>4688</v>
      </c>
      <c r="AN437" s="171" t="s">
        <v>4688</v>
      </c>
      <c r="AO437" s="171" t="s">
        <v>4688</v>
      </c>
      <c r="AP437" s="171" t="s">
        <v>5421</v>
      </c>
      <c r="AQ437" s="171" t="s">
        <v>4688</v>
      </c>
      <c r="AR437" s="171" t="s">
        <v>4688</v>
      </c>
      <c r="AS437" s="171" t="s">
        <v>4688</v>
      </c>
    </row>
    <row r="438" spans="1:45" s="1" customFormat="1" ht="105" x14ac:dyDescent="0.2">
      <c r="A438" s="176" t="s">
        <v>39</v>
      </c>
      <c r="B438" s="176" t="s">
        <v>4625</v>
      </c>
      <c r="C438" s="200"/>
      <c r="D438" s="168" t="s">
        <v>4688</v>
      </c>
      <c r="E438" s="126" t="str">
        <f t="shared" si="58"/>
        <v>N</v>
      </c>
      <c r="F438" s="168" t="s">
        <v>4688</v>
      </c>
      <c r="G438" s="168" t="s">
        <v>4688</v>
      </c>
      <c r="H438" s="168" t="s">
        <v>4688</v>
      </c>
      <c r="I438" s="168" t="s">
        <v>4688</v>
      </c>
      <c r="J438" s="168" t="s">
        <v>4688</v>
      </c>
      <c r="K438" s="168" t="s">
        <v>4688</v>
      </c>
      <c r="L438" s="168" t="s">
        <v>4688</v>
      </c>
      <c r="M438" s="168" t="s">
        <v>4688</v>
      </c>
      <c r="N438" s="252" t="str">
        <f t="shared" si="56"/>
        <v>N</v>
      </c>
      <c r="O438" s="37" t="s">
        <v>3370</v>
      </c>
      <c r="P438" s="37" t="s">
        <v>1950</v>
      </c>
      <c r="Q438" s="37" t="s">
        <v>1768</v>
      </c>
      <c r="R438" s="37" t="s">
        <v>32</v>
      </c>
      <c r="S438" s="37" t="s">
        <v>1948</v>
      </c>
      <c r="T438" s="37" t="s">
        <v>243</v>
      </c>
      <c r="U438" s="37" t="s">
        <v>35</v>
      </c>
      <c r="V438" s="37" t="s">
        <v>1926</v>
      </c>
      <c r="W438" s="37" t="s">
        <v>0</v>
      </c>
      <c r="X438" s="126" t="s">
        <v>5301</v>
      </c>
      <c r="Y438" s="126"/>
      <c r="Z438" s="126"/>
      <c r="AA438" s="126"/>
      <c r="AB438" s="126"/>
      <c r="AC438" s="37"/>
      <c r="AD438" s="37" t="s">
        <v>38</v>
      </c>
      <c r="AE438" s="37" t="s">
        <v>1937</v>
      </c>
      <c r="AF438" s="37"/>
      <c r="AG438" s="37"/>
      <c r="AH438" s="126"/>
      <c r="AI438" s="168" t="s">
        <v>4647</v>
      </c>
      <c r="AJ438" s="171" t="s">
        <v>4688</v>
      </c>
      <c r="AK438" s="171" t="s">
        <v>4688</v>
      </c>
      <c r="AL438" s="171" t="s">
        <v>4688</v>
      </c>
      <c r="AM438" s="171" t="s">
        <v>4688</v>
      </c>
      <c r="AN438" s="171" t="s">
        <v>4688</v>
      </c>
      <c r="AO438" s="171" t="s">
        <v>4688</v>
      </c>
      <c r="AP438" s="171" t="s">
        <v>5421</v>
      </c>
      <c r="AQ438" s="171" t="s">
        <v>4688</v>
      </c>
      <c r="AR438" s="171" t="s">
        <v>4688</v>
      </c>
      <c r="AS438" s="171" t="s">
        <v>4688</v>
      </c>
    </row>
    <row r="439" spans="1:45" s="1" customFormat="1" ht="63.75" x14ac:dyDescent="0.2">
      <c r="A439" s="176" t="s">
        <v>39</v>
      </c>
      <c r="B439" s="176" t="s">
        <v>4625</v>
      </c>
      <c r="C439" s="200"/>
      <c r="D439" s="168" t="s">
        <v>4688</v>
      </c>
      <c r="E439" s="126" t="str">
        <f t="shared" si="58"/>
        <v>N</v>
      </c>
      <c r="F439" s="168" t="s">
        <v>4688</v>
      </c>
      <c r="G439" s="168" t="s">
        <v>4688</v>
      </c>
      <c r="H439" s="168" t="s">
        <v>4688</v>
      </c>
      <c r="I439" s="168" t="s">
        <v>4688</v>
      </c>
      <c r="J439" s="168" t="s">
        <v>4688</v>
      </c>
      <c r="K439" s="168" t="s">
        <v>4688</v>
      </c>
      <c r="L439" s="168" t="s">
        <v>4688</v>
      </c>
      <c r="M439" s="168" t="s">
        <v>4688</v>
      </c>
      <c r="N439" s="252" t="str">
        <f t="shared" si="56"/>
        <v>N</v>
      </c>
      <c r="O439" s="37" t="s">
        <v>3371</v>
      </c>
      <c r="P439" s="37" t="s">
        <v>1954</v>
      </c>
      <c r="Q439" s="37" t="s">
        <v>1768</v>
      </c>
      <c r="R439" s="37" t="s">
        <v>32</v>
      </c>
      <c r="S439" s="37" t="s">
        <v>1955</v>
      </c>
      <c r="T439" s="37" t="s">
        <v>243</v>
      </c>
      <c r="U439" s="37" t="s">
        <v>35</v>
      </c>
      <c r="V439" s="37" t="s">
        <v>237</v>
      </c>
      <c r="W439" s="37" t="s">
        <v>5110</v>
      </c>
      <c r="X439" s="126" t="s">
        <v>953</v>
      </c>
      <c r="Y439" s="126"/>
      <c r="Z439" s="126"/>
      <c r="AA439" s="126"/>
      <c r="AB439" s="126"/>
      <c r="AC439" s="37" t="s">
        <v>1957</v>
      </c>
      <c r="AD439" s="37" t="s">
        <v>38</v>
      </c>
      <c r="AE439" s="37" t="s">
        <v>38</v>
      </c>
      <c r="AF439" s="37"/>
      <c r="AG439" s="37"/>
      <c r="AH439" s="126"/>
      <c r="AI439" s="168" t="s">
        <v>4647</v>
      </c>
      <c r="AJ439" s="171" t="s">
        <v>4688</v>
      </c>
      <c r="AK439" s="171" t="s">
        <v>4688</v>
      </c>
      <c r="AL439" s="171" t="s">
        <v>4688</v>
      </c>
      <c r="AM439" s="171" t="s">
        <v>4688</v>
      </c>
      <c r="AN439" s="171" t="s">
        <v>4688</v>
      </c>
      <c r="AO439" s="171" t="s">
        <v>4688</v>
      </c>
      <c r="AP439" s="171" t="s">
        <v>5421</v>
      </c>
      <c r="AQ439" s="171" t="s">
        <v>4688</v>
      </c>
      <c r="AR439" s="171" t="s">
        <v>4688</v>
      </c>
      <c r="AS439" s="171" t="s">
        <v>4688</v>
      </c>
    </row>
    <row r="440" spans="1:45" s="1" customFormat="1" ht="63.75" x14ac:dyDescent="0.2">
      <c r="A440" s="176" t="s">
        <v>39</v>
      </c>
      <c r="B440" s="176" t="s">
        <v>4625</v>
      </c>
      <c r="C440" s="200"/>
      <c r="D440" s="168" t="s">
        <v>4688</v>
      </c>
      <c r="E440" s="126" t="str">
        <f t="shared" si="58"/>
        <v>N</v>
      </c>
      <c r="F440" s="168" t="s">
        <v>4688</v>
      </c>
      <c r="G440" s="168" t="s">
        <v>4688</v>
      </c>
      <c r="H440" s="168" t="s">
        <v>4688</v>
      </c>
      <c r="I440" s="168" t="s">
        <v>4688</v>
      </c>
      <c r="J440" s="168" t="s">
        <v>4688</v>
      </c>
      <c r="K440" s="168" t="s">
        <v>4688</v>
      </c>
      <c r="L440" s="168" t="s">
        <v>4688</v>
      </c>
      <c r="M440" s="168" t="s">
        <v>4688</v>
      </c>
      <c r="N440" s="252" t="str">
        <f t="shared" si="56"/>
        <v>N</v>
      </c>
      <c r="O440" s="37" t="s">
        <v>3372</v>
      </c>
      <c r="P440" s="37" t="s">
        <v>2069</v>
      </c>
      <c r="Q440" s="37" t="s">
        <v>1768</v>
      </c>
      <c r="R440" s="37" t="s">
        <v>32</v>
      </c>
      <c r="S440" s="37" t="s">
        <v>2070</v>
      </c>
      <c r="T440" s="37" t="s">
        <v>243</v>
      </c>
      <c r="U440" s="37" t="s">
        <v>2071</v>
      </c>
      <c r="V440" s="37" t="s">
        <v>237</v>
      </c>
      <c r="W440" s="37" t="s">
        <v>5122</v>
      </c>
      <c r="X440" s="126" t="s">
        <v>1057</v>
      </c>
      <c r="Y440" s="126"/>
      <c r="Z440" s="126"/>
      <c r="AA440" s="126"/>
      <c r="AB440" s="126"/>
      <c r="AC440" s="37" t="s">
        <v>2072</v>
      </c>
      <c r="AD440" s="37" t="s">
        <v>38</v>
      </c>
      <c r="AE440" s="37" t="s">
        <v>38</v>
      </c>
      <c r="AF440" s="37"/>
      <c r="AG440" s="37"/>
      <c r="AH440" s="126"/>
      <c r="AI440" s="168" t="s">
        <v>4647</v>
      </c>
      <c r="AJ440" s="171" t="s">
        <v>4688</v>
      </c>
      <c r="AK440" s="171" t="s">
        <v>4688</v>
      </c>
      <c r="AL440" s="171" t="s">
        <v>4688</v>
      </c>
      <c r="AM440" s="171" t="s">
        <v>4688</v>
      </c>
      <c r="AN440" s="171" t="s">
        <v>4688</v>
      </c>
      <c r="AO440" s="171" t="s">
        <v>4688</v>
      </c>
      <c r="AP440" s="171" t="s">
        <v>5421</v>
      </c>
      <c r="AQ440" s="171" t="s">
        <v>4688</v>
      </c>
      <c r="AR440" s="171" t="s">
        <v>4688</v>
      </c>
      <c r="AS440" s="171" t="s">
        <v>4688</v>
      </c>
    </row>
    <row r="441" spans="1:45" s="1" customFormat="1" ht="63.75" x14ac:dyDescent="0.2">
      <c r="A441" s="176" t="s">
        <v>39</v>
      </c>
      <c r="B441" s="176" t="s">
        <v>4625</v>
      </c>
      <c r="C441" s="200"/>
      <c r="D441" s="168" t="s">
        <v>4688</v>
      </c>
      <c r="E441" s="126" t="str">
        <f t="shared" si="58"/>
        <v>N</v>
      </c>
      <c r="F441" s="168" t="s">
        <v>4688</v>
      </c>
      <c r="G441" s="168" t="s">
        <v>4688</v>
      </c>
      <c r="H441" s="168" t="s">
        <v>4688</v>
      </c>
      <c r="I441" s="168" t="s">
        <v>4688</v>
      </c>
      <c r="J441" s="168" t="s">
        <v>4688</v>
      </c>
      <c r="K441" s="168" t="s">
        <v>4688</v>
      </c>
      <c r="L441" s="168" t="s">
        <v>4688</v>
      </c>
      <c r="M441" s="168" t="s">
        <v>4688</v>
      </c>
      <c r="N441" s="252" t="str">
        <f t="shared" ref="N441:N448" si="59">IF(AI441="Moving to innotrust","Y","N")</f>
        <v>N</v>
      </c>
      <c r="O441" s="37" t="s">
        <v>3373</v>
      </c>
      <c r="P441" s="37" t="s">
        <v>2151</v>
      </c>
      <c r="Q441" s="37" t="s">
        <v>2152</v>
      </c>
      <c r="R441" s="37" t="s">
        <v>32</v>
      </c>
      <c r="S441" s="37" t="s">
        <v>2153</v>
      </c>
      <c r="T441" s="37" t="s">
        <v>243</v>
      </c>
      <c r="U441" s="37" t="s">
        <v>35</v>
      </c>
      <c r="V441" s="37" t="s">
        <v>237</v>
      </c>
      <c r="W441" s="37" t="s">
        <v>5110</v>
      </c>
      <c r="X441" s="126" t="s">
        <v>953</v>
      </c>
      <c r="Y441" s="126"/>
      <c r="Z441" s="126"/>
      <c r="AA441" s="126"/>
      <c r="AB441" s="126"/>
      <c r="AC441" s="37" t="s">
        <v>2155</v>
      </c>
      <c r="AD441" s="37" t="s">
        <v>38</v>
      </c>
      <c r="AE441" s="37" t="s">
        <v>38</v>
      </c>
      <c r="AF441" s="37"/>
      <c r="AG441" s="37"/>
      <c r="AH441" s="126"/>
      <c r="AI441" s="168" t="s">
        <v>4647</v>
      </c>
      <c r="AJ441" s="171" t="s">
        <v>4688</v>
      </c>
      <c r="AK441" s="171" t="s">
        <v>4688</v>
      </c>
      <c r="AL441" s="171" t="s">
        <v>4688</v>
      </c>
      <c r="AM441" s="171" t="s">
        <v>4688</v>
      </c>
      <c r="AN441" s="171" t="s">
        <v>4688</v>
      </c>
      <c r="AO441" s="171" t="s">
        <v>4688</v>
      </c>
      <c r="AP441" s="171" t="s">
        <v>5421</v>
      </c>
      <c r="AQ441" s="171" t="s">
        <v>4688</v>
      </c>
      <c r="AR441" s="171" t="s">
        <v>4688</v>
      </c>
      <c r="AS441" s="171" t="s">
        <v>4688</v>
      </c>
    </row>
    <row r="442" spans="1:45" s="1" customFormat="1" ht="63.75" x14ac:dyDescent="0.2">
      <c r="A442" s="176" t="s">
        <v>39</v>
      </c>
      <c r="B442" s="176" t="s">
        <v>4625</v>
      </c>
      <c r="C442" s="200"/>
      <c r="D442" s="168" t="s">
        <v>4688</v>
      </c>
      <c r="E442" s="126" t="str">
        <f t="shared" si="58"/>
        <v>N</v>
      </c>
      <c r="F442" s="168" t="s">
        <v>4688</v>
      </c>
      <c r="G442" s="168" t="s">
        <v>4688</v>
      </c>
      <c r="H442" s="168" t="s">
        <v>4688</v>
      </c>
      <c r="I442" s="168" t="s">
        <v>4688</v>
      </c>
      <c r="J442" s="168" t="s">
        <v>4688</v>
      </c>
      <c r="K442" s="168" t="s">
        <v>4688</v>
      </c>
      <c r="L442" s="168" t="s">
        <v>4688</v>
      </c>
      <c r="M442" s="168" t="s">
        <v>4688</v>
      </c>
      <c r="N442" s="252" t="str">
        <f t="shared" si="59"/>
        <v>N</v>
      </c>
      <c r="O442" s="37" t="s">
        <v>3374</v>
      </c>
      <c r="P442" s="37" t="s">
        <v>2194</v>
      </c>
      <c r="Q442" s="37" t="s">
        <v>2187</v>
      </c>
      <c r="R442" s="37" t="s">
        <v>32</v>
      </c>
      <c r="S442" s="37" t="s">
        <v>2195</v>
      </c>
      <c r="T442" s="37" t="s">
        <v>243</v>
      </c>
      <c r="U442" s="37" t="s">
        <v>2196</v>
      </c>
      <c r="V442" s="37" t="s">
        <v>237</v>
      </c>
      <c r="W442" s="262" t="s">
        <v>5141</v>
      </c>
      <c r="X442" s="126" t="s">
        <v>400</v>
      </c>
      <c r="Y442" s="126"/>
      <c r="Z442" s="126"/>
      <c r="AA442" s="126"/>
      <c r="AB442" s="126"/>
      <c r="AC442" s="37" t="s">
        <v>2198</v>
      </c>
      <c r="AD442" s="37" t="s">
        <v>38</v>
      </c>
      <c r="AE442" s="37" t="s">
        <v>38</v>
      </c>
      <c r="AF442" s="37"/>
      <c r="AG442" s="37"/>
      <c r="AH442" s="126"/>
      <c r="AI442" s="168" t="s">
        <v>4647</v>
      </c>
      <c r="AJ442" s="171" t="s">
        <v>4688</v>
      </c>
      <c r="AK442" s="171" t="s">
        <v>4688</v>
      </c>
      <c r="AL442" s="171" t="s">
        <v>4688</v>
      </c>
      <c r="AM442" s="171" t="s">
        <v>4688</v>
      </c>
      <c r="AN442" s="171" t="s">
        <v>4688</v>
      </c>
      <c r="AO442" s="171" t="s">
        <v>4688</v>
      </c>
      <c r="AP442" s="171" t="s">
        <v>5421</v>
      </c>
      <c r="AQ442" s="171" t="s">
        <v>4688</v>
      </c>
      <c r="AR442" s="171" t="s">
        <v>4688</v>
      </c>
      <c r="AS442" s="171" t="s">
        <v>4688</v>
      </c>
    </row>
    <row r="443" spans="1:45" s="1" customFormat="1" ht="63.75" x14ac:dyDescent="0.2">
      <c r="A443" s="176" t="s">
        <v>39</v>
      </c>
      <c r="B443" s="176" t="s">
        <v>4625</v>
      </c>
      <c r="C443" s="200"/>
      <c r="D443" s="168" t="s">
        <v>4688</v>
      </c>
      <c r="E443" s="126" t="str">
        <f t="shared" si="58"/>
        <v>N</v>
      </c>
      <c r="F443" s="168" t="s">
        <v>4688</v>
      </c>
      <c r="G443" s="168" t="s">
        <v>4688</v>
      </c>
      <c r="H443" s="168" t="s">
        <v>4688</v>
      </c>
      <c r="I443" s="168" t="s">
        <v>4688</v>
      </c>
      <c r="J443" s="168" t="s">
        <v>4688</v>
      </c>
      <c r="K443" s="168" t="s">
        <v>4688</v>
      </c>
      <c r="L443" s="168" t="s">
        <v>4688</v>
      </c>
      <c r="M443" s="168" t="s">
        <v>4688</v>
      </c>
      <c r="N443" s="252" t="str">
        <f t="shared" si="59"/>
        <v>N</v>
      </c>
      <c r="O443" s="37" t="s">
        <v>3375</v>
      </c>
      <c r="P443" s="37" t="s">
        <v>2205</v>
      </c>
      <c r="Q443" s="37" t="s">
        <v>2187</v>
      </c>
      <c r="R443" s="37" t="s">
        <v>32</v>
      </c>
      <c r="S443" s="37" t="s">
        <v>2206</v>
      </c>
      <c r="T443" s="37" t="s">
        <v>243</v>
      </c>
      <c r="U443" s="37" t="s">
        <v>119</v>
      </c>
      <c r="V443" s="37" t="s">
        <v>237</v>
      </c>
      <c r="W443" s="37" t="s">
        <v>5141</v>
      </c>
      <c r="X443" s="126" t="s">
        <v>400</v>
      </c>
      <c r="Y443" s="126"/>
      <c r="Z443" s="126"/>
      <c r="AA443" s="126"/>
      <c r="AB443" s="126"/>
      <c r="AC443" s="262" t="s">
        <v>2208</v>
      </c>
      <c r="AD443" s="37" t="s">
        <v>38</v>
      </c>
      <c r="AE443" s="37" t="s">
        <v>38</v>
      </c>
      <c r="AF443" s="37"/>
      <c r="AG443" s="37"/>
      <c r="AH443" s="126"/>
      <c r="AI443" s="168" t="s">
        <v>4647</v>
      </c>
      <c r="AJ443" s="171" t="s">
        <v>4688</v>
      </c>
      <c r="AK443" s="171" t="s">
        <v>4688</v>
      </c>
      <c r="AL443" s="171" t="s">
        <v>4688</v>
      </c>
      <c r="AM443" s="171" t="s">
        <v>4688</v>
      </c>
      <c r="AN443" s="171" t="s">
        <v>4688</v>
      </c>
      <c r="AO443" s="171" t="s">
        <v>4688</v>
      </c>
      <c r="AP443" s="171" t="s">
        <v>5421</v>
      </c>
      <c r="AQ443" s="171" t="s">
        <v>4688</v>
      </c>
      <c r="AR443" s="171" t="s">
        <v>4688</v>
      </c>
      <c r="AS443" s="171" t="s">
        <v>4688</v>
      </c>
    </row>
    <row r="444" spans="1:45" s="1" customFormat="1" ht="63.75" x14ac:dyDescent="0.2">
      <c r="A444" s="176" t="s">
        <v>39</v>
      </c>
      <c r="B444" s="176" t="s">
        <v>4625</v>
      </c>
      <c r="C444" s="200"/>
      <c r="D444" s="168" t="s">
        <v>4688</v>
      </c>
      <c r="E444" s="126" t="str">
        <f t="shared" si="58"/>
        <v>N</v>
      </c>
      <c r="F444" s="168" t="s">
        <v>4688</v>
      </c>
      <c r="G444" s="168" t="s">
        <v>4688</v>
      </c>
      <c r="H444" s="168" t="s">
        <v>4688</v>
      </c>
      <c r="I444" s="168" t="s">
        <v>4688</v>
      </c>
      <c r="J444" s="168" t="s">
        <v>4688</v>
      </c>
      <c r="K444" s="168" t="s">
        <v>4688</v>
      </c>
      <c r="L444" s="168" t="s">
        <v>4688</v>
      </c>
      <c r="M444" s="168" t="s">
        <v>4688</v>
      </c>
      <c r="N444" s="252" t="str">
        <f t="shared" si="59"/>
        <v>N</v>
      </c>
      <c r="O444" s="37" t="s">
        <v>3376</v>
      </c>
      <c r="P444" s="37" t="s">
        <v>2210</v>
      </c>
      <c r="Q444" s="37" t="s">
        <v>2187</v>
      </c>
      <c r="R444" s="37" t="s">
        <v>32</v>
      </c>
      <c r="S444" s="37" t="s">
        <v>2211</v>
      </c>
      <c r="T444" s="37" t="s">
        <v>243</v>
      </c>
      <c r="U444" s="37" t="s">
        <v>119</v>
      </c>
      <c r="V444" s="37" t="s">
        <v>237</v>
      </c>
      <c r="W444" s="37" t="s">
        <v>5141</v>
      </c>
      <c r="X444" s="126" t="s">
        <v>400</v>
      </c>
      <c r="Y444" s="126"/>
      <c r="Z444" s="126"/>
      <c r="AA444" s="126"/>
      <c r="AB444" s="126"/>
      <c r="AC444" s="262" t="s">
        <v>2213</v>
      </c>
      <c r="AD444" s="37" t="s">
        <v>38</v>
      </c>
      <c r="AE444" s="37" t="s">
        <v>38</v>
      </c>
      <c r="AF444" s="37"/>
      <c r="AG444" s="37"/>
      <c r="AH444" s="126"/>
      <c r="AI444" s="168" t="s">
        <v>4647</v>
      </c>
      <c r="AJ444" s="171" t="s">
        <v>4688</v>
      </c>
      <c r="AK444" s="171" t="s">
        <v>4688</v>
      </c>
      <c r="AL444" s="171" t="s">
        <v>4688</v>
      </c>
      <c r="AM444" s="171" t="s">
        <v>4688</v>
      </c>
      <c r="AN444" s="171" t="s">
        <v>4688</v>
      </c>
      <c r="AO444" s="171" t="s">
        <v>4688</v>
      </c>
      <c r="AP444" s="171" t="s">
        <v>5421</v>
      </c>
      <c r="AQ444" s="171" t="s">
        <v>4688</v>
      </c>
      <c r="AR444" s="171" t="s">
        <v>4688</v>
      </c>
      <c r="AS444" s="171" t="s">
        <v>4688</v>
      </c>
    </row>
    <row r="445" spans="1:45" s="1" customFormat="1" ht="63.75" x14ac:dyDescent="0.2">
      <c r="A445" s="176" t="s">
        <v>39</v>
      </c>
      <c r="B445" s="176" t="s">
        <v>4625</v>
      </c>
      <c r="C445" s="200"/>
      <c r="D445" s="168" t="s">
        <v>4688</v>
      </c>
      <c r="E445" s="126" t="str">
        <f t="shared" si="58"/>
        <v>N</v>
      </c>
      <c r="F445" s="168" t="s">
        <v>4688</v>
      </c>
      <c r="G445" s="168" t="s">
        <v>4688</v>
      </c>
      <c r="H445" s="168" t="s">
        <v>4688</v>
      </c>
      <c r="I445" s="168" t="s">
        <v>4688</v>
      </c>
      <c r="J445" s="168" t="s">
        <v>4688</v>
      </c>
      <c r="K445" s="168" t="s">
        <v>4688</v>
      </c>
      <c r="L445" s="168" t="s">
        <v>4688</v>
      </c>
      <c r="M445" s="168" t="s">
        <v>4688</v>
      </c>
      <c r="N445" s="252" t="str">
        <f t="shared" si="59"/>
        <v>N</v>
      </c>
      <c r="O445" s="37" t="s">
        <v>3377</v>
      </c>
      <c r="P445" s="37" t="s">
        <v>2215</v>
      </c>
      <c r="Q445" s="37" t="s">
        <v>2187</v>
      </c>
      <c r="R445" s="37" t="s">
        <v>32</v>
      </c>
      <c r="S445" s="37" t="s">
        <v>2216</v>
      </c>
      <c r="T445" s="37" t="s">
        <v>243</v>
      </c>
      <c r="U445" s="37" t="s">
        <v>2217</v>
      </c>
      <c r="V445" s="37" t="s">
        <v>237</v>
      </c>
      <c r="W445" s="37" t="s">
        <v>5141</v>
      </c>
      <c r="X445" s="126" t="s">
        <v>400</v>
      </c>
      <c r="Y445" s="126"/>
      <c r="Z445" s="126"/>
      <c r="AA445" s="126"/>
      <c r="AB445" s="126"/>
      <c r="AC445" s="262" t="s">
        <v>2218</v>
      </c>
      <c r="AD445" s="37" t="s">
        <v>38</v>
      </c>
      <c r="AE445" s="37" t="s">
        <v>38</v>
      </c>
      <c r="AF445" s="37"/>
      <c r="AG445" s="37"/>
      <c r="AH445" s="126"/>
      <c r="AI445" s="168" t="s">
        <v>4647</v>
      </c>
      <c r="AJ445" s="171" t="s">
        <v>4688</v>
      </c>
      <c r="AK445" s="171" t="s">
        <v>4688</v>
      </c>
      <c r="AL445" s="171" t="s">
        <v>4688</v>
      </c>
      <c r="AM445" s="171" t="s">
        <v>4688</v>
      </c>
      <c r="AN445" s="171" t="s">
        <v>4688</v>
      </c>
      <c r="AO445" s="171" t="s">
        <v>4688</v>
      </c>
      <c r="AP445" s="171" t="s">
        <v>5421</v>
      </c>
      <c r="AQ445" s="171" t="s">
        <v>4688</v>
      </c>
      <c r="AR445" s="171" t="s">
        <v>4688</v>
      </c>
      <c r="AS445" s="171" t="s">
        <v>4688</v>
      </c>
    </row>
    <row r="446" spans="1:45" s="1" customFormat="1" ht="63.75" x14ac:dyDescent="0.2">
      <c r="A446" s="176" t="s">
        <v>39</v>
      </c>
      <c r="B446" s="176" t="s">
        <v>4625</v>
      </c>
      <c r="C446" s="200"/>
      <c r="D446" s="168" t="s">
        <v>4688</v>
      </c>
      <c r="E446" s="126" t="str">
        <f t="shared" si="58"/>
        <v>N</v>
      </c>
      <c r="F446" s="168" t="s">
        <v>4688</v>
      </c>
      <c r="G446" s="168" t="s">
        <v>4688</v>
      </c>
      <c r="H446" s="168" t="s">
        <v>4688</v>
      </c>
      <c r="I446" s="168" t="s">
        <v>4688</v>
      </c>
      <c r="J446" s="168" t="s">
        <v>4688</v>
      </c>
      <c r="K446" s="168" t="s">
        <v>4688</v>
      </c>
      <c r="L446" s="168" t="s">
        <v>4688</v>
      </c>
      <c r="M446" s="168" t="s">
        <v>4688</v>
      </c>
      <c r="N446" s="252" t="str">
        <f t="shared" si="59"/>
        <v>N</v>
      </c>
      <c r="O446" s="37" t="s">
        <v>3378</v>
      </c>
      <c r="P446" s="37" t="s">
        <v>2157</v>
      </c>
      <c r="Q446" s="37" t="s">
        <v>2158</v>
      </c>
      <c r="R446" s="37" t="s">
        <v>32</v>
      </c>
      <c r="S446" s="37" t="s">
        <v>2159</v>
      </c>
      <c r="T446" s="37" t="s">
        <v>768</v>
      </c>
      <c r="U446" s="37" t="s">
        <v>119</v>
      </c>
      <c r="V446" s="37" t="s">
        <v>237</v>
      </c>
      <c r="W446" s="262" t="s">
        <v>5102</v>
      </c>
      <c r="X446" s="126" t="s">
        <v>983</v>
      </c>
      <c r="Y446" s="126"/>
      <c r="Z446" s="126"/>
      <c r="AA446" s="126"/>
      <c r="AB446" s="126"/>
      <c r="AC446" s="37" t="s">
        <v>2161</v>
      </c>
      <c r="AD446" s="37" t="s">
        <v>38</v>
      </c>
      <c r="AE446" s="37" t="s">
        <v>38</v>
      </c>
      <c r="AF446" s="37"/>
      <c r="AG446" s="37"/>
      <c r="AH446" s="126"/>
      <c r="AI446" s="168" t="s">
        <v>4647</v>
      </c>
      <c r="AJ446" s="171" t="s">
        <v>4688</v>
      </c>
      <c r="AK446" s="171" t="s">
        <v>4688</v>
      </c>
      <c r="AL446" s="171" t="s">
        <v>4688</v>
      </c>
      <c r="AM446" s="171" t="s">
        <v>4688</v>
      </c>
      <c r="AN446" s="171" t="s">
        <v>4688</v>
      </c>
      <c r="AO446" s="171" t="s">
        <v>4688</v>
      </c>
      <c r="AP446" s="171" t="s">
        <v>5421</v>
      </c>
      <c r="AQ446" s="171" t="s">
        <v>4688</v>
      </c>
      <c r="AR446" s="171" t="s">
        <v>4688</v>
      </c>
      <c r="AS446" s="171" t="s">
        <v>4688</v>
      </c>
    </row>
    <row r="447" spans="1:45" s="1" customFormat="1" ht="63.75" x14ac:dyDescent="0.2">
      <c r="A447" s="176" t="s">
        <v>39</v>
      </c>
      <c r="B447" s="176" t="s">
        <v>4625</v>
      </c>
      <c r="C447" s="200"/>
      <c r="D447" s="168" t="s">
        <v>4688</v>
      </c>
      <c r="E447" s="126" t="str">
        <f t="shared" si="58"/>
        <v>N</v>
      </c>
      <c r="F447" s="168" t="s">
        <v>4688</v>
      </c>
      <c r="G447" s="168" t="s">
        <v>4688</v>
      </c>
      <c r="H447" s="168" t="s">
        <v>4688</v>
      </c>
      <c r="I447" s="168" t="s">
        <v>4688</v>
      </c>
      <c r="J447" s="168" t="s">
        <v>4688</v>
      </c>
      <c r="K447" s="168" t="s">
        <v>4688</v>
      </c>
      <c r="L447" s="168" t="s">
        <v>4688</v>
      </c>
      <c r="M447" s="168" t="s">
        <v>4688</v>
      </c>
      <c r="N447" s="252" t="str">
        <f t="shared" si="59"/>
        <v>N</v>
      </c>
      <c r="O447" s="37" t="s">
        <v>3379</v>
      </c>
      <c r="P447" s="37" t="s">
        <v>2163</v>
      </c>
      <c r="Q447" s="37" t="s">
        <v>2158</v>
      </c>
      <c r="R447" s="37" t="s">
        <v>32</v>
      </c>
      <c r="S447" s="37" t="s">
        <v>2164</v>
      </c>
      <c r="T447" s="37" t="s">
        <v>768</v>
      </c>
      <c r="U447" s="37" t="s">
        <v>119</v>
      </c>
      <c r="V447" s="37" t="s">
        <v>237</v>
      </c>
      <c r="W447" s="262" t="s">
        <v>5102</v>
      </c>
      <c r="X447" s="126" t="s">
        <v>983</v>
      </c>
      <c r="Y447" s="126"/>
      <c r="Z447" s="126"/>
      <c r="AA447" s="126"/>
      <c r="AB447" s="126"/>
      <c r="AC447" s="37" t="s">
        <v>2166</v>
      </c>
      <c r="AD447" s="37" t="s">
        <v>38</v>
      </c>
      <c r="AE447" s="37" t="s">
        <v>38</v>
      </c>
      <c r="AF447" s="37"/>
      <c r="AG447" s="37"/>
      <c r="AH447" s="126"/>
      <c r="AI447" s="168" t="s">
        <v>4647</v>
      </c>
      <c r="AJ447" s="171" t="s">
        <v>4688</v>
      </c>
      <c r="AK447" s="171" t="s">
        <v>4688</v>
      </c>
      <c r="AL447" s="171" t="s">
        <v>4688</v>
      </c>
      <c r="AM447" s="171" t="s">
        <v>4688</v>
      </c>
      <c r="AN447" s="171" t="s">
        <v>4688</v>
      </c>
      <c r="AO447" s="171" t="s">
        <v>4688</v>
      </c>
      <c r="AP447" s="171" t="s">
        <v>5421</v>
      </c>
      <c r="AQ447" s="171" t="s">
        <v>4688</v>
      </c>
      <c r="AR447" s="171" t="s">
        <v>4688</v>
      </c>
      <c r="AS447" s="171" t="s">
        <v>4688</v>
      </c>
    </row>
    <row r="448" spans="1:45" s="1" customFormat="1" ht="63.75" x14ac:dyDescent="0.2">
      <c r="A448" s="176" t="s">
        <v>39</v>
      </c>
      <c r="B448" s="176" t="s">
        <v>4625</v>
      </c>
      <c r="C448" s="200"/>
      <c r="D448" s="168" t="s">
        <v>4688</v>
      </c>
      <c r="E448" s="126" t="str">
        <f t="shared" si="58"/>
        <v>N</v>
      </c>
      <c r="F448" s="168" t="s">
        <v>4688</v>
      </c>
      <c r="G448" s="168" t="s">
        <v>4688</v>
      </c>
      <c r="H448" s="168" t="s">
        <v>4688</v>
      </c>
      <c r="I448" s="168" t="s">
        <v>4688</v>
      </c>
      <c r="J448" s="168" t="s">
        <v>4688</v>
      </c>
      <c r="K448" s="168" t="s">
        <v>4688</v>
      </c>
      <c r="L448" s="168" t="s">
        <v>4688</v>
      </c>
      <c r="M448" s="168" t="s">
        <v>4688</v>
      </c>
      <c r="N448" s="252" t="str">
        <f t="shared" si="59"/>
        <v>N</v>
      </c>
      <c r="O448" s="37" t="s">
        <v>3380</v>
      </c>
      <c r="P448" s="37" t="s">
        <v>2168</v>
      </c>
      <c r="Q448" s="37" t="s">
        <v>2158</v>
      </c>
      <c r="R448" s="37" t="s">
        <v>32</v>
      </c>
      <c r="S448" s="37" t="s">
        <v>2169</v>
      </c>
      <c r="T448" s="37" t="s">
        <v>768</v>
      </c>
      <c r="U448" s="37" t="s">
        <v>119</v>
      </c>
      <c r="V448" s="37" t="s">
        <v>237</v>
      </c>
      <c r="W448" s="262" t="s">
        <v>5102</v>
      </c>
      <c r="X448" s="126" t="s">
        <v>983</v>
      </c>
      <c r="Y448" s="126"/>
      <c r="Z448" s="126"/>
      <c r="AA448" s="126"/>
      <c r="AB448" s="126"/>
      <c r="AC448" s="37" t="s">
        <v>2171</v>
      </c>
      <c r="AD448" s="37" t="s">
        <v>38</v>
      </c>
      <c r="AE448" s="37" t="s">
        <v>38</v>
      </c>
      <c r="AF448" s="37"/>
      <c r="AG448" s="37"/>
      <c r="AH448" s="126"/>
      <c r="AI448" s="168" t="s">
        <v>4647</v>
      </c>
      <c r="AJ448" s="171" t="s">
        <v>4688</v>
      </c>
      <c r="AK448" s="171" t="s">
        <v>4688</v>
      </c>
      <c r="AL448" s="171" t="s">
        <v>4688</v>
      </c>
      <c r="AM448" s="171" t="s">
        <v>4688</v>
      </c>
      <c r="AN448" s="171" t="s">
        <v>4688</v>
      </c>
      <c r="AO448" s="171" t="s">
        <v>4688</v>
      </c>
      <c r="AP448" s="171" t="s">
        <v>5421</v>
      </c>
      <c r="AQ448" s="171" t="s">
        <v>4688</v>
      </c>
      <c r="AR448" s="171" t="s">
        <v>4688</v>
      </c>
      <c r="AS448" s="171" t="s">
        <v>4688</v>
      </c>
    </row>
    <row r="449" spans="1:46" s="1" customFormat="1" ht="38.25" x14ac:dyDescent="0.2">
      <c r="A449" s="176" t="s">
        <v>39</v>
      </c>
      <c r="B449" s="176" t="s">
        <v>4625</v>
      </c>
      <c r="C449" s="200" t="s">
        <v>4630</v>
      </c>
      <c r="D449" s="126"/>
      <c r="E449" s="126" t="str">
        <f t="shared" ref="E449:E481" si="60">IF(OR(AI449="Moving to innotrust", AI449="Copy to Innotrust"),"Y","N")</f>
        <v>Y</v>
      </c>
      <c r="F449" s="577" t="s">
        <v>6518</v>
      </c>
      <c r="G449" s="578" t="s">
        <v>3382</v>
      </c>
      <c r="H449" s="173"/>
      <c r="I449" s="190" t="s">
        <v>5857</v>
      </c>
      <c r="J449" s="573" t="s">
        <v>500</v>
      </c>
      <c r="K449" s="190" t="s">
        <v>6516</v>
      </c>
      <c r="L449" s="179"/>
      <c r="M449" s="178"/>
      <c r="N449" s="299" t="str">
        <f t="shared" ref="N449:N465" si="61">IF(AI449="Moving to innotrust","Y","N")</f>
        <v>Y</v>
      </c>
      <c r="O449" s="37" t="s">
        <v>3381</v>
      </c>
      <c r="P449" s="37" t="s">
        <v>3382</v>
      </c>
      <c r="Q449" s="37" t="s">
        <v>1479</v>
      </c>
      <c r="R449" s="37" t="s">
        <v>32</v>
      </c>
      <c r="S449" s="37" t="s">
        <v>3383</v>
      </c>
      <c r="T449" s="37" t="s">
        <v>3384</v>
      </c>
      <c r="U449" s="37" t="s">
        <v>77</v>
      </c>
      <c r="V449" s="37" t="s">
        <v>3068</v>
      </c>
      <c r="W449" s="37" t="s">
        <v>3385</v>
      </c>
      <c r="X449" s="126" t="s">
        <v>400</v>
      </c>
      <c r="Y449" s="141" t="str">
        <f>VLOOKUP(W449,'Excelsior Table Definitions'!$B$110:$D$223,3,TRUE)</f>
        <v>NULL</v>
      </c>
      <c r="Z449" s="126"/>
      <c r="AA449" s="126"/>
      <c r="AB449" s="126"/>
      <c r="AC449" s="37"/>
      <c r="AD449" s="37" t="s">
        <v>38</v>
      </c>
      <c r="AE449" s="37" t="s">
        <v>365</v>
      </c>
      <c r="AF449" s="37"/>
      <c r="AG449" s="37"/>
      <c r="AH449" s="126"/>
      <c r="AI449" s="168" t="s">
        <v>388</v>
      </c>
      <c r="AJ449" s="125" t="s">
        <v>390</v>
      </c>
      <c r="AK449" s="171"/>
      <c r="AL449" s="171"/>
      <c r="AM449" s="171"/>
      <c r="AN449" s="171" t="s">
        <v>39</v>
      </c>
      <c r="AO449" s="171" t="s">
        <v>39</v>
      </c>
      <c r="AP449" s="171"/>
      <c r="AQ449" s="171" t="s">
        <v>4684</v>
      </c>
      <c r="AR449" s="171"/>
      <c r="AS449" s="171"/>
    </row>
    <row r="450" spans="1:46" s="1" customFormat="1" ht="38.25" x14ac:dyDescent="0.2">
      <c r="A450" s="176" t="s">
        <v>39</v>
      </c>
      <c r="B450" s="176" t="s">
        <v>4625</v>
      </c>
      <c r="C450" s="200" t="s">
        <v>4630</v>
      </c>
      <c r="D450" s="126"/>
      <c r="E450" s="126" t="str">
        <f t="shared" si="60"/>
        <v>Y</v>
      </c>
      <c r="F450" s="577" t="s">
        <v>6518</v>
      </c>
      <c r="G450" s="578" t="s">
        <v>6519</v>
      </c>
      <c r="H450" s="173"/>
      <c r="I450" s="367" t="s">
        <v>5857</v>
      </c>
      <c r="J450" s="565" t="s">
        <v>4533</v>
      </c>
      <c r="K450" s="367" t="s">
        <v>6520</v>
      </c>
      <c r="L450" s="179"/>
      <c r="M450" s="178"/>
      <c r="N450" s="299" t="str">
        <f t="shared" si="61"/>
        <v>Y</v>
      </c>
      <c r="O450" s="37" t="s">
        <v>3387</v>
      </c>
      <c r="P450" s="37" t="s">
        <v>3388</v>
      </c>
      <c r="Q450" s="37" t="s">
        <v>1479</v>
      </c>
      <c r="R450" s="37" t="s">
        <v>32</v>
      </c>
      <c r="S450" s="37" t="s">
        <v>3389</v>
      </c>
      <c r="T450" s="37" t="s">
        <v>1330</v>
      </c>
      <c r="U450" s="37" t="s">
        <v>119</v>
      </c>
      <c r="V450" s="37" t="s">
        <v>1496</v>
      </c>
      <c r="W450" s="37" t="s">
        <v>3390</v>
      </c>
      <c r="X450" s="126" t="s">
        <v>400</v>
      </c>
      <c r="Y450" s="126" t="str">
        <f>VLOOKUP(W450,'Excelsior Table Definitions'!$B$491:$D$511,3,TRUE)</f>
        <v>NULL</v>
      </c>
      <c r="Z450" s="126"/>
      <c r="AA450" s="126"/>
      <c r="AB450" s="126"/>
      <c r="AC450" s="37"/>
      <c r="AD450" s="37" t="s">
        <v>38</v>
      </c>
      <c r="AE450" s="37" t="s">
        <v>38</v>
      </c>
      <c r="AF450" s="37"/>
      <c r="AG450" s="37"/>
      <c r="AH450" s="126"/>
      <c r="AI450" s="168" t="s">
        <v>388</v>
      </c>
      <c r="AJ450" s="125" t="s">
        <v>390</v>
      </c>
      <c r="AK450" s="171"/>
      <c r="AL450" s="171"/>
      <c r="AM450" s="171"/>
      <c r="AN450" s="171" t="s">
        <v>39</v>
      </c>
      <c r="AO450" s="171" t="s">
        <v>39</v>
      </c>
      <c r="AP450" s="171"/>
      <c r="AQ450" s="171" t="s">
        <v>4684</v>
      </c>
      <c r="AR450" s="171"/>
      <c r="AS450" s="171"/>
    </row>
    <row r="451" spans="1:46" s="1" customFormat="1" ht="38.25" x14ac:dyDescent="0.2">
      <c r="A451" s="176" t="s">
        <v>39</v>
      </c>
      <c r="B451" s="176" t="s">
        <v>4625</v>
      </c>
      <c r="C451" s="200" t="s">
        <v>4630</v>
      </c>
      <c r="D451" s="126"/>
      <c r="E451" s="126" t="str">
        <f t="shared" si="60"/>
        <v>Y</v>
      </c>
      <c r="F451" s="577" t="s">
        <v>6518</v>
      </c>
      <c r="G451" s="578" t="s">
        <v>3393</v>
      </c>
      <c r="H451" s="173"/>
      <c r="I451" s="367" t="s">
        <v>5857</v>
      </c>
      <c r="J451" s="565" t="s">
        <v>4533</v>
      </c>
      <c r="K451" s="367" t="s">
        <v>6517</v>
      </c>
      <c r="L451" s="179"/>
      <c r="M451" s="178"/>
      <c r="N451" s="299" t="str">
        <f t="shared" si="61"/>
        <v>Y</v>
      </c>
      <c r="O451" s="37" t="s">
        <v>3392</v>
      </c>
      <c r="P451" s="37" t="s">
        <v>3393</v>
      </c>
      <c r="Q451" s="37" t="s">
        <v>1479</v>
      </c>
      <c r="R451" s="37" t="s">
        <v>32</v>
      </c>
      <c r="S451" s="37" t="s">
        <v>3394</v>
      </c>
      <c r="T451" s="37" t="s">
        <v>3384</v>
      </c>
      <c r="U451" s="37" t="s">
        <v>77</v>
      </c>
      <c r="V451" s="37" t="s">
        <v>3068</v>
      </c>
      <c r="W451" s="37" t="s">
        <v>3395</v>
      </c>
      <c r="X451" s="126" t="s">
        <v>400</v>
      </c>
      <c r="Y451" s="141" t="str">
        <f>VLOOKUP(W451,'Excelsior Table Definitions'!$B$110:$D$223,3,TRUE)</f>
        <v>NULL</v>
      </c>
      <c r="Z451" s="126"/>
      <c r="AA451" s="126"/>
      <c r="AB451" s="126"/>
      <c r="AC451" s="37"/>
      <c r="AD451" s="37" t="s">
        <v>38</v>
      </c>
      <c r="AE451" s="37" t="s">
        <v>38</v>
      </c>
      <c r="AF451" s="37"/>
      <c r="AG451" s="37"/>
      <c r="AH451" s="126"/>
      <c r="AI451" s="168" t="s">
        <v>388</v>
      </c>
      <c r="AJ451" s="125" t="s">
        <v>390</v>
      </c>
      <c r="AK451" s="171"/>
      <c r="AL451" s="171"/>
      <c r="AM451" s="171"/>
      <c r="AN451" s="171" t="s">
        <v>39</v>
      </c>
      <c r="AO451" s="171" t="s">
        <v>39</v>
      </c>
      <c r="AP451" s="171"/>
      <c r="AQ451" s="171" t="s">
        <v>4684</v>
      </c>
      <c r="AR451" s="171"/>
      <c r="AS451" s="171"/>
    </row>
    <row r="452" spans="1:46" s="1" customFormat="1" ht="90" x14ac:dyDescent="0.25">
      <c r="A452" s="176" t="s">
        <v>39</v>
      </c>
      <c r="B452" s="176" t="s">
        <v>4625</v>
      </c>
      <c r="C452" s="200" t="s">
        <v>4630</v>
      </c>
      <c r="D452" s="298" t="s">
        <v>4688</v>
      </c>
      <c r="E452" s="126" t="str">
        <f t="shared" si="60"/>
        <v>Y</v>
      </c>
      <c r="F452" s="577" t="s">
        <v>6521</v>
      </c>
      <c r="G452" s="577" t="s">
        <v>6523</v>
      </c>
      <c r="H452" s="298" t="s">
        <v>4688</v>
      </c>
      <c r="I452" s="298" t="s">
        <v>6505</v>
      </c>
      <c r="J452" s="565" t="s">
        <v>4533</v>
      </c>
      <c r="K452" s="298" t="s">
        <v>6522</v>
      </c>
      <c r="L452" s="298" t="s">
        <v>6524</v>
      </c>
      <c r="M452" s="298" t="s">
        <v>4688</v>
      </c>
      <c r="N452" s="299" t="str">
        <f t="shared" si="61"/>
        <v>Y</v>
      </c>
      <c r="O452" s="37" t="s">
        <v>3396</v>
      </c>
      <c r="P452" s="86" t="s">
        <v>3397</v>
      </c>
      <c r="Q452" s="37" t="s">
        <v>1479</v>
      </c>
      <c r="R452" s="37" t="s">
        <v>32</v>
      </c>
      <c r="S452" s="37" t="s">
        <v>3398</v>
      </c>
      <c r="T452" s="37" t="s">
        <v>3399</v>
      </c>
      <c r="U452" s="37" t="s">
        <v>77</v>
      </c>
      <c r="V452" s="37" t="s">
        <v>1496</v>
      </c>
      <c r="W452" s="37" t="s">
        <v>3400</v>
      </c>
      <c r="X452" s="126" t="s">
        <v>400</v>
      </c>
      <c r="Y452" s="126" t="str">
        <f>VLOOKUP(W452,'Excelsior Table Definitions'!$B$491:$D$511,3,TRUE)</f>
        <v>NULL</v>
      </c>
      <c r="Z452" s="126"/>
      <c r="AA452" s="126"/>
      <c r="AB452" s="126"/>
      <c r="AC452" s="37"/>
      <c r="AD452" s="37" t="s">
        <v>39</v>
      </c>
      <c r="AE452" s="37" t="s">
        <v>366</v>
      </c>
      <c r="AF452" s="37"/>
      <c r="AG452" s="37"/>
      <c r="AH452" s="126"/>
      <c r="AI452" s="168" t="s">
        <v>388</v>
      </c>
      <c r="AJ452" s="125" t="s">
        <v>389</v>
      </c>
      <c r="AK452" s="171"/>
      <c r="AL452" s="171"/>
      <c r="AM452" s="171"/>
      <c r="AN452" s="171" t="s">
        <v>39</v>
      </c>
      <c r="AO452" s="171" t="s">
        <v>4688</v>
      </c>
      <c r="AP452" s="171"/>
      <c r="AQ452" s="171" t="s">
        <v>4684</v>
      </c>
      <c r="AR452" s="171"/>
      <c r="AS452" s="171"/>
    </row>
    <row r="453" spans="1:46" ht="60" x14ac:dyDescent="0.3">
      <c r="A453" s="176" t="s">
        <v>39</v>
      </c>
      <c r="B453" s="274" t="s">
        <v>4625</v>
      </c>
      <c r="C453" s="200" t="s">
        <v>4630</v>
      </c>
      <c r="D453" s="168" t="s">
        <v>4688</v>
      </c>
      <c r="E453" s="126" t="str">
        <f t="shared" si="60"/>
        <v>N</v>
      </c>
      <c r="F453" s="168" t="s">
        <v>4688</v>
      </c>
      <c r="G453" s="168" t="s">
        <v>4688</v>
      </c>
      <c r="H453" s="168" t="s">
        <v>4688</v>
      </c>
      <c r="I453" s="168" t="s">
        <v>4688</v>
      </c>
      <c r="J453" s="168" t="s">
        <v>4688</v>
      </c>
      <c r="K453" s="168" t="s">
        <v>4688</v>
      </c>
      <c r="L453" s="168" t="s">
        <v>4688</v>
      </c>
      <c r="M453" s="168" t="s">
        <v>4688</v>
      </c>
      <c r="N453" s="252" t="str">
        <f t="shared" si="61"/>
        <v>N</v>
      </c>
      <c r="O453" s="254" t="s">
        <v>3404</v>
      </c>
      <c r="P453" s="258" t="s">
        <v>3405</v>
      </c>
      <c r="Q453" s="254" t="s">
        <v>1479</v>
      </c>
      <c r="R453" s="254" t="s">
        <v>32</v>
      </c>
      <c r="S453" s="254"/>
      <c r="T453" s="254"/>
      <c r="U453" s="254" t="s">
        <v>1239</v>
      </c>
      <c r="V453" s="254" t="s">
        <v>143</v>
      </c>
      <c r="W453" s="254" t="s">
        <v>192</v>
      </c>
      <c r="X453" s="255" t="s">
        <v>1057</v>
      </c>
      <c r="Y453" s="255"/>
      <c r="Z453" s="126"/>
      <c r="AA453" s="126"/>
      <c r="AB453" s="126"/>
      <c r="AC453" s="254"/>
      <c r="AD453" s="37" t="s">
        <v>39</v>
      </c>
      <c r="AE453" s="37" t="s">
        <v>38</v>
      </c>
      <c r="AF453" s="37"/>
      <c r="AG453" s="37"/>
      <c r="AH453" s="126"/>
      <c r="AI453" s="168" t="s">
        <v>4687</v>
      </c>
      <c r="AJ453" s="171" t="s">
        <v>4688</v>
      </c>
      <c r="AK453" s="171" t="s">
        <v>4688</v>
      </c>
      <c r="AL453" s="171" t="s">
        <v>4688</v>
      </c>
      <c r="AM453" s="171" t="s">
        <v>4688</v>
      </c>
      <c r="AN453" s="171" t="s">
        <v>4688</v>
      </c>
      <c r="AO453" s="171" t="s">
        <v>4688</v>
      </c>
      <c r="AP453" s="220"/>
      <c r="AQ453" s="171" t="s">
        <v>5419</v>
      </c>
      <c r="AR453" s="171"/>
      <c r="AS453" s="171" t="s">
        <v>4688</v>
      </c>
      <c r="AT453" s="256"/>
    </row>
    <row r="454" spans="1:46" s="1" customFormat="1" ht="45" x14ac:dyDescent="0.2">
      <c r="A454" s="176" t="s">
        <v>39</v>
      </c>
      <c r="B454" s="176" t="s">
        <v>4625</v>
      </c>
      <c r="C454" s="200"/>
      <c r="D454" s="168" t="s">
        <v>4688</v>
      </c>
      <c r="E454" s="126" t="str">
        <f t="shared" si="60"/>
        <v>N</v>
      </c>
      <c r="F454" s="168" t="s">
        <v>4688</v>
      </c>
      <c r="G454" s="168" t="s">
        <v>4688</v>
      </c>
      <c r="H454" s="168" t="s">
        <v>4688</v>
      </c>
      <c r="I454" s="168" t="s">
        <v>4688</v>
      </c>
      <c r="J454" s="168" t="s">
        <v>4688</v>
      </c>
      <c r="K454" s="168" t="s">
        <v>4688</v>
      </c>
      <c r="L454" s="168" t="s">
        <v>4688</v>
      </c>
      <c r="M454" s="168" t="s">
        <v>4688</v>
      </c>
      <c r="N454" s="252" t="str">
        <f t="shared" si="61"/>
        <v>N</v>
      </c>
      <c r="O454" s="37" t="s">
        <v>3407</v>
      </c>
      <c r="P454" s="37" t="s">
        <v>3408</v>
      </c>
      <c r="Q454" s="37" t="s">
        <v>1523</v>
      </c>
      <c r="R454" s="37" t="s">
        <v>32</v>
      </c>
      <c r="S454" s="37" t="s">
        <v>3409</v>
      </c>
      <c r="T454" s="37" t="s">
        <v>243</v>
      </c>
      <c r="U454" s="37" t="s">
        <v>119</v>
      </c>
      <c r="V454" s="37" t="s">
        <v>237</v>
      </c>
      <c r="W454" s="262" t="s">
        <v>5102</v>
      </c>
      <c r="X454" s="126" t="s">
        <v>983</v>
      </c>
      <c r="Y454" s="126"/>
      <c r="Z454" s="126"/>
      <c r="AA454" s="126"/>
      <c r="AB454" s="126"/>
      <c r="AC454" s="37" t="s">
        <v>3411</v>
      </c>
      <c r="AD454" s="37" t="s">
        <v>38</v>
      </c>
      <c r="AE454" s="37" t="s">
        <v>38</v>
      </c>
      <c r="AF454" s="37"/>
      <c r="AG454" s="37"/>
      <c r="AH454" s="126"/>
      <c r="AI454" s="168" t="s">
        <v>4647</v>
      </c>
      <c r="AJ454" s="171" t="s">
        <v>4688</v>
      </c>
      <c r="AK454" s="171" t="s">
        <v>4688</v>
      </c>
      <c r="AL454" s="171" t="s">
        <v>4688</v>
      </c>
      <c r="AM454" s="171" t="s">
        <v>4688</v>
      </c>
      <c r="AN454" s="171" t="s">
        <v>4688</v>
      </c>
      <c r="AO454" s="171" t="s">
        <v>4688</v>
      </c>
      <c r="AP454" s="171" t="s">
        <v>4972</v>
      </c>
      <c r="AQ454" s="171" t="s">
        <v>4688</v>
      </c>
      <c r="AR454" s="171" t="s">
        <v>4688</v>
      </c>
      <c r="AS454" s="171" t="s">
        <v>4688</v>
      </c>
    </row>
    <row r="455" spans="1:46" s="1" customFormat="1" ht="30" x14ac:dyDescent="0.2">
      <c r="A455" s="176" t="s">
        <v>39</v>
      </c>
      <c r="B455" s="176" t="s">
        <v>4625</v>
      </c>
      <c r="C455" s="200"/>
      <c r="D455" s="168" t="s">
        <v>4688</v>
      </c>
      <c r="E455" s="126" t="str">
        <f t="shared" si="60"/>
        <v>N</v>
      </c>
      <c r="F455" s="168" t="s">
        <v>4688</v>
      </c>
      <c r="G455" s="168" t="s">
        <v>4688</v>
      </c>
      <c r="H455" s="168" t="s">
        <v>4688</v>
      </c>
      <c r="I455" s="168" t="s">
        <v>4688</v>
      </c>
      <c r="J455" s="168" t="s">
        <v>4688</v>
      </c>
      <c r="K455" s="168" t="s">
        <v>4688</v>
      </c>
      <c r="L455" s="168" t="s">
        <v>4688</v>
      </c>
      <c r="M455" s="168" t="s">
        <v>4688</v>
      </c>
      <c r="N455" s="252" t="str">
        <f t="shared" si="61"/>
        <v>N</v>
      </c>
      <c r="O455" s="37" t="s">
        <v>3413</v>
      </c>
      <c r="P455" s="37" t="s">
        <v>0</v>
      </c>
      <c r="Q455" s="37" t="s">
        <v>3414</v>
      </c>
      <c r="R455" s="37" t="s">
        <v>32</v>
      </c>
      <c r="S455" s="37" t="s">
        <v>3415</v>
      </c>
      <c r="T455" s="37" t="s">
        <v>48</v>
      </c>
      <c r="U455" s="37" t="s">
        <v>35</v>
      </c>
      <c r="V455" s="37" t="s">
        <v>3416</v>
      </c>
      <c r="W455" s="37" t="s">
        <v>3417</v>
      </c>
      <c r="X455" s="126" t="s">
        <v>5301</v>
      </c>
      <c r="Y455" s="126"/>
      <c r="Z455" s="126"/>
      <c r="AA455" s="126"/>
      <c r="AB455" s="126"/>
      <c r="AC455" s="37"/>
      <c r="AD455" s="37" t="s">
        <v>38</v>
      </c>
      <c r="AE455" s="37" t="s">
        <v>38</v>
      </c>
      <c r="AF455" s="37"/>
      <c r="AG455" s="37"/>
      <c r="AH455" s="126"/>
      <c r="AI455" s="168" t="s">
        <v>4647</v>
      </c>
      <c r="AJ455" s="171" t="s">
        <v>4688</v>
      </c>
      <c r="AK455" s="171" t="s">
        <v>4688</v>
      </c>
      <c r="AL455" s="171" t="s">
        <v>4688</v>
      </c>
      <c r="AM455" s="171" t="s">
        <v>4688</v>
      </c>
      <c r="AN455" s="171" t="s">
        <v>4688</v>
      </c>
      <c r="AO455" s="171" t="s">
        <v>4688</v>
      </c>
      <c r="AP455" s="171" t="s">
        <v>4972</v>
      </c>
      <c r="AQ455" s="171" t="s">
        <v>4688</v>
      </c>
      <c r="AR455" s="171" t="s">
        <v>4688</v>
      </c>
      <c r="AS455" s="171" t="s">
        <v>4688</v>
      </c>
    </row>
    <row r="456" spans="1:46" s="1" customFormat="1" ht="105" x14ac:dyDescent="0.2">
      <c r="A456" s="176" t="s">
        <v>39</v>
      </c>
      <c r="B456" s="176" t="s">
        <v>4625</v>
      </c>
      <c r="C456" s="200"/>
      <c r="D456" s="168" t="s">
        <v>4688</v>
      </c>
      <c r="E456" s="126" t="str">
        <f t="shared" si="60"/>
        <v>N</v>
      </c>
      <c r="F456" s="168" t="s">
        <v>4688</v>
      </c>
      <c r="G456" s="168" t="s">
        <v>4688</v>
      </c>
      <c r="H456" s="168" t="s">
        <v>4688</v>
      </c>
      <c r="I456" s="168" t="s">
        <v>4688</v>
      </c>
      <c r="J456" s="168" t="s">
        <v>4688</v>
      </c>
      <c r="K456" s="168" t="s">
        <v>4688</v>
      </c>
      <c r="L456" s="168" t="s">
        <v>4688</v>
      </c>
      <c r="M456" s="168" t="s">
        <v>4688</v>
      </c>
      <c r="N456" s="252" t="str">
        <f t="shared" si="61"/>
        <v>N</v>
      </c>
      <c r="O456" s="37" t="s">
        <v>3420</v>
      </c>
      <c r="P456" s="37" t="s">
        <v>3421</v>
      </c>
      <c r="Q456" s="37" t="s">
        <v>3414</v>
      </c>
      <c r="R456" s="37" t="s">
        <v>32</v>
      </c>
      <c r="S456" s="37" t="s">
        <v>3422</v>
      </c>
      <c r="T456" s="37" t="s">
        <v>48</v>
      </c>
      <c r="U456" s="37" t="s">
        <v>77</v>
      </c>
      <c r="V456" s="37" t="s">
        <v>3416</v>
      </c>
      <c r="W456" s="37" t="s">
        <v>3423</v>
      </c>
      <c r="X456" s="126" t="s">
        <v>400</v>
      </c>
      <c r="Y456" s="126"/>
      <c r="Z456" s="126"/>
      <c r="AA456" s="126"/>
      <c r="AB456" s="126"/>
      <c r="AC456" s="37"/>
      <c r="AD456" s="37" t="s">
        <v>38</v>
      </c>
      <c r="AE456" s="37" t="s">
        <v>38</v>
      </c>
      <c r="AF456" s="37"/>
      <c r="AG456" s="37"/>
      <c r="AH456" s="126"/>
      <c r="AI456" s="168" t="s">
        <v>4647</v>
      </c>
      <c r="AJ456" s="171" t="s">
        <v>4688</v>
      </c>
      <c r="AK456" s="171" t="s">
        <v>4688</v>
      </c>
      <c r="AL456" s="171" t="s">
        <v>4688</v>
      </c>
      <c r="AM456" s="171" t="s">
        <v>4688</v>
      </c>
      <c r="AN456" s="171" t="s">
        <v>4688</v>
      </c>
      <c r="AO456" s="171" t="s">
        <v>4688</v>
      </c>
      <c r="AP456" s="171" t="s">
        <v>4972</v>
      </c>
      <c r="AQ456" s="171" t="s">
        <v>4688</v>
      </c>
      <c r="AR456" s="171" t="s">
        <v>4688</v>
      </c>
      <c r="AS456" s="171" t="s">
        <v>4688</v>
      </c>
    </row>
    <row r="457" spans="1:46" s="1" customFormat="1" ht="30" x14ac:dyDescent="0.2">
      <c r="A457" s="176" t="s">
        <v>39</v>
      </c>
      <c r="B457" s="176" t="s">
        <v>4625</v>
      </c>
      <c r="C457" s="200"/>
      <c r="D457" s="168" t="s">
        <v>4688</v>
      </c>
      <c r="E457" s="126" t="str">
        <f t="shared" si="60"/>
        <v>N</v>
      </c>
      <c r="F457" s="168" t="s">
        <v>4688</v>
      </c>
      <c r="G457" s="168" t="s">
        <v>4688</v>
      </c>
      <c r="H457" s="168" t="s">
        <v>4688</v>
      </c>
      <c r="I457" s="168" t="s">
        <v>4688</v>
      </c>
      <c r="J457" s="168" t="s">
        <v>4688</v>
      </c>
      <c r="K457" s="168" t="s">
        <v>4688</v>
      </c>
      <c r="L457" s="168" t="s">
        <v>4688</v>
      </c>
      <c r="M457" s="168" t="s">
        <v>4688</v>
      </c>
      <c r="N457" s="252" t="str">
        <f t="shared" si="61"/>
        <v>N</v>
      </c>
      <c r="O457" s="37" t="s">
        <v>3425</v>
      </c>
      <c r="P457" s="261" t="s">
        <v>3426</v>
      </c>
      <c r="Q457" s="37" t="s">
        <v>3414</v>
      </c>
      <c r="R457" s="37" t="s">
        <v>32</v>
      </c>
      <c r="S457" s="37" t="s">
        <v>3427</v>
      </c>
      <c r="T457" s="37" t="s">
        <v>48</v>
      </c>
      <c r="U457" s="37" t="s">
        <v>35</v>
      </c>
      <c r="V457" s="37" t="s">
        <v>3416</v>
      </c>
      <c r="W457" s="37" t="s">
        <v>3428</v>
      </c>
      <c r="X457" s="126" t="s">
        <v>400</v>
      </c>
      <c r="Y457" s="126"/>
      <c r="Z457" s="126"/>
      <c r="AA457" s="126"/>
      <c r="AB457" s="126"/>
      <c r="AC457" s="37"/>
      <c r="AD457" s="37" t="s">
        <v>38</v>
      </c>
      <c r="AE457" s="37" t="s">
        <v>39</v>
      </c>
      <c r="AF457" s="37"/>
      <c r="AG457" s="37"/>
      <c r="AH457" s="126"/>
      <c r="AI457" s="168" t="s">
        <v>4647</v>
      </c>
      <c r="AJ457" s="171" t="s">
        <v>4688</v>
      </c>
      <c r="AK457" s="171" t="s">
        <v>4688</v>
      </c>
      <c r="AL457" s="171" t="s">
        <v>4688</v>
      </c>
      <c r="AM457" s="171" t="s">
        <v>4688</v>
      </c>
      <c r="AN457" s="171" t="s">
        <v>4688</v>
      </c>
      <c r="AO457" s="171" t="s">
        <v>4688</v>
      </c>
      <c r="AP457" s="171" t="s">
        <v>4972</v>
      </c>
      <c r="AQ457" s="171" t="s">
        <v>4688</v>
      </c>
      <c r="AR457" s="171" t="s">
        <v>4688</v>
      </c>
      <c r="AS457" s="171" t="s">
        <v>4688</v>
      </c>
    </row>
    <row r="458" spans="1:46" s="1" customFormat="1" ht="30" x14ac:dyDescent="0.2">
      <c r="A458" s="176" t="s">
        <v>39</v>
      </c>
      <c r="B458" s="176" t="s">
        <v>4625</v>
      </c>
      <c r="C458" s="200"/>
      <c r="D458" s="168" t="s">
        <v>4688</v>
      </c>
      <c r="E458" s="126" t="str">
        <f t="shared" si="60"/>
        <v>N</v>
      </c>
      <c r="F458" s="168" t="s">
        <v>4688</v>
      </c>
      <c r="G458" s="168" t="s">
        <v>4688</v>
      </c>
      <c r="H458" s="168" t="s">
        <v>4688</v>
      </c>
      <c r="I458" s="168" t="s">
        <v>4688</v>
      </c>
      <c r="J458" s="168" t="s">
        <v>4688</v>
      </c>
      <c r="K458" s="168" t="s">
        <v>4688</v>
      </c>
      <c r="L458" s="168" t="s">
        <v>4688</v>
      </c>
      <c r="M458" s="168" t="s">
        <v>4688</v>
      </c>
      <c r="N458" s="252" t="str">
        <f t="shared" si="61"/>
        <v>N</v>
      </c>
      <c r="O458" s="37" t="s">
        <v>3432</v>
      </c>
      <c r="P458" s="37" t="s">
        <v>80</v>
      </c>
      <c r="Q458" s="37" t="s">
        <v>3414</v>
      </c>
      <c r="R458" s="37" t="s">
        <v>32</v>
      </c>
      <c r="S458" s="37" t="s">
        <v>3433</v>
      </c>
      <c r="T458" s="37" t="s">
        <v>3434</v>
      </c>
      <c r="U458" s="37" t="s">
        <v>3435</v>
      </c>
      <c r="V458" s="37" t="s">
        <v>3416</v>
      </c>
      <c r="W458" s="37" t="s">
        <v>2782</v>
      </c>
      <c r="X458" s="126" t="s">
        <v>400</v>
      </c>
      <c r="Y458" s="126"/>
      <c r="Z458" s="126"/>
      <c r="AA458" s="126"/>
      <c r="AB458" s="126"/>
      <c r="AC458" s="37"/>
      <c r="AD458" s="37" t="s">
        <v>38</v>
      </c>
      <c r="AE458" s="37" t="s">
        <v>38</v>
      </c>
      <c r="AF458" s="37"/>
      <c r="AG458" s="37"/>
      <c r="AH458" s="126"/>
      <c r="AI458" s="168" t="s">
        <v>4647</v>
      </c>
      <c r="AJ458" s="171" t="s">
        <v>4688</v>
      </c>
      <c r="AK458" s="171" t="s">
        <v>4688</v>
      </c>
      <c r="AL458" s="171" t="s">
        <v>4688</v>
      </c>
      <c r="AM458" s="171" t="s">
        <v>4688</v>
      </c>
      <c r="AN458" s="171" t="s">
        <v>4688</v>
      </c>
      <c r="AO458" s="171" t="s">
        <v>4688</v>
      </c>
      <c r="AP458" s="171" t="s">
        <v>4972</v>
      </c>
      <c r="AQ458" s="171" t="s">
        <v>4688</v>
      </c>
      <c r="AR458" s="171" t="s">
        <v>4688</v>
      </c>
      <c r="AS458" s="171" t="s">
        <v>4688</v>
      </c>
    </row>
    <row r="459" spans="1:46" s="1" customFormat="1" ht="409.5" x14ac:dyDescent="0.2">
      <c r="A459" s="176" t="s">
        <v>39</v>
      </c>
      <c r="B459" s="176" t="s">
        <v>4625</v>
      </c>
      <c r="C459" s="200"/>
      <c r="D459" s="168" t="s">
        <v>4688</v>
      </c>
      <c r="E459" s="126" t="str">
        <f t="shared" si="60"/>
        <v>N</v>
      </c>
      <c r="F459" s="168" t="s">
        <v>4688</v>
      </c>
      <c r="G459" s="168" t="s">
        <v>4688</v>
      </c>
      <c r="H459" s="168" t="s">
        <v>4688</v>
      </c>
      <c r="I459" s="168" t="s">
        <v>4688</v>
      </c>
      <c r="J459" s="168" t="s">
        <v>4688</v>
      </c>
      <c r="K459" s="168" t="s">
        <v>4688</v>
      </c>
      <c r="L459" s="168" t="s">
        <v>4688</v>
      </c>
      <c r="M459" s="168" t="s">
        <v>4688</v>
      </c>
      <c r="N459" s="252" t="str">
        <f t="shared" si="61"/>
        <v>N</v>
      </c>
      <c r="O459" s="37" t="s">
        <v>3438</v>
      </c>
      <c r="P459" s="261" t="s">
        <v>3439</v>
      </c>
      <c r="Q459" s="37" t="s">
        <v>3414</v>
      </c>
      <c r="R459" s="37" t="s">
        <v>32</v>
      </c>
      <c r="S459" s="37" t="s">
        <v>3440</v>
      </c>
      <c r="T459" s="37" t="s">
        <v>3441</v>
      </c>
      <c r="U459" s="37" t="s">
        <v>3442</v>
      </c>
      <c r="V459" s="37" t="s">
        <v>3416</v>
      </c>
      <c r="W459" s="37" t="s">
        <v>3443</v>
      </c>
      <c r="X459" s="126" t="s">
        <v>400</v>
      </c>
      <c r="Y459" s="126"/>
      <c r="Z459" s="126"/>
      <c r="AA459" s="126"/>
      <c r="AB459" s="126"/>
      <c r="AC459" s="37"/>
      <c r="AD459" s="37" t="s">
        <v>38</v>
      </c>
      <c r="AE459" s="37" t="s">
        <v>39</v>
      </c>
      <c r="AF459" s="37"/>
      <c r="AG459" s="37"/>
      <c r="AH459" s="126"/>
      <c r="AI459" s="168" t="s">
        <v>4647</v>
      </c>
      <c r="AJ459" s="171" t="s">
        <v>4688</v>
      </c>
      <c r="AK459" s="171" t="s">
        <v>4688</v>
      </c>
      <c r="AL459" s="171" t="s">
        <v>4688</v>
      </c>
      <c r="AM459" s="171" t="s">
        <v>4688</v>
      </c>
      <c r="AN459" s="171" t="s">
        <v>4688</v>
      </c>
      <c r="AO459" s="171" t="s">
        <v>4688</v>
      </c>
      <c r="AP459" s="171" t="s">
        <v>4972</v>
      </c>
      <c r="AQ459" s="171" t="s">
        <v>4688</v>
      </c>
      <c r="AR459" s="171" t="s">
        <v>4688</v>
      </c>
      <c r="AS459" s="171" t="s">
        <v>4688</v>
      </c>
    </row>
    <row r="460" spans="1:46" s="1" customFormat="1" ht="45" x14ac:dyDescent="0.2">
      <c r="A460" s="176" t="s">
        <v>39</v>
      </c>
      <c r="B460" s="176" t="s">
        <v>4625</v>
      </c>
      <c r="C460" s="200"/>
      <c r="D460" s="168" t="s">
        <v>4688</v>
      </c>
      <c r="E460" s="126" t="str">
        <f t="shared" si="60"/>
        <v>N</v>
      </c>
      <c r="F460" s="168" t="s">
        <v>4688</v>
      </c>
      <c r="G460" s="168" t="s">
        <v>4688</v>
      </c>
      <c r="H460" s="168" t="s">
        <v>4688</v>
      </c>
      <c r="I460" s="168" t="s">
        <v>4688</v>
      </c>
      <c r="J460" s="168" t="s">
        <v>4688</v>
      </c>
      <c r="K460" s="168" t="s">
        <v>4688</v>
      </c>
      <c r="L460" s="168" t="s">
        <v>4688</v>
      </c>
      <c r="M460" s="168" t="s">
        <v>4688</v>
      </c>
      <c r="N460" s="252" t="str">
        <f t="shared" si="61"/>
        <v>N</v>
      </c>
      <c r="O460" s="37" t="s">
        <v>3447</v>
      </c>
      <c r="P460" s="37" t="s">
        <v>929</v>
      </c>
      <c r="Q460" s="37" t="s">
        <v>3414</v>
      </c>
      <c r="R460" s="37" t="s">
        <v>32</v>
      </c>
      <c r="S460" s="37" t="s">
        <v>3448</v>
      </c>
      <c r="T460" s="37" t="s">
        <v>3434</v>
      </c>
      <c r="U460" s="37" t="s">
        <v>3449</v>
      </c>
      <c r="V460" s="37" t="s">
        <v>3416</v>
      </c>
      <c r="W460" s="37" t="s">
        <v>3443</v>
      </c>
      <c r="X460" s="126" t="s">
        <v>400</v>
      </c>
      <c r="Y460" s="126"/>
      <c r="Z460" s="126"/>
      <c r="AA460" s="126"/>
      <c r="AB460" s="126"/>
      <c r="AC460" s="37" t="s">
        <v>3006</v>
      </c>
      <c r="AD460" s="37" t="s">
        <v>38</v>
      </c>
      <c r="AE460" s="37" t="s">
        <v>38</v>
      </c>
      <c r="AF460" s="37"/>
      <c r="AG460" s="37"/>
      <c r="AH460" s="126"/>
      <c r="AI460" s="168" t="s">
        <v>4647</v>
      </c>
      <c r="AJ460" s="171" t="s">
        <v>4688</v>
      </c>
      <c r="AK460" s="171" t="s">
        <v>4688</v>
      </c>
      <c r="AL460" s="171" t="s">
        <v>4688</v>
      </c>
      <c r="AM460" s="171" t="s">
        <v>4688</v>
      </c>
      <c r="AN460" s="171" t="s">
        <v>4688</v>
      </c>
      <c r="AO460" s="171" t="s">
        <v>4688</v>
      </c>
      <c r="AP460" s="171" t="s">
        <v>4972</v>
      </c>
      <c r="AQ460" s="171" t="s">
        <v>4688</v>
      </c>
      <c r="AR460" s="171" t="s">
        <v>4688</v>
      </c>
      <c r="AS460" s="171" t="s">
        <v>4688</v>
      </c>
    </row>
    <row r="461" spans="1:46" s="1" customFormat="1" ht="38.25" x14ac:dyDescent="0.2">
      <c r="A461" s="176" t="s">
        <v>39</v>
      </c>
      <c r="B461" s="176" t="s">
        <v>4625</v>
      </c>
      <c r="C461" s="200"/>
      <c r="D461" s="168" t="s">
        <v>4688</v>
      </c>
      <c r="E461" s="126" t="str">
        <f t="shared" si="60"/>
        <v>N</v>
      </c>
      <c r="F461" s="168" t="s">
        <v>4688</v>
      </c>
      <c r="G461" s="168" t="s">
        <v>4688</v>
      </c>
      <c r="H461" s="168" t="s">
        <v>4688</v>
      </c>
      <c r="I461" s="168" t="s">
        <v>4688</v>
      </c>
      <c r="J461" s="168" t="s">
        <v>4688</v>
      </c>
      <c r="K461" s="168" t="s">
        <v>4688</v>
      </c>
      <c r="L461" s="168" t="s">
        <v>4688</v>
      </c>
      <c r="M461" s="168" t="s">
        <v>4688</v>
      </c>
      <c r="N461" s="252" t="str">
        <f t="shared" si="61"/>
        <v>N</v>
      </c>
      <c r="O461" s="37" t="s">
        <v>3451</v>
      </c>
      <c r="P461" s="37" t="s">
        <v>42</v>
      </c>
      <c r="Q461" s="37" t="s">
        <v>3452</v>
      </c>
      <c r="R461" s="37" t="s">
        <v>32</v>
      </c>
      <c r="S461" s="37" t="s">
        <v>42</v>
      </c>
      <c r="T461" s="37" t="s">
        <v>3198</v>
      </c>
      <c r="U461" s="37" t="s">
        <v>3453</v>
      </c>
      <c r="V461" s="37" t="s">
        <v>2128</v>
      </c>
      <c r="W461" s="37" t="s">
        <v>3454</v>
      </c>
      <c r="X461" s="126" t="s">
        <v>880</v>
      </c>
      <c r="Y461" s="126"/>
      <c r="Z461" s="126"/>
      <c r="AA461" s="126"/>
      <c r="AB461" s="126"/>
      <c r="AC461" s="37" t="s">
        <v>3006</v>
      </c>
      <c r="AD461" s="37" t="s">
        <v>38</v>
      </c>
      <c r="AE461" s="37" t="s">
        <v>38</v>
      </c>
      <c r="AF461" s="37"/>
      <c r="AG461" s="37"/>
      <c r="AH461" s="126"/>
      <c r="AI461" s="168" t="s">
        <v>4647</v>
      </c>
      <c r="AJ461" s="220" t="s">
        <v>4688</v>
      </c>
      <c r="AK461" s="220" t="s">
        <v>4688</v>
      </c>
      <c r="AL461" s="220" t="s">
        <v>4688</v>
      </c>
      <c r="AM461" s="220" t="s">
        <v>4688</v>
      </c>
      <c r="AN461" s="220" t="s">
        <v>4688</v>
      </c>
      <c r="AO461" s="220" t="s">
        <v>4688</v>
      </c>
      <c r="AP461" s="312" t="s">
        <v>5422</v>
      </c>
      <c r="AQ461" s="220" t="s">
        <v>4688</v>
      </c>
      <c r="AR461" s="220" t="s">
        <v>4688</v>
      </c>
      <c r="AS461" s="220" t="s">
        <v>4688</v>
      </c>
    </row>
    <row r="462" spans="1:46" s="1" customFormat="1" ht="76.5" x14ac:dyDescent="0.2">
      <c r="A462" s="176" t="s">
        <v>39</v>
      </c>
      <c r="B462" s="176" t="s">
        <v>4625</v>
      </c>
      <c r="C462" s="200"/>
      <c r="D462" s="168" t="s">
        <v>4688</v>
      </c>
      <c r="E462" s="126" t="str">
        <f t="shared" si="60"/>
        <v>N</v>
      </c>
      <c r="F462" s="168" t="s">
        <v>4688</v>
      </c>
      <c r="G462" s="168" t="s">
        <v>4688</v>
      </c>
      <c r="H462" s="168" t="s">
        <v>4688</v>
      </c>
      <c r="I462" s="168" t="s">
        <v>4688</v>
      </c>
      <c r="J462" s="168" t="s">
        <v>4688</v>
      </c>
      <c r="K462" s="168" t="s">
        <v>4688</v>
      </c>
      <c r="L462" s="168" t="s">
        <v>4688</v>
      </c>
      <c r="M462" s="168" t="s">
        <v>4688</v>
      </c>
      <c r="N462" s="252" t="str">
        <f t="shared" si="61"/>
        <v>N</v>
      </c>
      <c r="O462" s="37" t="s">
        <v>3455</v>
      </c>
      <c r="P462" s="37" t="s">
        <v>3456</v>
      </c>
      <c r="Q462" s="37" t="s">
        <v>3452</v>
      </c>
      <c r="R462" s="37" t="s">
        <v>32</v>
      </c>
      <c r="S462" s="37" t="s">
        <v>3457</v>
      </c>
      <c r="T462" s="37" t="s">
        <v>3198</v>
      </c>
      <c r="U462" s="37" t="s">
        <v>3458</v>
      </c>
      <c r="V462" s="37" t="s">
        <v>2128</v>
      </c>
      <c r="W462" s="37" t="s">
        <v>3459</v>
      </c>
      <c r="X462" s="126" t="s">
        <v>2680</v>
      </c>
      <c r="Y462" s="126"/>
      <c r="Z462" s="126"/>
      <c r="AA462" s="126"/>
      <c r="AB462" s="126"/>
      <c r="AC462" s="37" t="s">
        <v>3006</v>
      </c>
      <c r="AD462" s="37" t="s">
        <v>38</v>
      </c>
      <c r="AE462" s="37" t="s">
        <v>38</v>
      </c>
      <c r="AF462" s="37"/>
      <c r="AG462" s="37"/>
      <c r="AH462" s="126"/>
      <c r="AI462" s="168" t="s">
        <v>4647</v>
      </c>
      <c r="AJ462" s="220" t="s">
        <v>4688</v>
      </c>
      <c r="AK462" s="220" t="s">
        <v>4688</v>
      </c>
      <c r="AL462" s="220" t="s">
        <v>4688</v>
      </c>
      <c r="AM462" s="220" t="s">
        <v>4688</v>
      </c>
      <c r="AN462" s="220" t="s">
        <v>4688</v>
      </c>
      <c r="AO462" s="220" t="s">
        <v>4688</v>
      </c>
      <c r="AP462" s="171" t="s">
        <v>5423</v>
      </c>
      <c r="AQ462" s="220" t="s">
        <v>4688</v>
      </c>
      <c r="AR462" s="220" t="s">
        <v>4688</v>
      </c>
      <c r="AS462" s="220" t="s">
        <v>4688</v>
      </c>
    </row>
    <row r="463" spans="1:46" s="1" customFormat="1" ht="76.5" x14ac:dyDescent="0.2">
      <c r="A463" s="176" t="s">
        <v>39</v>
      </c>
      <c r="B463" s="176" t="s">
        <v>4625</v>
      </c>
      <c r="C463" s="200"/>
      <c r="D463" s="168" t="s">
        <v>4688</v>
      </c>
      <c r="E463" s="126" t="str">
        <f t="shared" si="60"/>
        <v>N</v>
      </c>
      <c r="F463" s="168" t="s">
        <v>4688</v>
      </c>
      <c r="G463" s="168" t="s">
        <v>4688</v>
      </c>
      <c r="H463" s="168" t="s">
        <v>4688</v>
      </c>
      <c r="I463" s="168" t="s">
        <v>4688</v>
      </c>
      <c r="J463" s="168" t="s">
        <v>4688</v>
      </c>
      <c r="K463" s="168" t="s">
        <v>4688</v>
      </c>
      <c r="L463" s="168" t="s">
        <v>4688</v>
      </c>
      <c r="M463" s="168" t="s">
        <v>4688</v>
      </c>
      <c r="N463" s="252" t="str">
        <f t="shared" si="61"/>
        <v>N</v>
      </c>
      <c r="O463" s="37" t="s">
        <v>3460</v>
      </c>
      <c r="P463" s="37" t="s">
        <v>3461</v>
      </c>
      <c r="Q463" s="37" t="s">
        <v>3452</v>
      </c>
      <c r="R463" s="37" t="s">
        <v>32</v>
      </c>
      <c r="S463" s="37" t="s">
        <v>3462</v>
      </c>
      <c r="T463" s="37" t="s">
        <v>3198</v>
      </c>
      <c r="U463" s="37" t="s">
        <v>3458</v>
      </c>
      <c r="V463" s="37" t="s">
        <v>2128</v>
      </c>
      <c r="W463" s="37" t="s">
        <v>3463</v>
      </c>
      <c r="X463" s="126" t="s">
        <v>880</v>
      </c>
      <c r="Y463" s="126"/>
      <c r="Z463" s="126"/>
      <c r="AA463" s="126"/>
      <c r="AB463" s="126"/>
      <c r="AC463" s="37" t="s">
        <v>3006</v>
      </c>
      <c r="AD463" s="37" t="s">
        <v>38</v>
      </c>
      <c r="AE463" s="37" t="s">
        <v>38</v>
      </c>
      <c r="AF463" s="37"/>
      <c r="AG463" s="37"/>
      <c r="AH463" s="126"/>
      <c r="AI463" s="168" t="s">
        <v>4647</v>
      </c>
      <c r="AJ463" s="220" t="s">
        <v>4688</v>
      </c>
      <c r="AK463" s="220" t="s">
        <v>4688</v>
      </c>
      <c r="AL463" s="220" t="s">
        <v>4688</v>
      </c>
      <c r="AM463" s="220" t="s">
        <v>4688</v>
      </c>
      <c r="AN463" s="220" t="s">
        <v>4688</v>
      </c>
      <c r="AO463" s="220" t="s">
        <v>4688</v>
      </c>
      <c r="AP463" s="171" t="s">
        <v>5423</v>
      </c>
      <c r="AQ463" s="220" t="s">
        <v>4688</v>
      </c>
      <c r="AR463" s="220" t="s">
        <v>4688</v>
      </c>
      <c r="AS463" s="220" t="s">
        <v>4688</v>
      </c>
    </row>
    <row r="464" spans="1:46" s="1" customFormat="1" ht="60" x14ac:dyDescent="0.2">
      <c r="A464" s="176" t="s">
        <v>39</v>
      </c>
      <c r="B464" s="176" t="s">
        <v>4625</v>
      </c>
      <c r="C464" s="200"/>
      <c r="D464" s="168" t="s">
        <v>4688</v>
      </c>
      <c r="E464" s="126" t="str">
        <f t="shared" si="60"/>
        <v>N</v>
      </c>
      <c r="F464" s="168" t="s">
        <v>4688</v>
      </c>
      <c r="G464" s="168" t="s">
        <v>4688</v>
      </c>
      <c r="H464" s="168" t="s">
        <v>4688</v>
      </c>
      <c r="I464" s="168" t="s">
        <v>4688</v>
      </c>
      <c r="J464" s="168" t="s">
        <v>4688</v>
      </c>
      <c r="K464" s="168" t="s">
        <v>4688</v>
      </c>
      <c r="L464" s="168" t="s">
        <v>4688</v>
      </c>
      <c r="M464" s="168" t="s">
        <v>4688</v>
      </c>
      <c r="N464" s="252" t="str">
        <f t="shared" si="61"/>
        <v>N</v>
      </c>
      <c r="O464" s="37" t="s">
        <v>3464</v>
      </c>
      <c r="P464" s="86" t="s">
        <v>3465</v>
      </c>
      <c r="Q464" s="37" t="s">
        <v>3452</v>
      </c>
      <c r="R464" s="37" t="s">
        <v>32</v>
      </c>
      <c r="S464" s="37" t="s">
        <v>3465</v>
      </c>
      <c r="T464" s="37" t="s">
        <v>243</v>
      </c>
      <c r="U464" s="37" t="s">
        <v>3466</v>
      </c>
      <c r="V464" s="37" t="s">
        <v>2128</v>
      </c>
      <c r="W464" s="37" t="s">
        <v>3467</v>
      </c>
      <c r="X464" s="126" t="s">
        <v>453</v>
      </c>
      <c r="Y464" s="126"/>
      <c r="Z464" s="126"/>
      <c r="AA464" s="126"/>
      <c r="AB464" s="126"/>
      <c r="AC464" s="37"/>
      <c r="AD464" s="37" t="s">
        <v>39</v>
      </c>
      <c r="AE464" s="37" t="s">
        <v>38</v>
      </c>
      <c r="AF464" s="37"/>
      <c r="AG464" s="37"/>
      <c r="AH464" s="126"/>
      <c r="AI464" s="168" t="s">
        <v>4647</v>
      </c>
      <c r="AJ464" s="220" t="s">
        <v>4688</v>
      </c>
      <c r="AK464" s="220" t="s">
        <v>4688</v>
      </c>
      <c r="AL464" s="220" t="s">
        <v>4688</v>
      </c>
      <c r="AM464" s="220" t="s">
        <v>4688</v>
      </c>
      <c r="AN464" s="220" t="s">
        <v>4688</v>
      </c>
      <c r="AO464" s="220" t="s">
        <v>4688</v>
      </c>
      <c r="AP464" s="312" t="s">
        <v>5422</v>
      </c>
      <c r="AQ464" s="220" t="s">
        <v>4688</v>
      </c>
      <c r="AR464" s="220" t="s">
        <v>4688</v>
      </c>
      <c r="AS464" s="220" t="s">
        <v>4688</v>
      </c>
    </row>
    <row r="465" spans="1:46" s="1" customFormat="1" ht="60" x14ac:dyDescent="0.2">
      <c r="A465" s="176" t="s">
        <v>39</v>
      </c>
      <c r="B465" s="176" t="s">
        <v>4625</v>
      </c>
      <c r="C465" s="200"/>
      <c r="D465" s="168" t="s">
        <v>4688</v>
      </c>
      <c r="E465" s="126" t="str">
        <f t="shared" si="60"/>
        <v>N</v>
      </c>
      <c r="F465" s="168" t="s">
        <v>4688</v>
      </c>
      <c r="G465" s="168" t="s">
        <v>4688</v>
      </c>
      <c r="H465" s="168" t="s">
        <v>4688</v>
      </c>
      <c r="I465" s="168" t="s">
        <v>4688</v>
      </c>
      <c r="J465" s="168" t="s">
        <v>4688</v>
      </c>
      <c r="K465" s="168" t="s">
        <v>4688</v>
      </c>
      <c r="L465" s="168" t="s">
        <v>4688</v>
      </c>
      <c r="M465" s="168" t="s">
        <v>4688</v>
      </c>
      <c r="N465" s="252" t="str">
        <f t="shared" si="61"/>
        <v>N</v>
      </c>
      <c r="O465" s="37" t="s">
        <v>3471</v>
      </c>
      <c r="P465" s="86" t="s">
        <v>3472</v>
      </c>
      <c r="Q465" s="37" t="s">
        <v>3452</v>
      </c>
      <c r="R465" s="37" t="s">
        <v>32</v>
      </c>
      <c r="S465" s="37"/>
      <c r="T465" s="37"/>
      <c r="U465" s="37" t="s">
        <v>1239</v>
      </c>
      <c r="V465" s="37" t="s">
        <v>143</v>
      </c>
      <c r="W465" s="37" t="s">
        <v>192</v>
      </c>
      <c r="X465" s="126" t="s">
        <v>1057</v>
      </c>
      <c r="Y465" s="126"/>
      <c r="Z465" s="126"/>
      <c r="AA465" s="126"/>
      <c r="AB465" s="126"/>
      <c r="AC465" s="37"/>
      <c r="AD465" s="37" t="s">
        <v>39</v>
      </c>
      <c r="AE465" s="37" t="s">
        <v>38</v>
      </c>
      <c r="AF465" s="37"/>
      <c r="AG465" s="37"/>
      <c r="AH465" s="126"/>
      <c r="AI465" s="168" t="s">
        <v>4647</v>
      </c>
      <c r="AJ465" s="220" t="s">
        <v>4688</v>
      </c>
      <c r="AK465" s="220" t="s">
        <v>4688</v>
      </c>
      <c r="AL465" s="220" t="s">
        <v>4688</v>
      </c>
      <c r="AM465" s="220" t="s">
        <v>4688</v>
      </c>
      <c r="AN465" s="220" t="s">
        <v>4688</v>
      </c>
      <c r="AO465" s="220" t="s">
        <v>4688</v>
      </c>
      <c r="AP465" s="312" t="s">
        <v>5422</v>
      </c>
      <c r="AQ465" s="220" t="s">
        <v>4688</v>
      </c>
      <c r="AR465" s="220" t="s">
        <v>4688</v>
      </c>
      <c r="AS465" s="220" t="s">
        <v>4688</v>
      </c>
    </row>
    <row r="466" spans="1:46" s="1" customFormat="1" ht="38.25" x14ac:dyDescent="0.2">
      <c r="A466" s="176" t="s">
        <v>39</v>
      </c>
      <c r="B466" s="176" t="s">
        <v>4625</v>
      </c>
      <c r="C466" s="200"/>
      <c r="D466" s="168" t="s">
        <v>4688</v>
      </c>
      <c r="E466" s="126" t="str">
        <f t="shared" si="60"/>
        <v>N</v>
      </c>
      <c r="F466" s="168" t="s">
        <v>4688</v>
      </c>
      <c r="G466" s="168" t="s">
        <v>4688</v>
      </c>
      <c r="H466" s="168" t="s">
        <v>4688</v>
      </c>
      <c r="I466" s="168" t="s">
        <v>4688</v>
      </c>
      <c r="J466" s="168" t="s">
        <v>4688</v>
      </c>
      <c r="K466" s="168" t="s">
        <v>4688</v>
      </c>
      <c r="L466" s="168" t="s">
        <v>4688</v>
      </c>
      <c r="M466" s="168" t="s">
        <v>4688</v>
      </c>
      <c r="N466" s="252" t="str">
        <f t="shared" ref="N466:N478" si="62">IF(AI466="Moving to innotrust","Y","N")</f>
        <v>N</v>
      </c>
      <c r="O466" s="37" t="s">
        <v>3474</v>
      </c>
      <c r="P466" s="86" t="s">
        <v>3475</v>
      </c>
      <c r="Q466" s="37" t="s">
        <v>3150</v>
      </c>
      <c r="R466" s="37" t="s">
        <v>32</v>
      </c>
      <c r="S466" s="37" t="s">
        <v>3476</v>
      </c>
      <c r="T466" s="37" t="s">
        <v>3477</v>
      </c>
      <c r="U466" s="37" t="s">
        <v>3476</v>
      </c>
      <c r="V466" s="37" t="s">
        <v>2128</v>
      </c>
      <c r="W466" s="37" t="s">
        <v>3478</v>
      </c>
      <c r="X466" s="126" t="s">
        <v>886</v>
      </c>
      <c r="Y466" s="126"/>
      <c r="Z466" s="126"/>
      <c r="AA466" s="126"/>
      <c r="AB466" s="126"/>
      <c r="AC466" s="37"/>
      <c r="AD466" s="37" t="s">
        <v>39</v>
      </c>
      <c r="AE466" s="37" t="s">
        <v>38</v>
      </c>
      <c r="AF466" s="37"/>
      <c r="AG466" s="37"/>
      <c r="AH466" s="126"/>
      <c r="AI466" s="168" t="s">
        <v>4647</v>
      </c>
      <c r="AJ466" s="220" t="s">
        <v>4688</v>
      </c>
      <c r="AK466" s="220" t="s">
        <v>4688</v>
      </c>
      <c r="AL466" s="220" t="s">
        <v>4688</v>
      </c>
      <c r="AM466" s="220" t="s">
        <v>4688</v>
      </c>
      <c r="AN466" s="220" t="s">
        <v>4688</v>
      </c>
      <c r="AO466" s="220" t="s">
        <v>4688</v>
      </c>
      <c r="AP466" s="312" t="s">
        <v>5422</v>
      </c>
      <c r="AQ466" s="220" t="s">
        <v>4688</v>
      </c>
      <c r="AR466" s="220" t="s">
        <v>4688</v>
      </c>
      <c r="AS466" s="220" t="s">
        <v>4688</v>
      </c>
    </row>
    <row r="467" spans="1:46" s="1" customFormat="1" ht="60" x14ac:dyDescent="0.2">
      <c r="A467" s="176" t="s">
        <v>39</v>
      </c>
      <c r="B467" s="176" t="s">
        <v>4625</v>
      </c>
      <c r="C467" s="200"/>
      <c r="D467" s="168" t="s">
        <v>4688</v>
      </c>
      <c r="E467" s="126" t="str">
        <f t="shared" si="60"/>
        <v>N</v>
      </c>
      <c r="F467" s="168" t="s">
        <v>4688</v>
      </c>
      <c r="G467" s="168" t="s">
        <v>4688</v>
      </c>
      <c r="H467" s="168" t="s">
        <v>4688</v>
      </c>
      <c r="I467" s="168" t="s">
        <v>4688</v>
      </c>
      <c r="J467" s="168" t="s">
        <v>4688</v>
      </c>
      <c r="K467" s="168" t="s">
        <v>4688</v>
      </c>
      <c r="L467" s="168" t="s">
        <v>4688</v>
      </c>
      <c r="M467" s="168" t="s">
        <v>4688</v>
      </c>
      <c r="N467" s="252" t="str">
        <f t="shared" si="62"/>
        <v>N</v>
      </c>
      <c r="O467" s="37" t="s">
        <v>3481</v>
      </c>
      <c r="P467" s="86" t="s">
        <v>3482</v>
      </c>
      <c r="Q467" s="37" t="s">
        <v>3150</v>
      </c>
      <c r="R467" s="37" t="s">
        <v>32</v>
      </c>
      <c r="S467" s="37"/>
      <c r="T467" s="37"/>
      <c r="U467" s="37" t="s">
        <v>1239</v>
      </c>
      <c r="V467" s="37" t="s">
        <v>143</v>
      </c>
      <c r="W467" s="37" t="s">
        <v>192</v>
      </c>
      <c r="X467" s="126" t="s">
        <v>369</v>
      </c>
      <c r="Y467" s="126"/>
      <c r="Z467" s="126"/>
      <c r="AA467" s="126"/>
      <c r="AB467" s="126"/>
      <c r="AC467" s="37"/>
      <c r="AD467" s="37" t="s">
        <v>39</v>
      </c>
      <c r="AE467" s="37" t="s">
        <v>38</v>
      </c>
      <c r="AF467" s="37"/>
      <c r="AG467" s="37"/>
      <c r="AH467" s="126"/>
      <c r="AI467" s="168" t="s">
        <v>4647</v>
      </c>
      <c r="AJ467" s="220" t="s">
        <v>4688</v>
      </c>
      <c r="AK467" s="220" t="s">
        <v>4688</v>
      </c>
      <c r="AL467" s="220" t="s">
        <v>4688</v>
      </c>
      <c r="AM467" s="220" t="s">
        <v>4688</v>
      </c>
      <c r="AN467" s="220" t="s">
        <v>4688</v>
      </c>
      <c r="AO467" s="220" t="s">
        <v>4688</v>
      </c>
      <c r="AP467" s="312" t="s">
        <v>5422</v>
      </c>
      <c r="AQ467" s="220" t="s">
        <v>4688</v>
      </c>
      <c r="AR467" s="220" t="s">
        <v>4688</v>
      </c>
      <c r="AS467" s="220" t="s">
        <v>4688</v>
      </c>
    </row>
    <row r="468" spans="1:46" s="1" customFormat="1" ht="150" x14ac:dyDescent="0.2">
      <c r="A468" s="176" t="s">
        <v>39</v>
      </c>
      <c r="B468" s="176" t="s">
        <v>4625</v>
      </c>
      <c r="C468" s="200"/>
      <c r="D468" s="168" t="s">
        <v>4688</v>
      </c>
      <c r="E468" s="126" t="str">
        <f t="shared" si="60"/>
        <v>N</v>
      </c>
      <c r="F468" s="168" t="s">
        <v>4688</v>
      </c>
      <c r="G468" s="168" t="s">
        <v>4688</v>
      </c>
      <c r="H468" s="168" t="s">
        <v>4688</v>
      </c>
      <c r="I468" s="168" t="s">
        <v>4688</v>
      </c>
      <c r="J468" s="168" t="s">
        <v>4688</v>
      </c>
      <c r="K468" s="168" t="s">
        <v>4688</v>
      </c>
      <c r="L468" s="168" t="s">
        <v>4688</v>
      </c>
      <c r="M468" s="168" t="s">
        <v>4688</v>
      </c>
      <c r="N468" s="252" t="str">
        <f t="shared" si="62"/>
        <v>N</v>
      </c>
      <c r="O468" s="37" t="s">
        <v>3484</v>
      </c>
      <c r="P468" s="86" t="s">
        <v>3485</v>
      </c>
      <c r="Q468" s="37" t="s">
        <v>3150</v>
      </c>
      <c r="R468" s="37" t="s">
        <v>32</v>
      </c>
      <c r="S468" s="37" t="s">
        <v>3485</v>
      </c>
      <c r="T468" s="37" t="s">
        <v>3477</v>
      </c>
      <c r="U468" s="37" t="s">
        <v>3486</v>
      </c>
      <c r="V468" s="37" t="s">
        <v>2128</v>
      </c>
      <c r="W468" s="37" t="s">
        <v>3487</v>
      </c>
      <c r="X468" s="126" t="s">
        <v>880</v>
      </c>
      <c r="Y468" s="126"/>
      <c r="Z468" s="126"/>
      <c r="AA468" s="126"/>
      <c r="AB468" s="126"/>
      <c r="AC468" s="37"/>
      <c r="AD468" s="37" t="s">
        <v>39</v>
      </c>
      <c r="AE468" s="37" t="s">
        <v>38</v>
      </c>
      <c r="AF468" s="37"/>
      <c r="AG468" s="37"/>
      <c r="AH468" s="126"/>
      <c r="AI468" s="168" t="s">
        <v>4647</v>
      </c>
      <c r="AJ468" s="220" t="s">
        <v>4688</v>
      </c>
      <c r="AK468" s="220" t="s">
        <v>4688</v>
      </c>
      <c r="AL468" s="220" t="s">
        <v>4688</v>
      </c>
      <c r="AM468" s="220" t="s">
        <v>4688</v>
      </c>
      <c r="AN468" s="220" t="s">
        <v>4688</v>
      </c>
      <c r="AO468" s="220" t="s">
        <v>4688</v>
      </c>
      <c r="AP468" s="312" t="s">
        <v>5422</v>
      </c>
      <c r="AQ468" s="220" t="s">
        <v>4688</v>
      </c>
      <c r="AR468" s="220" t="s">
        <v>4688</v>
      </c>
      <c r="AS468" s="220" t="s">
        <v>4688</v>
      </c>
    </row>
    <row r="469" spans="1:46" s="1" customFormat="1" ht="60" x14ac:dyDescent="0.2">
      <c r="A469" s="176" t="s">
        <v>39</v>
      </c>
      <c r="B469" s="176" t="s">
        <v>4625</v>
      </c>
      <c r="C469" s="200"/>
      <c r="D469" s="168" t="s">
        <v>4688</v>
      </c>
      <c r="E469" s="126" t="str">
        <f t="shared" si="60"/>
        <v>N</v>
      </c>
      <c r="F469" s="168" t="s">
        <v>4688</v>
      </c>
      <c r="G469" s="168" t="s">
        <v>4688</v>
      </c>
      <c r="H469" s="168" t="s">
        <v>4688</v>
      </c>
      <c r="I469" s="168" t="s">
        <v>4688</v>
      </c>
      <c r="J469" s="168" t="s">
        <v>4688</v>
      </c>
      <c r="K469" s="168" t="s">
        <v>4688</v>
      </c>
      <c r="L469" s="168" t="s">
        <v>4688</v>
      </c>
      <c r="M469" s="168" t="s">
        <v>4688</v>
      </c>
      <c r="N469" s="252" t="str">
        <f t="shared" si="62"/>
        <v>N</v>
      </c>
      <c r="O469" s="37" t="s">
        <v>3491</v>
      </c>
      <c r="P469" s="86" t="s">
        <v>3492</v>
      </c>
      <c r="Q469" s="37" t="s">
        <v>3150</v>
      </c>
      <c r="R469" s="37" t="s">
        <v>32</v>
      </c>
      <c r="S469" s="37"/>
      <c r="T469" s="37"/>
      <c r="U469" s="37" t="s">
        <v>1239</v>
      </c>
      <c r="V469" s="37" t="s">
        <v>143</v>
      </c>
      <c r="W469" s="37" t="s">
        <v>192</v>
      </c>
      <c r="X469" s="126" t="s">
        <v>369</v>
      </c>
      <c r="Y469" s="126"/>
      <c r="Z469" s="126"/>
      <c r="AA469" s="126"/>
      <c r="AB469" s="126"/>
      <c r="AC469" s="37"/>
      <c r="AD469" s="37" t="s">
        <v>39</v>
      </c>
      <c r="AE469" s="37" t="s">
        <v>38</v>
      </c>
      <c r="AF469" s="37"/>
      <c r="AG469" s="37"/>
      <c r="AH469" s="126"/>
      <c r="AI469" s="168" t="s">
        <v>4647</v>
      </c>
      <c r="AJ469" s="220" t="s">
        <v>4688</v>
      </c>
      <c r="AK469" s="220" t="s">
        <v>4688</v>
      </c>
      <c r="AL469" s="220" t="s">
        <v>4688</v>
      </c>
      <c r="AM469" s="220" t="s">
        <v>4688</v>
      </c>
      <c r="AN469" s="220" t="s">
        <v>4688</v>
      </c>
      <c r="AO469" s="220" t="s">
        <v>4688</v>
      </c>
      <c r="AP469" s="312" t="s">
        <v>5422</v>
      </c>
      <c r="AQ469" s="220" t="s">
        <v>4688</v>
      </c>
      <c r="AR469" s="220" t="s">
        <v>4688</v>
      </c>
      <c r="AS469" s="220" t="s">
        <v>4688</v>
      </c>
    </row>
    <row r="470" spans="1:46" s="1" customFormat="1" ht="60" x14ac:dyDescent="0.2">
      <c r="A470" s="176" t="s">
        <v>39</v>
      </c>
      <c r="B470" s="176" t="s">
        <v>4625</v>
      </c>
      <c r="C470" s="200"/>
      <c r="D470" s="168" t="s">
        <v>4688</v>
      </c>
      <c r="E470" s="126" t="str">
        <f t="shared" si="60"/>
        <v>N</v>
      </c>
      <c r="F470" s="168" t="s">
        <v>4688</v>
      </c>
      <c r="G470" s="168" t="s">
        <v>4688</v>
      </c>
      <c r="H470" s="168" t="s">
        <v>4688</v>
      </c>
      <c r="I470" s="168" t="s">
        <v>4688</v>
      </c>
      <c r="J470" s="168" t="s">
        <v>4688</v>
      </c>
      <c r="K470" s="168" t="s">
        <v>4688</v>
      </c>
      <c r="L470" s="168" t="s">
        <v>4688</v>
      </c>
      <c r="M470" s="168" t="s">
        <v>4688</v>
      </c>
      <c r="N470" s="252" t="str">
        <f t="shared" si="62"/>
        <v>N</v>
      </c>
      <c r="O470" s="37" t="s">
        <v>3494</v>
      </c>
      <c r="P470" s="86" t="s">
        <v>3495</v>
      </c>
      <c r="Q470" s="37" t="s">
        <v>3150</v>
      </c>
      <c r="R470" s="37" t="s">
        <v>32</v>
      </c>
      <c r="S470" s="37" t="s">
        <v>3495</v>
      </c>
      <c r="T470" s="37" t="s">
        <v>3477</v>
      </c>
      <c r="U470" s="37" t="s">
        <v>3496</v>
      </c>
      <c r="V470" s="37" t="s">
        <v>2128</v>
      </c>
      <c r="W470" s="37" t="s">
        <v>3497</v>
      </c>
      <c r="X470" s="126" t="s">
        <v>602</v>
      </c>
      <c r="Y470" s="126"/>
      <c r="Z470" s="126"/>
      <c r="AA470" s="126"/>
      <c r="AB470" s="126"/>
      <c r="AC470" s="37"/>
      <c r="AD470" s="37" t="s">
        <v>39</v>
      </c>
      <c r="AE470" s="37" t="s">
        <v>38</v>
      </c>
      <c r="AF470" s="37"/>
      <c r="AG470" s="37"/>
      <c r="AH470" s="126"/>
      <c r="AI470" s="168" t="s">
        <v>4647</v>
      </c>
      <c r="AJ470" s="220" t="s">
        <v>4688</v>
      </c>
      <c r="AK470" s="220" t="s">
        <v>4688</v>
      </c>
      <c r="AL470" s="220" t="s">
        <v>4688</v>
      </c>
      <c r="AM470" s="220" t="s">
        <v>4688</v>
      </c>
      <c r="AN470" s="220" t="s">
        <v>4688</v>
      </c>
      <c r="AO470" s="220" t="s">
        <v>4688</v>
      </c>
      <c r="AP470" s="312" t="s">
        <v>5422</v>
      </c>
      <c r="AQ470" s="220" t="s">
        <v>4688</v>
      </c>
      <c r="AR470" s="220" t="s">
        <v>4688</v>
      </c>
      <c r="AS470" s="220" t="s">
        <v>4688</v>
      </c>
    </row>
    <row r="471" spans="1:46" s="1" customFormat="1" ht="60" x14ac:dyDescent="0.2">
      <c r="A471" s="176" t="s">
        <v>39</v>
      </c>
      <c r="B471" s="176" t="s">
        <v>4625</v>
      </c>
      <c r="C471" s="200"/>
      <c r="D471" s="168" t="s">
        <v>4688</v>
      </c>
      <c r="E471" s="126" t="str">
        <f t="shared" si="60"/>
        <v>N</v>
      </c>
      <c r="F471" s="168" t="s">
        <v>4688</v>
      </c>
      <c r="G471" s="168" t="s">
        <v>4688</v>
      </c>
      <c r="H471" s="168" t="s">
        <v>4688</v>
      </c>
      <c r="I471" s="168" t="s">
        <v>4688</v>
      </c>
      <c r="J471" s="168" t="s">
        <v>4688</v>
      </c>
      <c r="K471" s="168" t="s">
        <v>4688</v>
      </c>
      <c r="L471" s="168" t="s">
        <v>4688</v>
      </c>
      <c r="M471" s="168" t="s">
        <v>4688</v>
      </c>
      <c r="N471" s="252" t="str">
        <f t="shared" si="62"/>
        <v>N</v>
      </c>
      <c r="O471" s="37" t="s">
        <v>3500</v>
      </c>
      <c r="P471" s="86" t="s">
        <v>3501</v>
      </c>
      <c r="Q471" s="37" t="s">
        <v>3150</v>
      </c>
      <c r="R471" s="37" t="s">
        <v>32</v>
      </c>
      <c r="S471" s="37"/>
      <c r="T471" s="37"/>
      <c r="U471" s="37" t="s">
        <v>1239</v>
      </c>
      <c r="V471" s="37" t="s">
        <v>143</v>
      </c>
      <c r="W471" s="37" t="s">
        <v>192</v>
      </c>
      <c r="X471" s="126" t="s">
        <v>369</v>
      </c>
      <c r="Y471" s="126"/>
      <c r="Z471" s="126"/>
      <c r="AA471" s="126"/>
      <c r="AB471" s="126"/>
      <c r="AC471" s="37"/>
      <c r="AD471" s="37" t="s">
        <v>39</v>
      </c>
      <c r="AE471" s="37" t="s">
        <v>38</v>
      </c>
      <c r="AF471" s="37"/>
      <c r="AG471" s="37"/>
      <c r="AH471" s="126"/>
      <c r="AI471" s="168" t="s">
        <v>4647</v>
      </c>
      <c r="AJ471" s="220" t="s">
        <v>4688</v>
      </c>
      <c r="AK471" s="220" t="s">
        <v>4688</v>
      </c>
      <c r="AL471" s="220" t="s">
        <v>4688</v>
      </c>
      <c r="AM471" s="220" t="s">
        <v>4688</v>
      </c>
      <c r="AN471" s="220" t="s">
        <v>4688</v>
      </c>
      <c r="AO471" s="220" t="s">
        <v>4688</v>
      </c>
      <c r="AP471" s="312" t="s">
        <v>5422</v>
      </c>
      <c r="AQ471" s="220" t="s">
        <v>4688</v>
      </c>
      <c r="AR471" s="220" t="s">
        <v>4688</v>
      </c>
      <c r="AS471" s="220" t="s">
        <v>4688</v>
      </c>
    </row>
    <row r="472" spans="1:46" s="1" customFormat="1" ht="45" x14ac:dyDescent="0.2">
      <c r="A472" s="176" t="s">
        <v>39</v>
      </c>
      <c r="B472" s="176" t="s">
        <v>4625</v>
      </c>
      <c r="C472" s="200"/>
      <c r="D472" s="168" t="s">
        <v>4688</v>
      </c>
      <c r="E472" s="126" t="str">
        <f t="shared" si="60"/>
        <v>N</v>
      </c>
      <c r="F472" s="168" t="s">
        <v>4688</v>
      </c>
      <c r="G472" s="168" t="s">
        <v>4688</v>
      </c>
      <c r="H472" s="168" t="s">
        <v>4688</v>
      </c>
      <c r="I472" s="168" t="s">
        <v>4688</v>
      </c>
      <c r="J472" s="168" t="s">
        <v>4688</v>
      </c>
      <c r="K472" s="168" t="s">
        <v>4688</v>
      </c>
      <c r="L472" s="168" t="s">
        <v>4688</v>
      </c>
      <c r="M472" s="168" t="s">
        <v>4688</v>
      </c>
      <c r="N472" s="252" t="str">
        <f t="shared" si="62"/>
        <v>N</v>
      </c>
      <c r="O472" s="37" t="s">
        <v>3503</v>
      </c>
      <c r="P472" s="86" t="s">
        <v>3504</v>
      </c>
      <c r="Q472" s="37" t="s">
        <v>3150</v>
      </c>
      <c r="R472" s="37" t="s">
        <v>32</v>
      </c>
      <c r="S472" s="37" t="s">
        <v>3504</v>
      </c>
      <c r="T472" s="37" t="s">
        <v>243</v>
      </c>
      <c r="U472" s="37" t="s">
        <v>3505</v>
      </c>
      <c r="V472" s="37" t="s">
        <v>2128</v>
      </c>
      <c r="W472" s="37" t="s">
        <v>3506</v>
      </c>
      <c r="X472" s="126" t="s">
        <v>602</v>
      </c>
      <c r="Y472" s="126"/>
      <c r="Z472" s="126"/>
      <c r="AA472" s="126"/>
      <c r="AB472" s="126"/>
      <c r="AC472" s="37"/>
      <c r="AD472" s="37" t="s">
        <v>39</v>
      </c>
      <c r="AE472" s="37" t="s">
        <v>38</v>
      </c>
      <c r="AF472" s="37"/>
      <c r="AG472" s="37"/>
      <c r="AH472" s="126"/>
      <c r="AI472" s="168" t="s">
        <v>4647</v>
      </c>
      <c r="AJ472" s="220" t="s">
        <v>4688</v>
      </c>
      <c r="AK472" s="220" t="s">
        <v>4688</v>
      </c>
      <c r="AL472" s="220" t="s">
        <v>4688</v>
      </c>
      <c r="AM472" s="220" t="s">
        <v>4688</v>
      </c>
      <c r="AN472" s="220" t="s">
        <v>4688</v>
      </c>
      <c r="AO472" s="220" t="s">
        <v>4688</v>
      </c>
      <c r="AP472" s="312" t="s">
        <v>5422</v>
      </c>
      <c r="AQ472" s="220" t="s">
        <v>4688</v>
      </c>
      <c r="AR472" s="220" t="s">
        <v>4688</v>
      </c>
      <c r="AS472" s="220" t="s">
        <v>4688</v>
      </c>
    </row>
    <row r="473" spans="1:46" s="1" customFormat="1" ht="60" x14ac:dyDescent="0.2">
      <c r="A473" s="176" t="s">
        <v>39</v>
      </c>
      <c r="B473" s="176" t="s">
        <v>4625</v>
      </c>
      <c r="C473" s="200"/>
      <c r="D473" s="168" t="s">
        <v>4688</v>
      </c>
      <c r="E473" s="126" t="str">
        <f t="shared" si="60"/>
        <v>N</v>
      </c>
      <c r="F473" s="168" t="s">
        <v>4688</v>
      </c>
      <c r="G473" s="168" t="s">
        <v>4688</v>
      </c>
      <c r="H473" s="168" t="s">
        <v>4688</v>
      </c>
      <c r="I473" s="168" t="s">
        <v>4688</v>
      </c>
      <c r="J473" s="168" t="s">
        <v>4688</v>
      </c>
      <c r="K473" s="168" t="s">
        <v>4688</v>
      </c>
      <c r="L473" s="168" t="s">
        <v>4688</v>
      </c>
      <c r="M473" s="168" t="s">
        <v>4688</v>
      </c>
      <c r="N473" s="252" t="str">
        <f t="shared" si="62"/>
        <v>N</v>
      </c>
      <c r="O473" s="37" t="s">
        <v>3510</v>
      </c>
      <c r="P473" s="86" t="s">
        <v>3511</v>
      </c>
      <c r="Q473" s="37" t="s">
        <v>3150</v>
      </c>
      <c r="R473" s="37" t="s">
        <v>32</v>
      </c>
      <c r="S473" s="37"/>
      <c r="T473" s="37"/>
      <c r="U473" s="37" t="s">
        <v>1239</v>
      </c>
      <c r="V473" s="37" t="s">
        <v>143</v>
      </c>
      <c r="W473" s="37" t="s">
        <v>192</v>
      </c>
      <c r="X473" s="126" t="s">
        <v>369</v>
      </c>
      <c r="Y473" s="126"/>
      <c r="Z473" s="126"/>
      <c r="AA473" s="126"/>
      <c r="AB473" s="126"/>
      <c r="AC473" s="37"/>
      <c r="AD473" s="37" t="s">
        <v>39</v>
      </c>
      <c r="AE473" s="37" t="s">
        <v>38</v>
      </c>
      <c r="AF473" s="37"/>
      <c r="AG473" s="37"/>
      <c r="AH473" s="126"/>
      <c r="AI473" s="168" t="s">
        <v>4647</v>
      </c>
      <c r="AJ473" s="220" t="s">
        <v>4688</v>
      </c>
      <c r="AK473" s="220" t="s">
        <v>4688</v>
      </c>
      <c r="AL473" s="220" t="s">
        <v>4688</v>
      </c>
      <c r="AM473" s="220" t="s">
        <v>4688</v>
      </c>
      <c r="AN473" s="220" t="s">
        <v>4688</v>
      </c>
      <c r="AO473" s="220" t="s">
        <v>4688</v>
      </c>
      <c r="AP473" s="312" t="s">
        <v>5422</v>
      </c>
      <c r="AQ473" s="220" t="s">
        <v>4688</v>
      </c>
      <c r="AR473" s="220" t="s">
        <v>4688</v>
      </c>
      <c r="AS473" s="220" t="s">
        <v>4688</v>
      </c>
    </row>
    <row r="474" spans="1:46" s="1" customFormat="1" ht="38.25" x14ac:dyDescent="0.2">
      <c r="A474" s="176" t="s">
        <v>39</v>
      </c>
      <c r="B474" s="176" t="s">
        <v>4625</v>
      </c>
      <c r="C474" s="200"/>
      <c r="D474" s="168" t="s">
        <v>4688</v>
      </c>
      <c r="E474" s="126" t="str">
        <f t="shared" si="60"/>
        <v>N</v>
      </c>
      <c r="F474" s="168" t="s">
        <v>4688</v>
      </c>
      <c r="G474" s="168" t="s">
        <v>4688</v>
      </c>
      <c r="H474" s="168" t="s">
        <v>4688</v>
      </c>
      <c r="I474" s="168" t="s">
        <v>4688</v>
      </c>
      <c r="J474" s="168" t="s">
        <v>4688</v>
      </c>
      <c r="K474" s="168" t="s">
        <v>4688</v>
      </c>
      <c r="L474" s="168" t="s">
        <v>4688</v>
      </c>
      <c r="M474" s="168" t="s">
        <v>4688</v>
      </c>
      <c r="N474" s="252" t="str">
        <f t="shared" si="62"/>
        <v>N</v>
      </c>
      <c r="O474" s="37" t="s">
        <v>3513</v>
      </c>
      <c r="P474" s="37" t="s">
        <v>3514</v>
      </c>
      <c r="Q474" s="37" t="s">
        <v>3150</v>
      </c>
      <c r="R474" s="37" t="s">
        <v>32</v>
      </c>
      <c r="S474" s="37" t="s">
        <v>3514</v>
      </c>
      <c r="T474" s="37" t="s">
        <v>243</v>
      </c>
      <c r="U474" s="37" t="s">
        <v>3515</v>
      </c>
      <c r="V474" s="37" t="s">
        <v>2128</v>
      </c>
      <c r="W474" s="37" t="s">
        <v>3516</v>
      </c>
      <c r="X474" s="126" t="s">
        <v>5315</v>
      </c>
      <c r="Y474" s="126"/>
      <c r="Z474" s="126"/>
      <c r="AA474" s="126"/>
      <c r="AB474" s="126"/>
      <c r="AC474" s="37"/>
      <c r="AD474" s="37" t="s">
        <v>38</v>
      </c>
      <c r="AE474" s="37" t="s">
        <v>38</v>
      </c>
      <c r="AF474" s="37"/>
      <c r="AG474" s="37"/>
      <c r="AH474" s="126"/>
      <c r="AI474" s="168" t="s">
        <v>4647</v>
      </c>
      <c r="AJ474" s="220" t="s">
        <v>4688</v>
      </c>
      <c r="AK474" s="220" t="s">
        <v>4688</v>
      </c>
      <c r="AL474" s="220" t="s">
        <v>4688</v>
      </c>
      <c r="AM474" s="220" t="s">
        <v>4688</v>
      </c>
      <c r="AN474" s="220" t="s">
        <v>4688</v>
      </c>
      <c r="AO474" s="220" t="s">
        <v>4688</v>
      </c>
      <c r="AP474" s="312" t="s">
        <v>5422</v>
      </c>
      <c r="AQ474" s="220" t="s">
        <v>4688</v>
      </c>
      <c r="AR474" s="220" t="s">
        <v>4688</v>
      </c>
      <c r="AS474" s="220" t="s">
        <v>4688</v>
      </c>
    </row>
    <row r="475" spans="1:46" s="1" customFormat="1" ht="30" x14ac:dyDescent="0.2">
      <c r="A475" s="176" t="s">
        <v>39</v>
      </c>
      <c r="B475" s="176" t="s">
        <v>4625</v>
      </c>
      <c r="C475" s="200"/>
      <c r="D475" s="168" t="s">
        <v>4688</v>
      </c>
      <c r="E475" s="126" t="str">
        <f t="shared" si="60"/>
        <v>N</v>
      </c>
      <c r="F475" s="168" t="s">
        <v>4688</v>
      </c>
      <c r="G475" s="168" t="s">
        <v>4688</v>
      </c>
      <c r="H475" s="168" t="s">
        <v>4688</v>
      </c>
      <c r="I475" s="168" t="s">
        <v>4688</v>
      </c>
      <c r="J475" s="168" t="s">
        <v>4688</v>
      </c>
      <c r="K475" s="168" t="s">
        <v>4688</v>
      </c>
      <c r="L475" s="168" t="s">
        <v>4688</v>
      </c>
      <c r="M475" s="168" t="s">
        <v>4688</v>
      </c>
      <c r="N475" s="252" t="str">
        <f t="shared" si="62"/>
        <v>N</v>
      </c>
      <c r="O475" s="37" t="s">
        <v>3518</v>
      </c>
      <c r="P475" s="37" t="s">
        <v>3519</v>
      </c>
      <c r="Q475" s="37" t="s">
        <v>3150</v>
      </c>
      <c r="R475" s="37" t="s">
        <v>32</v>
      </c>
      <c r="S475" s="37" t="s">
        <v>3519</v>
      </c>
      <c r="T475" s="37" t="s">
        <v>243</v>
      </c>
      <c r="U475" s="37" t="s">
        <v>3515</v>
      </c>
      <c r="V475" s="37" t="s">
        <v>2128</v>
      </c>
      <c r="W475" s="37" t="s">
        <v>3520</v>
      </c>
      <c r="X475" s="126" t="s">
        <v>983</v>
      </c>
      <c r="Y475" s="126"/>
      <c r="Z475" s="126"/>
      <c r="AA475" s="126"/>
      <c r="AB475" s="126"/>
      <c r="AC475" s="37"/>
      <c r="AD475" s="37" t="s">
        <v>38</v>
      </c>
      <c r="AE475" s="37" t="s">
        <v>38</v>
      </c>
      <c r="AF475" s="37"/>
      <c r="AG475" s="37"/>
      <c r="AH475" s="126"/>
      <c r="AI475" s="171" t="s">
        <v>4647</v>
      </c>
      <c r="AJ475" s="125"/>
      <c r="AK475" s="219" t="s">
        <v>2665</v>
      </c>
      <c r="AL475" s="219" t="s">
        <v>2665</v>
      </c>
      <c r="AM475" s="220" t="s">
        <v>4688</v>
      </c>
      <c r="AN475" s="220" t="s">
        <v>4688</v>
      </c>
      <c r="AO475" s="220" t="s">
        <v>4688</v>
      </c>
      <c r="AP475" s="220" t="s">
        <v>4688</v>
      </c>
      <c r="AQ475" s="220" t="s">
        <v>4688</v>
      </c>
      <c r="AR475" s="170" t="s">
        <v>4657</v>
      </c>
      <c r="AS475" s="220" t="s">
        <v>4688</v>
      </c>
      <c r="AT475" s="1" t="s">
        <v>4955</v>
      </c>
    </row>
    <row r="476" spans="1:46" s="1" customFormat="1" ht="75" x14ac:dyDescent="0.2">
      <c r="A476" s="176" t="s">
        <v>39</v>
      </c>
      <c r="B476" s="176" t="s">
        <v>4625</v>
      </c>
      <c r="C476" s="200"/>
      <c r="D476" s="168" t="s">
        <v>4688</v>
      </c>
      <c r="E476" s="126" t="str">
        <f t="shared" si="60"/>
        <v>N</v>
      </c>
      <c r="F476" s="168" t="s">
        <v>4688</v>
      </c>
      <c r="G476" s="168" t="s">
        <v>4688</v>
      </c>
      <c r="H476" s="168" t="s">
        <v>4688</v>
      </c>
      <c r="I476" s="168" t="s">
        <v>4688</v>
      </c>
      <c r="J476" s="168" t="s">
        <v>4688</v>
      </c>
      <c r="K476" s="168" t="s">
        <v>4688</v>
      </c>
      <c r="L476" s="168" t="s">
        <v>4688</v>
      </c>
      <c r="M476" s="168" t="s">
        <v>4688</v>
      </c>
      <c r="N476" s="252" t="str">
        <f t="shared" si="62"/>
        <v>N</v>
      </c>
      <c r="O476" s="37" t="s">
        <v>3521</v>
      </c>
      <c r="P476" s="86" t="s">
        <v>3522</v>
      </c>
      <c r="Q476" s="37" t="s">
        <v>3150</v>
      </c>
      <c r="R476" s="37" t="s">
        <v>32</v>
      </c>
      <c r="S476" s="37" t="s">
        <v>3522</v>
      </c>
      <c r="T476" s="37" t="s">
        <v>243</v>
      </c>
      <c r="U476" s="37" t="s">
        <v>3523</v>
      </c>
      <c r="V476" s="37" t="s">
        <v>2128</v>
      </c>
      <c r="W476" s="37" t="s">
        <v>3524</v>
      </c>
      <c r="X476" s="126" t="s">
        <v>2680</v>
      </c>
      <c r="Y476" s="126"/>
      <c r="Z476" s="126"/>
      <c r="AA476" s="126"/>
      <c r="AB476" s="126"/>
      <c r="AC476" s="37"/>
      <c r="AD476" s="37" t="s">
        <v>39</v>
      </c>
      <c r="AE476" s="37" t="s">
        <v>38</v>
      </c>
      <c r="AF476" s="37"/>
      <c r="AG476" s="37"/>
      <c r="AH476" s="126"/>
      <c r="AI476" s="168" t="s">
        <v>4647</v>
      </c>
      <c r="AJ476" s="220" t="s">
        <v>4688</v>
      </c>
      <c r="AK476" s="220" t="s">
        <v>4688</v>
      </c>
      <c r="AL476" s="220" t="s">
        <v>4688</v>
      </c>
      <c r="AM476" s="220" t="s">
        <v>4688</v>
      </c>
      <c r="AN476" s="220" t="s">
        <v>4688</v>
      </c>
      <c r="AO476" s="220" t="s">
        <v>4688</v>
      </c>
      <c r="AP476" s="312" t="s">
        <v>5422</v>
      </c>
      <c r="AQ476" s="220" t="s">
        <v>4688</v>
      </c>
      <c r="AR476" s="220" t="s">
        <v>4688</v>
      </c>
      <c r="AS476" s="220" t="s">
        <v>4688</v>
      </c>
    </row>
    <row r="477" spans="1:46" s="1" customFormat="1" ht="60" x14ac:dyDescent="0.2">
      <c r="A477" s="176" t="s">
        <v>39</v>
      </c>
      <c r="B477" s="176" t="s">
        <v>4625</v>
      </c>
      <c r="C477" s="200"/>
      <c r="D477" s="168" t="s">
        <v>4688</v>
      </c>
      <c r="E477" s="126" t="str">
        <f t="shared" si="60"/>
        <v>N</v>
      </c>
      <c r="F477" s="168" t="s">
        <v>4688</v>
      </c>
      <c r="G477" s="168" t="s">
        <v>4688</v>
      </c>
      <c r="H477" s="168" t="s">
        <v>4688</v>
      </c>
      <c r="I477" s="168" t="s">
        <v>4688</v>
      </c>
      <c r="J477" s="168" t="s">
        <v>4688</v>
      </c>
      <c r="K477" s="168" t="s">
        <v>4688</v>
      </c>
      <c r="L477" s="168" t="s">
        <v>4688</v>
      </c>
      <c r="M477" s="168" t="s">
        <v>4688</v>
      </c>
      <c r="N477" s="252" t="str">
        <f t="shared" si="62"/>
        <v>N</v>
      </c>
      <c r="O477" s="37" t="s">
        <v>3528</v>
      </c>
      <c r="P477" s="86" t="s">
        <v>3529</v>
      </c>
      <c r="Q477" s="37" t="s">
        <v>3150</v>
      </c>
      <c r="R477" s="37" t="s">
        <v>32</v>
      </c>
      <c r="S477" s="37"/>
      <c r="T477" s="37"/>
      <c r="U477" s="37" t="s">
        <v>1239</v>
      </c>
      <c r="V477" s="37" t="s">
        <v>143</v>
      </c>
      <c r="W477" s="37" t="s">
        <v>192</v>
      </c>
      <c r="X477" s="126" t="s">
        <v>369</v>
      </c>
      <c r="Y477" s="126"/>
      <c r="Z477" s="126"/>
      <c r="AA477" s="126"/>
      <c r="AB477" s="126"/>
      <c r="AC477" s="37"/>
      <c r="AD477" s="37" t="s">
        <v>39</v>
      </c>
      <c r="AE477" s="37" t="s">
        <v>38</v>
      </c>
      <c r="AF477" s="37"/>
      <c r="AG477" s="37"/>
      <c r="AH477" s="126"/>
      <c r="AI477" s="168" t="s">
        <v>4647</v>
      </c>
      <c r="AJ477" s="220" t="s">
        <v>4688</v>
      </c>
      <c r="AK477" s="220" t="s">
        <v>4688</v>
      </c>
      <c r="AL477" s="220" t="s">
        <v>4688</v>
      </c>
      <c r="AM477" s="220" t="s">
        <v>4688</v>
      </c>
      <c r="AN477" s="220" t="s">
        <v>4688</v>
      </c>
      <c r="AO477" s="220" t="s">
        <v>4688</v>
      </c>
      <c r="AP477" s="312" t="s">
        <v>5422</v>
      </c>
      <c r="AQ477" s="220" t="s">
        <v>4688</v>
      </c>
      <c r="AR477" s="220" t="s">
        <v>4688</v>
      </c>
      <c r="AS477" s="220" t="s">
        <v>4688</v>
      </c>
    </row>
    <row r="478" spans="1:46" s="1" customFormat="1" ht="38.25" x14ac:dyDescent="0.2">
      <c r="A478" s="176" t="s">
        <v>39</v>
      </c>
      <c r="B478" s="176" t="s">
        <v>4625</v>
      </c>
      <c r="C478" s="200"/>
      <c r="D478" s="168" t="s">
        <v>4688</v>
      </c>
      <c r="E478" s="126" t="str">
        <f t="shared" si="60"/>
        <v>N</v>
      </c>
      <c r="F478" s="168" t="s">
        <v>4688</v>
      </c>
      <c r="G478" s="168" t="s">
        <v>4688</v>
      </c>
      <c r="H478" s="168" t="s">
        <v>4688</v>
      </c>
      <c r="I478" s="168" t="s">
        <v>4688</v>
      </c>
      <c r="J478" s="168" t="s">
        <v>4688</v>
      </c>
      <c r="K478" s="168" t="s">
        <v>4688</v>
      </c>
      <c r="L478" s="168" t="s">
        <v>4688</v>
      </c>
      <c r="M478" s="168" t="s">
        <v>4688</v>
      </c>
      <c r="N478" s="252" t="str">
        <f t="shared" si="62"/>
        <v>N</v>
      </c>
      <c r="O478" s="37" t="s">
        <v>3531</v>
      </c>
      <c r="P478" s="37" t="s">
        <v>3532</v>
      </c>
      <c r="Q478" s="37" t="s">
        <v>3150</v>
      </c>
      <c r="R478" s="37" t="s">
        <v>32</v>
      </c>
      <c r="S478" s="37" t="s">
        <v>3532</v>
      </c>
      <c r="T478" s="37" t="s">
        <v>243</v>
      </c>
      <c r="U478" s="37" t="s">
        <v>3515</v>
      </c>
      <c r="V478" s="37" t="s">
        <v>2128</v>
      </c>
      <c r="W478" s="37" t="s">
        <v>3533</v>
      </c>
      <c r="X478" s="126" t="s">
        <v>5097</v>
      </c>
      <c r="Y478" s="126"/>
      <c r="Z478" s="126"/>
      <c r="AA478" s="126"/>
      <c r="AB478" s="126"/>
      <c r="AC478" s="37"/>
      <c r="AD478" s="37" t="s">
        <v>38</v>
      </c>
      <c r="AE478" s="37" t="s">
        <v>38</v>
      </c>
      <c r="AF478" s="37"/>
      <c r="AG478" s="37"/>
      <c r="AH478" s="126"/>
      <c r="AI478" s="168" t="s">
        <v>4647</v>
      </c>
      <c r="AJ478" s="220" t="s">
        <v>4688</v>
      </c>
      <c r="AK478" s="220" t="s">
        <v>4688</v>
      </c>
      <c r="AL478" s="220" t="s">
        <v>4688</v>
      </c>
      <c r="AM478" s="220" t="s">
        <v>4688</v>
      </c>
      <c r="AN478" s="220" t="s">
        <v>4688</v>
      </c>
      <c r="AO478" s="220" t="s">
        <v>4688</v>
      </c>
      <c r="AP478" s="312" t="s">
        <v>5422</v>
      </c>
      <c r="AQ478" s="220" t="s">
        <v>4688</v>
      </c>
      <c r="AR478" s="220" t="s">
        <v>4688</v>
      </c>
      <c r="AS478" s="220" t="s">
        <v>4688</v>
      </c>
    </row>
    <row r="479" spans="1:46" s="1" customFormat="1" ht="45" x14ac:dyDescent="0.3">
      <c r="A479" s="176" t="s">
        <v>39</v>
      </c>
      <c r="B479" s="176" t="s">
        <v>4625</v>
      </c>
      <c r="C479" s="200"/>
      <c r="D479" s="126" t="s">
        <v>5919</v>
      </c>
      <c r="E479" s="126" t="str">
        <f t="shared" si="60"/>
        <v>Y</v>
      </c>
      <c r="F479" s="171" t="s">
        <v>6441</v>
      </c>
      <c r="G479" s="126" t="s">
        <v>5564</v>
      </c>
      <c r="H479" s="173"/>
      <c r="I479" s="536" t="s">
        <v>5857</v>
      </c>
      <c r="J479" s="179"/>
      <c r="K479" s="461" t="s">
        <v>5899</v>
      </c>
      <c r="L479" s="173"/>
      <c r="M479" s="367" t="s">
        <v>38</v>
      </c>
      <c r="N479" s="299" t="str">
        <f t="shared" ref="N479:N559" si="63">IF(AI479="Moving to innotrust","Y","N")</f>
        <v>Y</v>
      </c>
      <c r="O479" s="37">
        <v>999</v>
      </c>
      <c r="P479" s="37" t="s">
        <v>5564</v>
      </c>
      <c r="Q479" s="37" t="s">
        <v>31</v>
      </c>
      <c r="R479" s="37" t="s">
        <v>32</v>
      </c>
      <c r="S479" s="37"/>
      <c r="T479" s="37" t="s">
        <v>243</v>
      </c>
      <c r="U479" s="37"/>
      <c r="V479" s="359" t="s">
        <v>66</v>
      </c>
      <c r="W479" s="111" t="s">
        <v>5570</v>
      </c>
      <c r="X479" s="358" t="s">
        <v>5571</v>
      </c>
      <c r="Y479" s="125" t="str">
        <f>VLOOKUP(W479,'Excelsior Table Definitions'!$B$363:$D$394,3,TRUE)</f>
        <v>NULL</v>
      </c>
      <c r="Z479" s="126"/>
      <c r="AA479" s="126"/>
      <c r="AB479" s="126"/>
      <c r="AC479" s="37"/>
      <c r="AD479" s="37" t="s">
        <v>38</v>
      </c>
      <c r="AE479" s="37" t="s">
        <v>38</v>
      </c>
      <c r="AF479" s="37"/>
      <c r="AG479" s="37"/>
      <c r="AH479" s="126"/>
      <c r="AI479" s="168" t="s">
        <v>388</v>
      </c>
      <c r="AJ479" s="125" t="s">
        <v>390</v>
      </c>
      <c r="AK479" s="220" t="s">
        <v>5325</v>
      </c>
      <c r="AL479" s="220" t="s">
        <v>5325</v>
      </c>
      <c r="AM479" s="220" t="s">
        <v>4688</v>
      </c>
      <c r="AN479" s="220" t="s">
        <v>39</v>
      </c>
      <c r="AO479" s="220" t="s">
        <v>2665</v>
      </c>
      <c r="AP479" s="312" t="s">
        <v>5565</v>
      </c>
      <c r="AQ479" s="220" t="s">
        <v>4688</v>
      </c>
      <c r="AR479" s="459" t="s">
        <v>5848</v>
      </c>
      <c r="AS479" s="220" t="s">
        <v>4688</v>
      </c>
      <c r="AT479" s="164"/>
    </row>
    <row r="480" spans="1:46" s="1" customFormat="1" ht="45" x14ac:dyDescent="0.3">
      <c r="A480" s="176" t="s">
        <v>39</v>
      </c>
      <c r="B480" s="176" t="s">
        <v>4625</v>
      </c>
      <c r="C480" s="200"/>
      <c r="D480" s="126"/>
      <c r="E480" s="126" t="str">
        <f t="shared" si="60"/>
        <v>Y</v>
      </c>
      <c r="F480" s="171" t="s">
        <v>6438</v>
      </c>
      <c r="G480" s="126" t="s">
        <v>42</v>
      </c>
      <c r="H480" s="173"/>
      <c r="I480" s="171" t="s">
        <v>5903</v>
      </c>
      <c r="J480" s="179"/>
      <c r="K480" s="461" t="s">
        <v>370</v>
      </c>
      <c r="L480" s="173"/>
      <c r="M480" s="178"/>
      <c r="N480" s="299" t="str">
        <f t="shared" si="63"/>
        <v>Y</v>
      </c>
      <c r="O480" s="37">
        <v>999</v>
      </c>
      <c r="P480" s="37" t="s">
        <v>5579</v>
      </c>
      <c r="Q480" s="37" t="s">
        <v>31</v>
      </c>
      <c r="R480" s="37" t="s">
        <v>32</v>
      </c>
      <c r="S480" s="37"/>
      <c r="T480" s="37" t="s">
        <v>243</v>
      </c>
      <c r="U480" s="37" t="s">
        <v>5580</v>
      </c>
      <c r="V480" s="359" t="s">
        <v>66</v>
      </c>
      <c r="W480" s="357" t="s">
        <v>5581</v>
      </c>
      <c r="X480" s="358" t="s">
        <v>400</v>
      </c>
      <c r="Y480" s="125" t="str">
        <f>VLOOKUP(W480,'Excelsior Table Definitions'!$B$363:$D$394,3,TRUE)</f>
        <v>NULL</v>
      </c>
      <c r="Z480" s="318"/>
      <c r="AA480" s="126"/>
      <c r="AB480" s="126"/>
      <c r="AC480" s="37"/>
      <c r="AD480" s="37" t="s">
        <v>38</v>
      </c>
      <c r="AE480" s="37" t="s">
        <v>38</v>
      </c>
      <c r="AF480" s="37"/>
      <c r="AG480" s="37"/>
      <c r="AH480" s="126"/>
      <c r="AI480" s="168" t="s">
        <v>388</v>
      </c>
      <c r="AJ480" s="125" t="s">
        <v>389</v>
      </c>
      <c r="AK480" s="220" t="s">
        <v>4688</v>
      </c>
      <c r="AL480" s="220" t="s">
        <v>4688</v>
      </c>
      <c r="AM480" s="220" t="s">
        <v>4688</v>
      </c>
      <c r="AN480" s="220" t="s">
        <v>4688</v>
      </c>
      <c r="AO480" s="220" t="s">
        <v>4688</v>
      </c>
      <c r="AP480" s="220" t="s">
        <v>5929</v>
      </c>
      <c r="AQ480" s="220" t="s">
        <v>4688</v>
      </c>
      <c r="AR480" s="220" t="s">
        <v>5582</v>
      </c>
      <c r="AS480" s="220" t="s">
        <v>4688</v>
      </c>
      <c r="AT480" s="164"/>
    </row>
    <row r="481" spans="1:46" s="1" customFormat="1" ht="45" x14ac:dyDescent="0.3">
      <c r="A481" s="176" t="s">
        <v>39</v>
      </c>
      <c r="B481" s="176" t="s">
        <v>4625</v>
      </c>
      <c r="C481" s="200"/>
      <c r="D481" s="126" t="s">
        <v>5919</v>
      </c>
      <c r="E481" s="126" t="str">
        <f t="shared" si="60"/>
        <v>Y</v>
      </c>
      <c r="F481" s="171" t="s">
        <v>6441</v>
      </c>
      <c r="G481" s="126" t="s">
        <v>5574</v>
      </c>
      <c r="H481" s="173"/>
      <c r="I481" s="536" t="s">
        <v>5857</v>
      </c>
      <c r="J481" s="179"/>
      <c r="K481" s="461" t="s">
        <v>5900</v>
      </c>
      <c r="L481" s="173"/>
      <c r="M481" s="367" t="s">
        <v>38</v>
      </c>
      <c r="N481" s="299" t="str">
        <f t="shared" si="63"/>
        <v>Y</v>
      </c>
      <c r="O481" s="37">
        <v>999</v>
      </c>
      <c r="P481" s="37" t="s">
        <v>5574</v>
      </c>
      <c r="Q481" s="37" t="s">
        <v>31</v>
      </c>
      <c r="R481" s="37" t="s">
        <v>32</v>
      </c>
      <c r="S481" s="37"/>
      <c r="T481" s="37" t="s">
        <v>243</v>
      </c>
      <c r="U481" s="37"/>
      <c r="V481" s="359" t="s">
        <v>66</v>
      </c>
      <c r="W481" s="357" t="s">
        <v>5575</v>
      </c>
      <c r="X481" s="358" t="s">
        <v>5576</v>
      </c>
      <c r="Y481" s="125" t="str">
        <f>VLOOKUP(W481,'Excelsior Table Definitions'!$B$363:$D$394,3,TRUE)</f>
        <v>NULL</v>
      </c>
      <c r="Z481" s="318"/>
      <c r="AA481" s="126"/>
      <c r="AB481" s="126"/>
      <c r="AC481" s="37"/>
      <c r="AD481" s="37" t="s">
        <v>38</v>
      </c>
      <c r="AE481" s="37" t="s">
        <v>38</v>
      </c>
      <c r="AF481" s="37"/>
      <c r="AG481" s="37"/>
      <c r="AH481" s="126"/>
      <c r="AI481" s="168" t="s">
        <v>388</v>
      </c>
      <c r="AJ481" s="125" t="s">
        <v>390</v>
      </c>
      <c r="AK481" s="220" t="s">
        <v>5325</v>
      </c>
      <c r="AL481" s="220" t="s">
        <v>5325</v>
      </c>
      <c r="AM481" s="220" t="s">
        <v>4688</v>
      </c>
      <c r="AN481" s="220" t="s">
        <v>39</v>
      </c>
      <c r="AO481" s="220" t="s">
        <v>2665</v>
      </c>
      <c r="AP481" s="312" t="s">
        <v>5577</v>
      </c>
      <c r="AQ481" s="220" t="s">
        <v>4688</v>
      </c>
      <c r="AR481" s="220" t="s">
        <v>5566</v>
      </c>
      <c r="AS481" s="220" t="s">
        <v>4688</v>
      </c>
      <c r="AT481" s="164"/>
    </row>
    <row r="482" spans="1:46" s="1" customFormat="1" ht="78" x14ac:dyDescent="0.3">
      <c r="A482" s="176" t="s">
        <v>39</v>
      </c>
      <c r="B482" s="176" t="s">
        <v>4625</v>
      </c>
      <c r="C482" s="200"/>
      <c r="D482" s="126" t="s">
        <v>5919</v>
      </c>
      <c r="E482" s="126"/>
      <c r="F482" s="171" t="s">
        <v>6441</v>
      </c>
      <c r="G482" s="126" t="s">
        <v>6450</v>
      </c>
      <c r="H482" s="173"/>
      <c r="I482" s="536" t="s">
        <v>5857</v>
      </c>
      <c r="J482" s="179"/>
      <c r="K482" s="542" t="s">
        <v>5928</v>
      </c>
      <c r="L482" s="173"/>
      <c r="M482" s="367" t="s">
        <v>38</v>
      </c>
      <c r="N482" s="299" t="str">
        <f t="shared" si="63"/>
        <v>Y</v>
      </c>
      <c r="O482" s="37">
        <v>999</v>
      </c>
      <c r="P482" s="37" t="s">
        <v>56</v>
      </c>
      <c r="Q482" s="37" t="s">
        <v>31</v>
      </c>
      <c r="R482" s="37" t="s">
        <v>32</v>
      </c>
      <c r="S482" s="37"/>
      <c r="T482" s="37"/>
      <c r="U482" s="37" t="s">
        <v>119</v>
      </c>
      <c r="V482" s="359" t="s">
        <v>66</v>
      </c>
      <c r="W482" s="357" t="s">
        <v>5975</v>
      </c>
      <c r="X482" s="358" t="s">
        <v>400</v>
      </c>
      <c r="Y482" s="125" t="str">
        <f>VLOOKUP(W482,'Excelsior Table Definitions'!$B$363:$D$394,3,TRUE)</f>
        <v>NULL</v>
      </c>
      <c r="Z482" s="318"/>
      <c r="AA482" s="126"/>
      <c r="AB482" s="126"/>
      <c r="AC482" s="37" t="s">
        <v>5976</v>
      </c>
      <c r="AD482" s="37" t="s">
        <v>38</v>
      </c>
      <c r="AE482" s="37" t="s">
        <v>4533</v>
      </c>
      <c r="AF482" s="37"/>
      <c r="AG482" s="37"/>
      <c r="AH482" s="126"/>
      <c r="AI482" s="168" t="s">
        <v>388</v>
      </c>
      <c r="AJ482" s="125" t="s">
        <v>390</v>
      </c>
      <c r="AK482" s="220" t="s">
        <v>4688</v>
      </c>
      <c r="AL482" s="220" t="s">
        <v>4688</v>
      </c>
      <c r="AM482" s="220" t="s">
        <v>4688</v>
      </c>
      <c r="AN482" s="220" t="s">
        <v>39</v>
      </c>
      <c r="AO482" s="220"/>
      <c r="AP482" s="312" t="s">
        <v>5977</v>
      </c>
      <c r="AQ482" s="220" t="s">
        <v>5978</v>
      </c>
      <c r="AR482" s="220" t="s">
        <v>5979</v>
      </c>
      <c r="AS482" s="220" t="s">
        <v>4688</v>
      </c>
      <c r="AT482" s="164"/>
    </row>
    <row r="483" spans="1:46" s="1" customFormat="1" ht="51" x14ac:dyDescent="0.2">
      <c r="A483" s="176" t="s">
        <v>39</v>
      </c>
      <c r="B483" s="176" t="s">
        <v>4625</v>
      </c>
      <c r="C483" s="200"/>
      <c r="D483" s="168" t="s">
        <v>4688</v>
      </c>
      <c r="E483" s="126" t="str">
        <f t="shared" ref="E483:E494" si="64">IF(OR(AI483="Moving to innotrust", AI483="Copy to Innotrust"),"Y","N")</f>
        <v>N</v>
      </c>
      <c r="F483" s="168" t="s">
        <v>4688</v>
      </c>
      <c r="G483" s="168" t="s">
        <v>4688</v>
      </c>
      <c r="H483" s="168" t="s">
        <v>4688</v>
      </c>
      <c r="I483" s="168" t="s">
        <v>4688</v>
      </c>
      <c r="J483" s="168" t="s">
        <v>4688</v>
      </c>
      <c r="K483" s="168" t="s">
        <v>4688</v>
      </c>
      <c r="L483" s="168" t="s">
        <v>4688</v>
      </c>
      <c r="M483" s="168" t="s">
        <v>4688</v>
      </c>
      <c r="N483" s="252" t="str">
        <f t="shared" si="63"/>
        <v>N</v>
      </c>
      <c r="O483" s="37" t="s">
        <v>3536</v>
      </c>
      <c r="P483" s="86" t="s">
        <v>3537</v>
      </c>
      <c r="Q483" s="37" t="s">
        <v>3150</v>
      </c>
      <c r="R483" s="37" t="s">
        <v>32</v>
      </c>
      <c r="S483" s="37" t="s">
        <v>3537</v>
      </c>
      <c r="T483" s="37" t="s">
        <v>243</v>
      </c>
      <c r="U483" s="37" t="s">
        <v>142</v>
      </c>
      <c r="V483" s="37" t="s">
        <v>2128</v>
      </c>
      <c r="W483" s="37" t="s">
        <v>3538</v>
      </c>
      <c r="X483" s="126" t="s">
        <v>1057</v>
      </c>
      <c r="Y483" s="126"/>
      <c r="Z483" s="126"/>
      <c r="AA483" s="126"/>
      <c r="AB483" s="126"/>
      <c r="AC483" s="37"/>
      <c r="AD483" s="37" t="s">
        <v>39</v>
      </c>
      <c r="AE483" s="37" t="s">
        <v>38</v>
      </c>
      <c r="AF483" s="37"/>
      <c r="AG483" s="37"/>
      <c r="AH483" s="126"/>
      <c r="AI483" s="171" t="s">
        <v>4647</v>
      </c>
      <c r="AJ483" s="250" t="s">
        <v>2665</v>
      </c>
      <c r="AK483" s="250" t="s">
        <v>2665</v>
      </c>
      <c r="AL483" s="220" t="s">
        <v>4688</v>
      </c>
      <c r="AM483" s="220" t="s">
        <v>4688</v>
      </c>
      <c r="AN483" s="220" t="s">
        <v>4688</v>
      </c>
      <c r="AO483" s="220" t="s">
        <v>4688</v>
      </c>
      <c r="AP483" s="171" t="s">
        <v>4656</v>
      </c>
      <c r="AQ483" s="220" t="s">
        <v>4688</v>
      </c>
      <c r="AR483" s="171" t="s">
        <v>6007</v>
      </c>
      <c r="AS483" s="220" t="s">
        <v>4688</v>
      </c>
    </row>
    <row r="484" spans="1:46" s="1" customFormat="1" ht="60" x14ac:dyDescent="0.2">
      <c r="A484" s="176" t="s">
        <v>39</v>
      </c>
      <c r="B484" s="176" t="s">
        <v>4625</v>
      </c>
      <c r="C484" s="200"/>
      <c r="D484" s="168" t="s">
        <v>4688</v>
      </c>
      <c r="E484" s="126" t="str">
        <f t="shared" si="64"/>
        <v>N</v>
      </c>
      <c r="F484" s="168" t="s">
        <v>4688</v>
      </c>
      <c r="G484" s="168" t="s">
        <v>4688</v>
      </c>
      <c r="H484" s="168" t="s">
        <v>4688</v>
      </c>
      <c r="I484" s="168" t="s">
        <v>4688</v>
      </c>
      <c r="J484" s="168" t="s">
        <v>4688</v>
      </c>
      <c r="K484" s="168" t="s">
        <v>4688</v>
      </c>
      <c r="L484" s="168" t="s">
        <v>4688</v>
      </c>
      <c r="M484" s="168" t="s">
        <v>4688</v>
      </c>
      <c r="N484" s="252" t="str">
        <f t="shared" si="63"/>
        <v>N</v>
      </c>
      <c r="O484" s="37" t="s">
        <v>3541</v>
      </c>
      <c r="P484" s="86" t="s">
        <v>3542</v>
      </c>
      <c r="Q484" s="37" t="s">
        <v>3150</v>
      </c>
      <c r="R484" s="37" t="s">
        <v>32</v>
      </c>
      <c r="S484" s="37"/>
      <c r="T484" s="37"/>
      <c r="U484" s="37" t="s">
        <v>1239</v>
      </c>
      <c r="V484" s="37" t="s">
        <v>143</v>
      </c>
      <c r="W484" s="37" t="s">
        <v>192</v>
      </c>
      <c r="X484" s="126" t="s">
        <v>1057</v>
      </c>
      <c r="Y484" s="126"/>
      <c r="Z484" s="126"/>
      <c r="AA484" s="126"/>
      <c r="AB484" s="126"/>
      <c r="AC484" s="37"/>
      <c r="AD484" s="37" t="s">
        <v>39</v>
      </c>
      <c r="AE484" s="37" t="s">
        <v>38</v>
      </c>
      <c r="AF484" s="37"/>
      <c r="AG484" s="37"/>
      <c r="AH484" s="126"/>
      <c r="AI484" s="168" t="s">
        <v>4647</v>
      </c>
      <c r="AJ484" s="220" t="s">
        <v>4688</v>
      </c>
      <c r="AK484" s="220" t="s">
        <v>4688</v>
      </c>
      <c r="AL484" s="220" t="s">
        <v>4688</v>
      </c>
      <c r="AM484" s="220" t="s">
        <v>4688</v>
      </c>
      <c r="AN484" s="220" t="s">
        <v>4688</v>
      </c>
      <c r="AO484" s="220" t="s">
        <v>4688</v>
      </c>
      <c r="AP484" s="312" t="s">
        <v>5422</v>
      </c>
      <c r="AQ484" s="220" t="s">
        <v>4688</v>
      </c>
      <c r="AR484" s="220" t="s">
        <v>4688</v>
      </c>
      <c r="AS484" s="220" t="s">
        <v>4688</v>
      </c>
    </row>
    <row r="485" spans="1:46" s="1" customFormat="1" ht="38.25" x14ac:dyDescent="0.2">
      <c r="A485" s="176" t="s">
        <v>39</v>
      </c>
      <c r="B485" s="176" t="s">
        <v>4625</v>
      </c>
      <c r="C485" s="200"/>
      <c r="D485" s="168" t="s">
        <v>4688</v>
      </c>
      <c r="E485" s="126" t="str">
        <f t="shared" si="64"/>
        <v>N</v>
      </c>
      <c r="F485" s="168" t="s">
        <v>4688</v>
      </c>
      <c r="G485" s="168" t="s">
        <v>4688</v>
      </c>
      <c r="H485" s="168" t="s">
        <v>4688</v>
      </c>
      <c r="I485" s="168" t="s">
        <v>4688</v>
      </c>
      <c r="J485" s="168" t="s">
        <v>4688</v>
      </c>
      <c r="K485" s="168" t="s">
        <v>4688</v>
      </c>
      <c r="L485" s="168" t="s">
        <v>4688</v>
      </c>
      <c r="M485" s="168" t="s">
        <v>4688</v>
      </c>
      <c r="N485" s="252" t="str">
        <f t="shared" si="63"/>
        <v>N</v>
      </c>
      <c r="O485" s="37" t="s">
        <v>3544</v>
      </c>
      <c r="P485" s="37" t="s">
        <v>3545</v>
      </c>
      <c r="Q485" s="37" t="s">
        <v>3150</v>
      </c>
      <c r="R485" s="37" t="s">
        <v>32</v>
      </c>
      <c r="S485" s="37" t="s">
        <v>3545</v>
      </c>
      <c r="T485" s="37" t="s">
        <v>243</v>
      </c>
      <c r="U485" s="37" t="s">
        <v>3546</v>
      </c>
      <c r="V485" s="37" t="s">
        <v>2128</v>
      </c>
      <c r="W485" s="37" t="s">
        <v>3547</v>
      </c>
      <c r="X485" s="181"/>
      <c r="Y485" s="181"/>
      <c r="Z485" s="126"/>
      <c r="AA485" s="126"/>
      <c r="AB485" s="126"/>
      <c r="AC485" s="37"/>
      <c r="AD485" s="37" t="s">
        <v>38</v>
      </c>
      <c r="AE485" s="37" t="s">
        <v>38</v>
      </c>
      <c r="AF485" s="37"/>
      <c r="AG485" s="37"/>
      <c r="AH485" s="126"/>
      <c r="AI485" s="168" t="s">
        <v>4647</v>
      </c>
      <c r="AJ485" s="220" t="s">
        <v>4688</v>
      </c>
      <c r="AK485" s="220" t="s">
        <v>4688</v>
      </c>
      <c r="AL485" s="220" t="s">
        <v>4688</v>
      </c>
      <c r="AM485" s="220" t="s">
        <v>4688</v>
      </c>
      <c r="AN485" s="220" t="s">
        <v>4688</v>
      </c>
      <c r="AO485" s="220" t="s">
        <v>4688</v>
      </c>
      <c r="AP485" s="312" t="s">
        <v>5422</v>
      </c>
      <c r="AQ485" s="220" t="s">
        <v>4688</v>
      </c>
      <c r="AR485" s="220" t="s">
        <v>4688</v>
      </c>
      <c r="AS485" s="220" t="s">
        <v>4688</v>
      </c>
    </row>
    <row r="486" spans="1:46" s="1" customFormat="1" ht="45" x14ac:dyDescent="0.2">
      <c r="A486" s="176" t="s">
        <v>39</v>
      </c>
      <c r="B486" s="176" t="s">
        <v>4625</v>
      </c>
      <c r="C486" s="200"/>
      <c r="D486" s="168" t="s">
        <v>4688</v>
      </c>
      <c r="E486" s="126" t="str">
        <f t="shared" si="64"/>
        <v>N</v>
      </c>
      <c r="F486" s="168" t="s">
        <v>4688</v>
      </c>
      <c r="G486" s="168" t="s">
        <v>4688</v>
      </c>
      <c r="H486" s="168" t="s">
        <v>4688</v>
      </c>
      <c r="I486" s="168" t="s">
        <v>4688</v>
      </c>
      <c r="J486" s="168" t="s">
        <v>4688</v>
      </c>
      <c r="K486" s="168" t="s">
        <v>4688</v>
      </c>
      <c r="L486" s="168" t="s">
        <v>4688</v>
      </c>
      <c r="M486" s="168" t="s">
        <v>4688</v>
      </c>
      <c r="N486" s="252" t="str">
        <f t="shared" si="63"/>
        <v>N</v>
      </c>
      <c r="O486" s="37" t="s">
        <v>3549</v>
      </c>
      <c r="P486" s="86" t="s">
        <v>3550</v>
      </c>
      <c r="Q486" s="37" t="s">
        <v>3150</v>
      </c>
      <c r="R486" s="37" t="s">
        <v>32</v>
      </c>
      <c r="S486" s="37" t="s">
        <v>3550</v>
      </c>
      <c r="T486" s="37" t="s">
        <v>243</v>
      </c>
      <c r="U486" s="37" t="s">
        <v>3551</v>
      </c>
      <c r="V486" s="37" t="s">
        <v>2128</v>
      </c>
      <c r="W486" s="37" t="s">
        <v>3552</v>
      </c>
      <c r="X486" s="181"/>
      <c r="Y486" s="181"/>
      <c r="Z486" s="126"/>
      <c r="AA486" s="126"/>
      <c r="AB486" s="126"/>
      <c r="AC486" s="37"/>
      <c r="AD486" s="37" t="s">
        <v>39</v>
      </c>
      <c r="AE486" s="37" t="s">
        <v>38</v>
      </c>
      <c r="AF486" s="37"/>
      <c r="AG486" s="37"/>
      <c r="AH486" s="126"/>
      <c r="AI486" s="168" t="s">
        <v>4647</v>
      </c>
      <c r="AJ486" s="220" t="s">
        <v>4688</v>
      </c>
      <c r="AK486" s="220" t="s">
        <v>4688</v>
      </c>
      <c r="AL486" s="220" t="s">
        <v>4688</v>
      </c>
      <c r="AM486" s="220" t="s">
        <v>4688</v>
      </c>
      <c r="AN486" s="220" t="s">
        <v>4688</v>
      </c>
      <c r="AO486" s="220" t="s">
        <v>4688</v>
      </c>
      <c r="AP486" s="312" t="s">
        <v>5422</v>
      </c>
      <c r="AQ486" s="220" t="s">
        <v>4688</v>
      </c>
      <c r="AR486" s="220" t="s">
        <v>4688</v>
      </c>
      <c r="AS486" s="220" t="s">
        <v>4688</v>
      </c>
    </row>
    <row r="487" spans="1:46" s="1" customFormat="1" ht="60" x14ac:dyDescent="0.2">
      <c r="A487" s="176" t="s">
        <v>39</v>
      </c>
      <c r="B487" s="176" t="s">
        <v>4625</v>
      </c>
      <c r="C487" s="200"/>
      <c r="D487" s="168" t="s">
        <v>4688</v>
      </c>
      <c r="E487" s="126" t="str">
        <f t="shared" si="64"/>
        <v>N</v>
      </c>
      <c r="F487" s="168" t="s">
        <v>4688</v>
      </c>
      <c r="G487" s="168" t="s">
        <v>4688</v>
      </c>
      <c r="H487" s="168" t="s">
        <v>4688</v>
      </c>
      <c r="I487" s="168" t="s">
        <v>4688</v>
      </c>
      <c r="J487" s="168" t="s">
        <v>4688</v>
      </c>
      <c r="K487" s="168" t="s">
        <v>4688</v>
      </c>
      <c r="L487" s="168" t="s">
        <v>4688</v>
      </c>
      <c r="M487" s="168" t="s">
        <v>4688</v>
      </c>
      <c r="N487" s="252" t="str">
        <f t="shared" si="63"/>
        <v>N</v>
      </c>
      <c r="O487" s="37" t="s">
        <v>3556</v>
      </c>
      <c r="P487" s="86" t="s">
        <v>3557</v>
      </c>
      <c r="Q487" s="37" t="s">
        <v>3150</v>
      </c>
      <c r="R487" s="37" t="s">
        <v>32</v>
      </c>
      <c r="S487" s="37"/>
      <c r="T487" s="37"/>
      <c r="U487" s="37" t="s">
        <v>1239</v>
      </c>
      <c r="V487" s="37" t="s">
        <v>143</v>
      </c>
      <c r="W487" s="37" t="s">
        <v>192</v>
      </c>
      <c r="X487" s="126"/>
      <c r="Y487" s="126"/>
      <c r="Z487" s="126"/>
      <c r="AA487" s="126"/>
      <c r="AB487" s="126"/>
      <c r="AC487" s="37"/>
      <c r="AD487" s="37" t="s">
        <v>39</v>
      </c>
      <c r="AE487" s="37" t="s">
        <v>38</v>
      </c>
      <c r="AF487" s="37"/>
      <c r="AG487" s="37"/>
      <c r="AH487" s="126"/>
      <c r="AI487" s="168" t="s">
        <v>4647</v>
      </c>
      <c r="AJ487" s="220" t="s">
        <v>4688</v>
      </c>
      <c r="AK487" s="220" t="s">
        <v>4688</v>
      </c>
      <c r="AL487" s="220" t="s">
        <v>4688</v>
      </c>
      <c r="AM487" s="220" t="s">
        <v>4688</v>
      </c>
      <c r="AN487" s="220" t="s">
        <v>4688</v>
      </c>
      <c r="AO487" s="220" t="s">
        <v>4688</v>
      </c>
      <c r="AP487" s="312" t="s">
        <v>5422</v>
      </c>
      <c r="AQ487" s="220" t="s">
        <v>4688</v>
      </c>
      <c r="AR487" s="220" t="s">
        <v>4688</v>
      </c>
      <c r="AS487" s="220" t="s">
        <v>4688</v>
      </c>
    </row>
    <row r="488" spans="1:46" s="1" customFormat="1" ht="75" x14ac:dyDescent="0.2">
      <c r="A488" s="176" t="s">
        <v>39</v>
      </c>
      <c r="B488" s="176" t="s">
        <v>4625</v>
      </c>
      <c r="C488" s="200"/>
      <c r="D488" s="168" t="s">
        <v>4688</v>
      </c>
      <c r="E488" s="126" t="str">
        <f t="shared" si="64"/>
        <v>N</v>
      </c>
      <c r="F488" s="168" t="s">
        <v>4688</v>
      </c>
      <c r="G488" s="168" t="s">
        <v>4688</v>
      </c>
      <c r="H488" s="168" t="s">
        <v>4688</v>
      </c>
      <c r="I488" s="168" t="s">
        <v>4688</v>
      </c>
      <c r="J488" s="168" t="s">
        <v>4688</v>
      </c>
      <c r="K488" s="168" t="s">
        <v>4688</v>
      </c>
      <c r="L488" s="168" t="s">
        <v>4688</v>
      </c>
      <c r="M488" s="168" t="s">
        <v>4688</v>
      </c>
      <c r="N488" s="252" t="str">
        <f t="shared" si="63"/>
        <v>N</v>
      </c>
      <c r="O488" s="37" t="s">
        <v>3559</v>
      </c>
      <c r="P488" s="86" t="s">
        <v>3560</v>
      </c>
      <c r="Q488" s="37" t="s">
        <v>3150</v>
      </c>
      <c r="R488" s="37" t="s">
        <v>32</v>
      </c>
      <c r="S488" s="37" t="s">
        <v>3560</v>
      </c>
      <c r="T488" s="37" t="s">
        <v>243</v>
      </c>
      <c r="U488" s="37" t="s">
        <v>3562</v>
      </c>
      <c r="V488" s="37" t="s">
        <v>2128</v>
      </c>
      <c r="W488" s="37" t="s">
        <v>3563</v>
      </c>
      <c r="X488" s="126"/>
      <c r="Y488" s="126"/>
      <c r="Z488" s="126"/>
      <c r="AA488" s="126"/>
      <c r="AB488" s="126"/>
      <c r="AC488" s="37"/>
      <c r="AD488" s="37" t="s">
        <v>365</v>
      </c>
      <c r="AE488" s="37" t="s">
        <v>38</v>
      </c>
      <c r="AF488" s="37"/>
      <c r="AG488" s="37"/>
      <c r="AH488" s="126"/>
      <c r="AI488" s="168" t="s">
        <v>4647</v>
      </c>
      <c r="AJ488" s="220" t="s">
        <v>4688</v>
      </c>
      <c r="AK488" s="220" t="s">
        <v>4688</v>
      </c>
      <c r="AL488" s="220" t="s">
        <v>4688</v>
      </c>
      <c r="AM488" s="220" t="s">
        <v>4688</v>
      </c>
      <c r="AN488" s="220" t="s">
        <v>4688</v>
      </c>
      <c r="AO488" s="220" t="s">
        <v>4688</v>
      </c>
      <c r="AP488" s="312" t="s">
        <v>5422</v>
      </c>
      <c r="AQ488" s="220" t="s">
        <v>4688</v>
      </c>
      <c r="AR488" s="220" t="s">
        <v>4688</v>
      </c>
      <c r="AS488" s="220" t="s">
        <v>4688</v>
      </c>
    </row>
    <row r="489" spans="1:46" s="1" customFormat="1" ht="60" x14ac:dyDescent="0.2">
      <c r="A489" s="176" t="s">
        <v>39</v>
      </c>
      <c r="B489" s="176" t="s">
        <v>4625</v>
      </c>
      <c r="C489" s="200"/>
      <c r="D489" s="168" t="s">
        <v>4688</v>
      </c>
      <c r="E489" s="126" t="str">
        <f t="shared" si="64"/>
        <v>N</v>
      </c>
      <c r="F489" s="168" t="s">
        <v>4688</v>
      </c>
      <c r="G489" s="168" t="s">
        <v>4688</v>
      </c>
      <c r="H489" s="168" t="s">
        <v>4688</v>
      </c>
      <c r="I489" s="168" t="s">
        <v>4688</v>
      </c>
      <c r="J489" s="168" t="s">
        <v>4688</v>
      </c>
      <c r="K489" s="168" t="s">
        <v>4688</v>
      </c>
      <c r="L489" s="168" t="s">
        <v>4688</v>
      </c>
      <c r="M489" s="168" t="s">
        <v>4688</v>
      </c>
      <c r="N489" s="252" t="str">
        <f t="shared" si="63"/>
        <v>N</v>
      </c>
      <c r="O489" s="37" t="s">
        <v>3567</v>
      </c>
      <c r="P489" s="86" t="s">
        <v>3568</v>
      </c>
      <c r="Q489" s="37" t="s">
        <v>3150</v>
      </c>
      <c r="R489" s="37" t="s">
        <v>32</v>
      </c>
      <c r="S489" s="37"/>
      <c r="T489" s="37"/>
      <c r="U489" s="37" t="s">
        <v>1239</v>
      </c>
      <c r="V489" s="37" t="s">
        <v>143</v>
      </c>
      <c r="W489" s="37" t="s">
        <v>192</v>
      </c>
      <c r="X489" s="126"/>
      <c r="Y489" s="126"/>
      <c r="Z489" s="126"/>
      <c r="AA489" s="126"/>
      <c r="AB489" s="126"/>
      <c r="AC489" s="37"/>
      <c r="AD489" s="37" t="s">
        <v>39</v>
      </c>
      <c r="AE489" s="37" t="s">
        <v>38</v>
      </c>
      <c r="AF489" s="37"/>
      <c r="AG489" s="37"/>
      <c r="AH489" s="126"/>
      <c r="AI489" s="168" t="s">
        <v>4647</v>
      </c>
      <c r="AJ489" s="220" t="s">
        <v>4688</v>
      </c>
      <c r="AK489" s="220" t="s">
        <v>4688</v>
      </c>
      <c r="AL489" s="220" t="s">
        <v>4688</v>
      </c>
      <c r="AM489" s="220" t="s">
        <v>4688</v>
      </c>
      <c r="AN489" s="220" t="s">
        <v>4688</v>
      </c>
      <c r="AO489" s="220" t="s">
        <v>4688</v>
      </c>
      <c r="AP489" s="312" t="s">
        <v>5422</v>
      </c>
      <c r="AQ489" s="220" t="s">
        <v>4688</v>
      </c>
      <c r="AR489" s="220" t="s">
        <v>4688</v>
      </c>
      <c r="AS489" s="220" t="s">
        <v>4688</v>
      </c>
    </row>
    <row r="490" spans="1:46" s="1" customFormat="1" ht="38.25" x14ac:dyDescent="0.2">
      <c r="A490" s="176" t="s">
        <v>39</v>
      </c>
      <c r="B490" s="176" t="s">
        <v>4625</v>
      </c>
      <c r="C490" s="200"/>
      <c r="D490" s="168" t="s">
        <v>4688</v>
      </c>
      <c r="E490" s="126" t="str">
        <f t="shared" si="64"/>
        <v>N</v>
      </c>
      <c r="F490" s="168" t="s">
        <v>4688</v>
      </c>
      <c r="G490" s="168" t="s">
        <v>4688</v>
      </c>
      <c r="H490" s="168" t="s">
        <v>4688</v>
      </c>
      <c r="I490" s="168" t="s">
        <v>4688</v>
      </c>
      <c r="J490" s="168" t="s">
        <v>4688</v>
      </c>
      <c r="K490" s="168" t="s">
        <v>4688</v>
      </c>
      <c r="L490" s="168" t="s">
        <v>4688</v>
      </c>
      <c r="M490" s="168" t="s">
        <v>4688</v>
      </c>
      <c r="N490" s="252" t="str">
        <f t="shared" si="63"/>
        <v>N</v>
      </c>
      <c r="O490" s="37" t="s">
        <v>3570</v>
      </c>
      <c r="P490" s="37" t="s">
        <v>3571</v>
      </c>
      <c r="Q490" s="37" t="s">
        <v>3572</v>
      </c>
      <c r="R490" s="37" t="s">
        <v>32</v>
      </c>
      <c r="S490" s="37" t="s">
        <v>3571</v>
      </c>
      <c r="T490" s="37" t="s">
        <v>243</v>
      </c>
      <c r="U490" s="37" t="s">
        <v>1603</v>
      </c>
      <c r="V490" s="37" t="s">
        <v>2128</v>
      </c>
      <c r="W490" s="37" t="s">
        <v>3573</v>
      </c>
      <c r="X490" s="126"/>
      <c r="Y490" s="126"/>
      <c r="Z490" s="126"/>
      <c r="AA490" s="126"/>
      <c r="AB490" s="126"/>
      <c r="AC490" s="37"/>
      <c r="AD490" s="37" t="s">
        <v>38</v>
      </c>
      <c r="AE490" s="37" t="s">
        <v>38</v>
      </c>
      <c r="AF490" s="37"/>
      <c r="AG490" s="37"/>
      <c r="AH490" s="126"/>
      <c r="AI490" s="168" t="s">
        <v>4647</v>
      </c>
      <c r="AJ490" s="220" t="s">
        <v>4688</v>
      </c>
      <c r="AK490" s="220" t="s">
        <v>4688</v>
      </c>
      <c r="AL490" s="220" t="s">
        <v>4688</v>
      </c>
      <c r="AM490" s="220" t="s">
        <v>4688</v>
      </c>
      <c r="AN490" s="220" t="s">
        <v>4688</v>
      </c>
      <c r="AO490" s="220" t="s">
        <v>4688</v>
      </c>
      <c r="AP490" s="312" t="s">
        <v>5422</v>
      </c>
      <c r="AQ490" s="220" t="s">
        <v>4688</v>
      </c>
      <c r="AR490" s="220" t="s">
        <v>4688</v>
      </c>
      <c r="AS490" s="220" t="s">
        <v>4688</v>
      </c>
    </row>
    <row r="491" spans="1:46" s="1" customFormat="1" ht="38.25" x14ac:dyDescent="0.2">
      <c r="A491" s="176" t="s">
        <v>39</v>
      </c>
      <c r="B491" s="176" t="s">
        <v>4625</v>
      </c>
      <c r="C491" s="200"/>
      <c r="D491" s="168" t="s">
        <v>4688</v>
      </c>
      <c r="E491" s="126" t="str">
        <f t="shared" si="64"/>
        <v>N</v>
      </c>
      <c r="F491" s="168" t="s">
        <v>4688</v>
      </c>
      <c r="G491" s="168" t="s">
        <v>4688</v>
      </c>
      <c r="H491" s="168" t="s">
        <v>4688</v>
      </c>
      <c r="I491" s="168" t="s">
        <v>4688</v>
      </c>
      <c r="J491" s="168" t="s">
        <v>4688</v>
      </c>
      <c r="K491" s="168" t="s">
        <v>4688</v>
      </c>
      <c r="L491" s="168" t="s">
        <v>4688</v>
      </c>
      <c r="M491" s="168" t="s">
        <v>4688</v>
      </c>
      <c r="N491" s="252" t="str">
        <f t="shared" si="63"/>
        <v>N</v>
      </c>
      <c r="O491" s="37" t="s">
        <v>3574</v>
      </c>
      <c r="P491" s="37" t="s">
        <v>3575</v>
      </c>
      <c r="Q491" s="37" t="s">
        <v>3572</v>
      </c>
      <c r="R491" s="37" t="s">
        <v>32</v>
      </c>
      <c r="S491" s="37" t="s">
        <v>3575</v>
      </c>
      <c r="T491" s="37" t="s">
        <v>243</v>
      </c>
      <c r="U491" s="37" t="s">
        <v>35</v>
      </c>
      <c r="V491" s="37" t="s">
        <v>2128</v>
      </c>
      <c r="W491" s="37" t="s">
        <v>3575</v>
      </c>
      <c r="X491" s="126"/>
      <c r="Y491" s="126"/>
      <c r="Z491" s="126"/>
      <c r="AA491" s="126"/>
      <c r="AB491" s="126"/>
      <c r="AC491" s="37"/>
      <c r="AD491" s="37" t="s">
        <v>38</v>
      </c>
      <c r="AE491" s="37" t="s">
        <v>38</v>
      </c>
      <c r="AF491" s="37"/>
      <c r="AG491" s="37"/>
      <c r="AH491" s="126"/>
      <c r="AI491" s="168" t="s">
        <v>4647</v>
      </c>
      <c r="AJ491" s="220" t="s">
        <v>4688</v>
      </c>
      <c r="AK491" s="220" t="s">
        <v>4688</v>
      </c>
      <c r="AL491" s="220" t="s">
        <v>4688</v>
      </c>
      <c r="AM491" s="220" t="s">
        <v>4688</v>
      </c>
      <c r="AN491" s="220" t="s">
        <v>4688</v>
      </c>
      <c r="AO491" s="220" t="s">
        <v>4688</v>
      </c>
      <c r="AP491" s="312" t="s">
        <v>5422</v>
      </c>
      <c r="AQ491" s="220" t="s">
        <v>4688</v>
      </c>
      <c r="AR491" s="220" t="s">
        <v>4688</v>
      </c>
      <c r="AS491" s="220" t="s">
        <v>4688</v>
      </c>
    </row>
    <row r="492" spans="1:46" s="1" customFormat="1" ht="38.25" x14ac:dyDescent="0.2">
      <c r="A492" s="176" t="s">
        <v>39</v>
      </c>
      <c r="B492" s="176" t="s">
        <v>4625</v>
      </c>
      <c r="C492" s="200"/>
      <c r="D492" s="168" t="s">
        <v>4688</v>
      </c>
      <c r="E492" s="126" t="str">
        <f t="shared" si="64"/>
        <v>N</v>
      </c>
      <c r="F492" s="168" t="s">
        <v>4688</v>
      </c>
      <c r="G492" s="168" t="s">
        <v>4688</v>
      </c>
      <c r="H492" s="168" t="s">
        <v>4688</v>
      </c>
      <c r="I492" s="168" t="s">
        <v>4688</v>
      </c>
      <c r="J492" s="168" t="s">
        <v>4688</v>
      </c>
      <c r="K492" s="168" t="s">
        <v>4688</v>
      </c>
      <c r="L492" s="168" t="s">
        <v>4688</v>
      </c>
      <c r="M492" s="168" t="s">
        <v>4688</v>
      </c>
      <c r="N492" s="252" t="str">
        <f t="shared" si="63"/>
        <v>N</v>
      </c>
      <c r="O492" s="37" t="s">
        <v>3578</v>
      </c>
      <c r="P492" s="37" t="s">
        <v>3579</v>
      </c>
      <c r="Q492" s="37" t="s">
        <v>3580</v>
      </c>
      <c r="R492" s="37" t="s">
        <v>32</v>
      </c>
      <c r="S492" s="37" t="s">
        <v>3579</v>
      </c>
      <c r="T492" s="37" t="s">
        <v>243</v>
      </c>
      <c r="U492" s="37" t="s">
        <v>1603</v>
      </c>
      <c r="V492" s="37" t="s">
        <v>2128</v>
      </c>
      <c r="W492" s="37" t="s">
        <v>3581</v>
      </c>
      <c r="X492" s="126"/>
      <c r="Y492" s="126"/>
      <c r="Z492" s="126"/>
      <c r="AA492" s="126"/>
      <c r="AB492" s="126"/>
      <c r="AC492" s="37"/>
      <c r="AD492" s="37" t="s">
        <v>366</v>
      </c>
      <c r="AE492" s="37" t="s">
        <v>38</v>
      </c>
      <c r="AF492" s="37"/>
      <c r="AG492" s="37"/>
      <c r="AH492" s="126"/>
      <c r="AI492" s="168" t="s">
        <v>4647</v>
      </c>
      <c r="AJ492" s="220" t="s">
        <v>4688</v>
      </c>
      <c r="AK492" s="220" t="s">
        <v>4688</v>
      </c>
      <c r="AL492" s="220" t="s">
        <v>4688</v>
      </c>
      <c r="AM492" s="220" t="s">
        <v>4688</v>
      </c>
      <c r="AN492" s="220" t="s">
        <v>4688</v>
      </c>
      <c r="AO492" s="220" t="s">
        <v>4688</v>
      </c>
      <c r="AP492" s="312" t="s">
        <v>5422</v>
      </c>
      <c r="AQ492" s="220" t="s">
        <v>4688</v>
      </c>
      <c r="AR492" s="220" t="s">
        <v>4688</v>
      </c>
      <c r="AS492" s="220" t="s">
        <v>4688</v>
      </c>
    </row>
    <row r="493" spans="1:46" s="1" customFormat="1" ht="38.25" x14ac:dyDescent="0.2">
      <c r="A493" s="176" t="s">
        <v>39</v>
      </c>
      <c r="B493" s="176" t="s">
        <v>4625</v>
      </c>
      <c r="C493" s="200"/>
      <c r="D493" s="168" t="s">
        <v>4688</v>
      </c>
      <c r="E493" s="126" t="str">
        <f t="shared" si="64"/>
        <v>N</v>
      </c>
      <c r="F493" s="168" t="s">
        <v>4688</v>
      </c>
      <c r="G493" s="168" t="s">
        <v>4688</v>
      </c>
      <c r="H493" s="168" t="s">
        <v>4688</v>
      </c>
      <c r="I493" s="168" t="s">
        <v>4688</v>
      </c>
      <c r="J493" s="168" t="s">
        <v>4688</v>
      </c>
      <c r="K493" s="168" t="s">
        <v>4688</v>
      </c>
      <c r="L493" s="168" t="s">
        <v>4688</v>
      </c>
      <c r="M493" s="168" t="s">
        <v>4688</v>
      </c>
      <c r="N493" s="252" t="str">
        <f t="shared" si="63"/>
        <v>N</v>
      </c>
      <c r="O493" s="37" t="s">
        <v>3583</v>
      </c>
      <c r="P493" s="37" t="s">
        <v>3584</v>
      </c>
      <c r="Q493" s="37" t="s">
        <v>3580</v>
      </c>
      <c r="R493" s="37" t="s">
        <v>32</v>
      </c>
      <c r="S493" s="37" t="s">
        <v>3584</v>
      </c>
      <c r="T493" s="37" t="s">
        <v>243</v>
      </c>
      <c r="U493" s="37" t="s">
        <v>35</v>
      </c>
      <c r="V493" s="37" t="s">
        <v>2128</v>
      </c>
      <c r="W493" s="37" t="s">
        <v>3585</v>
      </c>
      <c r="X493" s="126"/>
      <c r="Y493" s="126"/>
      <c r="Z493" s="126"/>
      <c r="AA493" s="126"/>
      <c r="AB493" s="126"/>
      <c r="AC493" s="37"/>
      <c r="AD493" s="37" t="s">
        <v>366</v>
      </c>
      <c r="AE493" s="37" t="s">
        <v>38</v>
      </c>
      <c r="AF493" s="37"/>
      <c r="AG493" s="37"/>
      <c r="AH493" s="126"/>
      <c r="AI493" s="168" t="s">
        <v>4647</v>
      </c>
      <c r="AJ493" s="220" t="s">
        <v>4688</v>
      </c>
      <c r="AK493" s="220" t="s">
        <v>4688</v>
      </c>
      <c r="AL493" s="220" t="s">
        <v>4688</v>
      </c>
      <c r="AM493" s="220" t="s">
        <v>4688</v>
      </c>
      <c r="AN493" s="220" t="s">
        <v>4688</v>
      </c>
      <c r="AO493" s="220" t="s">
        <v>4688</v>
      </c>
      <c r="AP493" s="312" t="s">
        <v>5422</v>
      </c>
      <c r="AQ493" s="220" t="s">
        <v>4688</v>
      </c>
      <c r="AR493" s="220" t="s">
        <v>4688</v>
      </c>
      <c r="AS493" s="220" t="s">
        <v>4688</v>
      </c>
    </row>
    <row r="494" spans="1:46" s="1" customFormat="1" ht="38.25" x14ac:dyDescent="0.2">
      <c r="A494" s="176" t="s">
        <v>39</v>
      </c>
      <c r="B494" s="176" t="s">
        <v>4625</v>
      </c>
      <c r="C494" s="200"/>
      <c r="D494" s="168" t="s">
        <v>4688</v>
      </c>
      <c r="E494" s="126" t="str">
        <f t="shared" si="64"/>
        <v>N</v>
      </c>
      <c r="F494" s="168" t="s">
        <v>4688</v>
      </c>
      <c r="G494" s="168" t="s">
        <v>4688</v>
      </c>
      <c r="H494" s="168" t="s">
        <v>4688</v>
      </c>
      <c r="I494" s="168" t="s">
        <v>4688</v>
      </c>
      <c r="J494" s="168" t="s">
        <v>4688</v>
      </c>
      <c r="K494" s="168" t="s">
        <v>4688</v>
      </c>
      <c r="L494" s="168" t="s">
        <v>4688</v>
      </c>
      <c r="M494" s="168" t="s">
        <v>4688</v>
      </c>
      <c r="N494" s="252" t="str">
        <f t="shared" si="63"/>
        <v>N</v>
      </c>
      <c r="O494" s="37" t="s">
        <v>3588</v>
      </c>
      <c r="P494" s="37" t="s">
        <v>3589</v>
      </c>
      <c r="Q494" s="37" t="s">
        <v>3150</v>
      </c>
      <c r="R494" s="37" t="s">
        <v>32</v>
      </c>
      <c r="S494" s="37" t="s">
        <v>3589</v>
      </c>
      <c r="T494" s="37" t="s">
        <v>243</v>
      </c>
      <c r="U494" s="37" t="s">
        <v>35</v>
      </c>
      <c r="V494" s="37" t="s">
        <v>2128</v>
      </c>
      <c r="W494" s="37" t="s">
        <v>3590</v>
      </c>
      <c r="X494" s="126"/>
      <c r="Y494" s="126"/>
      <c r="Z494" s="126"/>
      <c r="AA494" s="126"/>
      <c r="AB494" s="126"/>
      <c r="AC494" s="37"/>
      <c r="AD494" s="37" t="s">
        <v>38</v>
      </c>
      <c r="AE494" s="37" t="s">
        <v>38</v>
      </c>
      <c r="AF494" s="37"/>
      <c r="AG494" s="37"/>
      <c r="AH494" s="126"/>
      <c r="AI494" s="168" t="s">
        <v>4647</v>
      </c>
      <c r="AJ494" s="220" t="s">
        <v>4688</v>
      </c>
      <c r="AK494" s="220" t="s">
        <v>4688</v>
      </c>
      <c r="AL494" s="220" t="s">
        <v>4688</v>
      </c>
      <c r="AM494" s="220" t="s">
        <v>4688</v>
      </c>
      <c r="AN494" s="220" t="s">
        <v>4688</v>
      </c>
      <c r="AO494" s="220" t="s">
        <v>4688</v>
      </c>
      <c r="AP494" s="312" t="s">
        <v>5422</v>
      </c>
      <c r="AQ494" s="220" t="s">
        <v>4688</v>
      </c>
      <c r="AR494" s="220" t="s">
        <v>4688</v>
      </c>
      <c r="AS494" s="220" t="s">
        <v>4688</v>
      </c>
    </row>
    <row r="495" spans="1:46" s="1" customFormat="1" ht="38.25" x14ac:dyDescent="0.2">
      <c r="A495" s="176" t="s">
        <v>39</v>
      </c>
      <c r="B495" s="176" t="s">
        <v>4625</v>
      </c>
      <c r="C495" s="200"/>
      <c r="D495" s="126"/>
      <c r="E495" s="126" t="str">
        <f t="shared" ref="E495:E512" si="65">IF(OR(AI495="Moving to innotrust", AI495="Copy to Innotrust"),"Y","N")</f>
        <v>N</v>
      </c>
      <c r="F495" s="171"/>
      <c r="G495" s="126"/>
      <c r="H495" s="173"/>
      <c r="I495" s="168" t="s">
        <v>4688</v>
      </c>
      <c r="J495" s="179"/>
      <c r="K495" s="168" t="s">
        <v>4688</v>
      </c>
      <c r="L495" s="173"/>
      <c r="M495" s="178"/>
      <c r="N495" s="252" t="str">
        <f t="shared" si="63"/>
        <v>N</v>
      </c>
      <c r="O495" s="37" t="s">
        <v>3594</v>
      </c>
      <c r="P495" s="261" t="s">
        <v>3595</v>
      </c>
      <c r="Q495" s="37" t="s">
        <v>3596</v>
      </c>
      <c r="R495" s="37" t="s">
        <v>5985</v>
      </c>
      <c r="S495" s="37" t="s">
        <v>3595</v>
      </c>
      <c r="T495" s="37" t="s">
        <v>3152</v>
      </c>
      <c r="U495" s="37" t="s">
        <v>3597</v>
      </c>
      <c r="V495" s="37" t="s">
        <v>3598</v>
      </c>
      <c r="W495" s="37" t="s">
        <v>3599</v>
      </c>
      <c r="X495" s="126"/>
      <c r="Y495" s="126"/>
      <c r="Z495" s="126"/>
      <c r="AA495" s="126"/>
      <c r="AB495" s="126"/>
      <c r="AC495" s="37"/>
      <c r="AD495" s="37" t="s">
        <v>38</v>
      </c>
      <c r="AE495" s="37" t="s">
        <v>39</v>
      </c>
      <c r="AF495" s="37"/>
      <c r="AG495" s="37"/>
      <c r="AH495" s="126"/>
      <c r="AI495" s="168" t="s">
        <v>4647</v>
      </c>
      <c r="AJ495" s="220" t="s">
        <v>4688</v>
      </c>
      <c r="AK495" s="220" t="s">
        <v>4688</v>
      </c>
      <c r="AL495" s="220" t="s">
        <v>4688</v>
      </c>
      <c r="AM495" s="220" t="s">
        <v>4688</v>
      </c>
      <c r="AN495" s="220" t="s">
        <v>4688</v>
      </c>
      <c r="AO495" s="220" t="s">
        <v>4688</v>
      </c>
      <c r="AP495" s="312" t="s">
        <v>5422</v>
      </c>
      <c r="AQ495" s="220" t="s">
        <v>4688</v>
      </c>
      <c r="AR495" s="220" t="s">
        <v>4688</v>
      </c>
      <c r="AS495" s="220" t="s">
        <v>4688</v>
      </c>
    </row>
    <row r="496" spans="1:46" s="1" customFormat="1" ht="38.25" x14ac:dyDescent="0.2">
      <c r="A496" s="176" t="s">
        <v>39</v>
      </c>
      <c r="B496" s="176" t="s">
        <v>4625</v>
      </c>
      <c r="C496" s="200"/>
      <c r="D496" s="126"/>
      <c r="E496" s="126" t="str">
        <f t="shared" si="65"/>
        <v>N</v>
      </c>
      <c r="F496" s="171"/>
      <c r="G496" s="126"/>
      <c r="H496" s="173"/>
      <c r="I496" s="168" t="s">
        <v>4688</v>
      </c>
      <c r="J496" s="179"/>
      <c r="K496" s="168" t="s">
        <v>4688</v>
      </c>
      <c r="L496" s="173"/>
      <c r="M496" s="178"/>
      <c r="N496" s="252" t="str">
        <f t="shared" si="63"/>
        <v>N</v>
      </c>
      <c r="O496" s="37" t="s">
        <v>3602</v>
      </c>
      <c r="P496" s="261" t="s">
        <v>3603</v>
      </c>
      <c r="Q496" s="37" t="s">
        <v>3596</v>
      </c>
      <c r="R496" s="37" t="s">
        <v>5985</v>
      </c>
      <c r="S496" s="37" t="s">
        <v>3603</v>
      </c>
      <c r="T496" s="37" t="s">
        <v>243</v>
      </c>
      <c r="U496" s="37" t="s">
        <v>142</v>
      </c>
      <c r="V496" s="37" t="s">
        <v>3604</v>
      </c>
      <c r="W496" s="37" t="s">
        <v>3605</v>
      </c>
      <c r="X496" s="126"/>
      <c r="Y496" s="126"/>
      <c r="Z496" s="126"/>
      <c r="AA496" s="126"/>
      <c r="AB496" s="126"/>
      <c r="AC496" s="37"/>
      <c r="AD496" s="37" t="s">
        <v>38</v>
      </c>
      <c r="AE496" s="37" t="s">
        <v>39</v>
      </c>
      <c r="AF496" s="37"/>
      <c r="AG496" s="37"/>
      <c r="AH496" s="126"/>
      <c r="AI496" s="168" t="s">
        <v>4647</v>
      </c>
      <c r="AJ496" s="220" t="s">
        <v>4688</v>
      </c>
      <c r="AK496" s="220" t="s">
        <v>4688</v>
      </c>
      <c r="AL496" s="220" t="s">
        <v>4688</v>
      </c>
      <c r="AM496" s="220" t="s">
        <v>4688</v>
      </c>
      <c r="AN496" s="220" t="s">
        <v>4688</v>
      </c>
      <c r="AO496" s="220" t="s">
        <v>4688</v>
      </c>
      <c r="AP496" s="312" t="s">
        <v>5422</v>
      </c>
      <c r="AQ496" s="220" t="s">
        <v>4688</v>
      </c>
      <c r="AR496" s="220" t="s">
        <v>4688</v>
      </c>
      <c r="AS496" s="220" t="s">
        <v>4688</v>
      </c>
    </row>
    <row r="497" spans="1:45" s="1" customFormat="1" ht="38.25" x14ac:dyDescent="0.2">
      <c r="A497" s="176" t="s">
        <v>39</v>
      </c>
      <c r="B497" s="176" t="s">
        <v>4625</v>
      </c>
      <c r="C497" s="200"/>
      <c r="D497" s="126"/>
      <c r="E497" s="126" t="str">
        <f t="shared" si="65"/>
        <v>N</v>
      </c>
      <c r="F497" s="171"/>
      <c r="G497" s="126"/>
      <c r="H497" s="173"/>
      <c r="I497" s="168" t="s">
        <v>4688</v>
      </c>
      <c r="J497" s="179"/>
      <c r="K497" s="168" t="s">
        <v>4688</v>
      </c>
      <c r="L497" s="173"/>
      <c r="M497" s="178"/>
      <c r="N497" s="252" t="str">
        <f t="shared" si="63"/>
        <v>N</v>
      </c>
      <c r="O497" s="37" t="s">
        <v>3608</v>
      </c>
      <c r="P497" s="261" t="s">
        <v>80</v>
      </c>
      <c r="Q497" s="37" t="s">
        <v>3596</v>
      </c>
      <c r="R497" s="37" t="s">
        <v>5985</v>
      </c>
      <c r="S497" s="37" t="s">
        <v>80</v>
      </c>
      <c r="T497" s="37" t="s">
        <v>243</v>
      </c>
      <c r="U497" s="37" t="s">
        <v>3609</v>
      </c>
      <c r="V497" s="37" t="s">
        <v>3604</v>
      </c>
      <c r="W497" s="37" t="s">
        <v>3610</v>
      </c>
      <c r="X497" s="126"/>
      <c r="Y497" s="126"/>
      <c r="Z497" s="126"/>
      <c r="AA497" s="126"/>
      <c r="AB497" s="126"/>
      <c r="AC497" s="37"/>
      <c r="AD497" s="37" t="s">
        <v>38</v>
      </c>
      <c r="AE497" s="37" t="s">
        <v>39</v>
      </c>
      <c r="AF497" s="37"/>
      <c r="AG497" s="37"/>
      <c r="AH497" s="126"/>
      <c r="AI497" s="168" t="s">
        <v>4647</v>
      </c>
      <c r="AJ497" s="220" t="s">
        <v>4688</v>
      </c>
      <c r="AK497" s="220" t="s">
        <v>4688</v>
      </c>
      <c r="AL497" s="220" t="s">
        <v>4688</v>
      </c>
      <c r="AM497" s="220" t="s">
        <v>4688</v>
      </c>
      <c r="AN497" s="220" t="s">
        <v>4688</v>
      </c>
      <c r="AO497" s="220" t="s">
        <v>4688</v>
      </c>
      <c r="AP497" s="312" t="s">
        <v>5422</v>
      </c>
      <c r="AQ497" s="220" t="s">
        <v>4688</v>
      </c>
      <c r="AR497" s="220" t="s">
        <v>4688</v>
      </c>
      <c r="AS497" s="220" t="s">
        <v>4688</v>
      </c>
    </row>
    <row r="498" spans="1:45" s="1" customFormat="1" ht="38.25" x14ac:dyDescent="0.2">
      <c r="A498" s="176" t="s">
        <v>39</v>
      </c>
      <c r="B498" s="176" t="s">
        <v>4625</v>
      </c>
      <c r="C498" s="200"/>
      <c r="D498" s="126"/>
      <c r="E498" s="126" t="str">
        <f t="shared" si="65"/>
        <v>N</v>
      </c>
      <c r="F498" s="171"/>
      <c r="G498" s="126"/>
      <c r="H498" s="173"/>
      <c r="I498" s="168" t="s">
        <v>4688</v>
      </c>
      <c r="J498" s="179"/>
      <c r="K498" s="168" t="s">
        <v>4688</v>
      </c>
      <c r="L498" s="173"/>
      <c r="M498" s="178"/>
      <c r="N498" s="252" t="str">
        <f t="shared" si="63"/>
        <v>N</v>
      </c>
      <c r="O498" s="37" t="s">
        <v>3614</v>
      </c>
      <c r="P498" s="261" t="s">
        <v>3615</v>
      </c>
      <c r="Q498" s="37" t="s">
        <v>3596</v>
      </c>
      <c r="R498" s="37" t="s">
        <v>5985</v>
      </c>
      <c r="S498" s="37" t="s">
        <v>3615</v>
      </c>
      <c r="T498" s="37" t="s">
        <v>243</v>
      </c>
      <c r="U498" s="37" t="s">
        <v>3616</v>
      </c>
      <c r="V498" s="37" t="s">
        <v>3604</v>
      </c>
      <c r="W498" s="37" t="s">
        <v>3617</v>
      </c>
      <c r="X498" s="126"/>
      <c r="Y498" s="126"/>
      <c r="Z498" s="126"/>
      <c r="AA498" s="126"/>
      <c r="AB498" s="126"/>
      <c r="AC498" s="37"/>
      <c r="AD498" s="37" t="s">
        <v>38</v>
      </c>
      <c r="AE498" s="37" t="s">
        <v>39</v>
      </c>
      <c r="AF498" s="37"/>
      <c r="AG498" s="37"/>
      <c r="AH498" s="126"/>
      <c r="AI498" s="168" t="s">
        <v>4647</v>
      </c>
      <c r="AJ498" s="220" t="s">
        <v>4688</v>
      </c>
      <c r="AK498" s="220" t="s">
        <v>4688</v>
      </c>
      <c r="AL498" s="220" t="s">
        <v>4688</v>
      </c>
      <c r="AM498" s="220" t="s">
        <v>4688</v>
      </c>
      <c r="AN498" s="220" t="s">
        <v>4688</v>
      </c>
      <c r="AO498" s="220" t="s">
        <v>4688</v>
      </c>
      <c r="AP498" s="312" t="s">
        <v>5422</v>
      </c>
      <c r="AQ498" s="220" t="s">
        <v>4688</v>
      </c>
      <c r="AR498" s="220" t="s">
        <v>4688</v>
      </c>
      <c r="AS498" s="220" t="s">
        <v>4688</v>
      </c>
    </row>
    <row r="499" spans="1:45" s="1" customFormat="1" ht="315" x14ac:dyDescent="0.2">
      <c r="A499" s="176" t="s">
        <v>39</v>
      </c>
      <c r="B499" s="176" t="s">
        <v>4625</v>
      </c>
      <c r="C499" s="200"/>
      <c r="D499" s="126"/>
      <c r="E499" s="126" t="str">
        <f t="shared" si="65"/>
        <v>N</v>
      </c>
      <c r="F499" s="171"/>
      <c r="G499" s="126"/>
      <c r="H499" s="173"/>
      <c r="I499" s="168" t="s">
        <v>4688</v>
      </c>
      <c r="J499" s="179"/>
      <c r="K499" s="168" t="s">
        <v>4688</v>
      </c>
      <c r="L499" s="173"/>
      <c r="M499" s="178"/>
      <c r="N499" s="252" t="str">
        <f t="shared" si="63"/>
        <v>N</v>
      </c>
      <c r="O499" s="37" t="s">
        <v>3620</v>
      </c>
      <c r="P499" s="261" t="s">
        <v>3621</v>
      </c>
      <c r="Q499" s="37" t="s">
        <v>3596</v>
      </c>
      <c r="R499" s="37" t="s">
        <v>5985</v>
      </c>
      <c r="S499" s="37" t="s">
        <v>3621</v>
      </c>
      <c r="T499" s="37" t="s">
        <v>243</v>
      </c>
      <c r="U499" s="37" t="s">
        <v>3622</v>
      </c>
      <c r="V499" s="37" t="s">
        <v>3604</v>
      </c>
      <c r="W499" s="37" t="s">
        <v>3623</v>
      </c>
      <c r="X499" s="126"/>
      <c r="Y499" s="126"/>
      <c r="Z499" s="126"/>
      <c r="AA499" s="126"/>
      <c r="AB499" s="126"/>
      <c r="AC499" s="37"/>
      <c r="AD499" s="37" t="s">
        <v>38</v>
      </c>
      <c r="AE499" s="37" t="s">
        <v>39</v>
      </c>
      <c r="AF499" s="37"/>
      <c r="AG499" s="37"/>
      <c r="AH499" s="126"/>
      <c r="AI499" s="168" t="s">
        <v>4647</v>
      </c>
      <c r="AJ499" s="220" t="s">
        <v>4688</v>
      </c>
      <c r="AK499" s="220" t="s">
        <v>4688</v>
      </c>
      <c r="AL499" s="220" t="s">
        <v>4688</v>
      </c>
      <c r="AM499" s="220" t="s">
        <v>4688</v>
      </c>
      <c r="AN499" s="220" t="s">
        <v>4688</v>
      </c>
      <c r="AO499" s="220" t="s">
        <v>4688</v>
      </c>
      <c r="AP499" s="312" t="s">
        <v>5422</v>
      </c>
      <c r="AQ499" s="220" t="s">
        <v>4688</v>
      </c>
      <c r="AR499" s="220" t="s">
        <v>4688</v>
      </c>
      <c r="AS499" s="220" t="s">
        <v>4688</v>
      </c>
    </row>
    <row r="500" spans="1:45" s="1" customFormat="1" ht="38.25" x14ac:dyDescent="0.2">
      <c r="A500" s="176" t="s">
        <v>39</v>
      </c>
      <c r="B500" s="176" t="s">
        <v>4625</v>
      </c>
      <c r="C500" s="200"/>
      <c r="D500" s="126"/>
      <c r="E500" s="126" t="str">
        <f t="shared" si="65"/>
        <v>N</v>
      </c>
      <c r="F500" s="171"/>
      <c r="G500" s="126"/>
      <c r="H500" s="173"/>
      <c r="I500" s="168" t="s">
        <v>4688</v>
      </c>
      <c r="J500" s="179"/>
      <c r="K500" s="168" t="s">
        <v>4688</v>
      </c>
      <c r="L500" s="173"/>
      <c r="M500" s="178"/>
      <c r="N500" s="252" t="str">
        <f t="shared" si="63"/>
        <v>N</v>
      </c>
      <c r="O500" s="37" t="s">
        <v>3626</v>
      </c>
      <c r="P500" s="37" t="s">
        <v>0</v>
      </c>
      <c r="Q500" s="37" t="s">
        <v>3596</v>
      </c>
      <c r="R500" s="37" t="s">
        <v>5985</v>
      </c>
      <c r="S500" s="37" t="s">
        <v>0</v>
      </c>
      <c r="T500" s="37" t="s">
        <v>243</v>
      </c>
      <c r="U500" s="37" t="s">
        <v>35</v>
      </c>
      <c r="V500" s="37" t="s">
        <v>3604</v>
      </c>
      <c r="W500" s="37" t="s">
        <v>3627</v>
      </c>
      <c r="X500" s="126"/>
      <c r="Y500" s="126"/>
      <c r="Z500" s="126"/>
      <c r="AA500" s="126"/>
      <c r="AB500" s="126"/>
      <c r="AC500" s="37"/>
      <c r="AD500" s="37" t="s">
        <v>38</v>
      </c>
      <c r="AE500" s="37" t="s">
        <v>38</v>
      </c>
      <c r="AF500" s="37"/>
      <c r="AG500" s="37"/>
      <c r="AH500" s="126"/>
      <c r="AI500" s="168" t="s">
        <v>4647</v>
      </c>
      <c r="AJ500" s="220" t="s">
        <v>4688</v>
      </c>
      <c r="AK500" s="220" t="s">
        <v>4688</v>
      </c>
      <c r="AL500" s="220" t="s">
        <v>4688</v>
      </c>
      <c r="AM500" s="220" t="s">
        <v>4688</v>
      </c>
      <c r="AN500" s="220" t="s">
        <v>4688</v>
      </c>
      <c r="AO500" s="220" t="s">
        <v>4688</v>
      </c>
      <c r="AP500" s="312" t="s">
        <v>5422</v>
      </c>
      <c r="AQ500" s="220" t="s">
        <v>4688</v>
      </c>
      <c r="AR500" s="220" t="s">
        <v>4688</v>
      </c>
      <c r="AS500" s="220" t="s">
        <v>4688</v>
      </c>
    </row>
    <row r="501" spans="1:45" s="1" customFormat="1" ht="38.25" x14ac:dyDescent="0.2">
      <c r="A501" s="176" t="s">
        <v>39</v>
      </c>
      <c r="B501" s="176" t="s">
        <v>4625</v>
      </c>
      <c r="C501" s="200"/>
      <c r="D501" s="126"/>
      <c r="E501" s="126" t="str">
        <f t="shared" si="65"/>
        <v>N</v>
      </c>
      <c r="F501" s="171"/>
      <c r="G501" s="126"/>
      <c r="H501" s="173"/>
      <c r="I501" s="168" t="s">
        <v>4688</v>
      </c>
      <c r="J501" s="179"/>
      <c r="K501" s="168" t="s">
        <v>4688</v>
      </c>
      <c r="L501" s="173"/>
      <c r="M501" s="178"/>
      <c r="N501" s="252" t="str">
        <f t="shared" si="63"/>
        <v>N</v>
      </c>
      <c r="O501" s="37" t="s">
        <v>3629</v>
      </c>
      <c r="P501" s="261" t="s">
        <v>3630</v>
      </c>
      <c r="Q501" s="37" t="s">
        <v>3596</v>
      </c>
      <c r="R501" s="37" t="s">
        <v>5985</v>
      </c>
      <c r="S501" s="37" t="s">
        <v>3630</v>
      </c>
      <c r="T501" s="37" t="s">
        <v>3152</v>
      </c>
      <c r="U501" s="37" t="s">
        <v>3631</v>
      </c>
      <c r="V501" s="37" t="s">
        <v>3604</v>
      </c>
      <c r="W501" s="37" t="s">
        <v>3632</v>
      </c>
      <c r="X501" s="126"/>
      <c r="Y501" s="126"/>
      <c r="Z501" s="126"/>
      <c r="AA501" s="126"/>
      <c r="AB501" s="126"/>
      <c r="AC501" s="37"/>
      <c r="AD501" s="37" t="s">
        <v>38</v>
      </c>
      <c r="AE501" s="37" t="s">
        <v>39</v>
      </c>
      <c r="AF501" s="37"/>
      <c r="AG501" s="37"/>
      <c r="AH501" s="126"/>
      <c r="AI501" s="168" t="s">
        <v>4647</v>
      </c>
      <c r="AJ501" s="220" t="s">
        <v>4688</v>
      </c>
      <c r="AK501" s="220" t="s">
        <v>4688</v>
      </c>
      <c r="AL501" s="220" t="s">
        <v>4688</v>
      </c>
      <c r="AM501" s="220" t="s">
        <v>4688</v>
      </c>
      <c r="AN501" s="220" t="s">
        <v>4688</v>
      </c>
      <c r="AO501" s="220" t="s">
        <v>4688</v>
      </c>
      <c r="AP501" s="312" t="s">
        <v>5422</v>
      </c>
      <c r="AQ501" s="220" t="s">
        <v>4688</v>
      </c>
      <c r="AR501" s="220" t="s">
        <v>4688</v>
      </c>
      <c r="AS501" s="220" t="s">
        <v>4688</v>
      </c>
    </row>
    <row r="502" spans="1:45" s="1" customFormat="1" ht="38.25" x14ac:dyDescent="0.2">
      <c r="A502" s="176" t="s">
        <v>39</v>
      </c>
      <c r="B502" s="176" t="s">
        <v>4625</v>
      </c>
      <c r="C502" s="200"/>
      <c r="D502" s="126"/>
      <c r="E502" s="126" t="str">
        <f t="shared" si="65"/>
        <v>N</v>
      </c>
      <c r="F502" s="171"/>
      <c r="G502" s="126"/>
      <c r="H502" s="173"/>
      <c r="I502" s="168" t="s">
        <v>4688</v>
      </c>
      <c r="J502" s="179"/>
      <c r="K502" s="168" t="s">
        <v>4688</v>
      </c>
      <c r="L502" s="173"/>
      <c r="M502" s="178"/>
      <c r="N502" s="252" t="str">
        <f t="shared" si="63"/>
        <v>N</v>
      </c>
      <c r="O502" s="37" t="s">
        <v>3636</v>
      </c>
      <c r="P502" s="261" t="s">
        <v>3637</v>
      </c>
      <c r="Q502" s="37" t="s">
        <v>3596</v>
      </c>
      <c r="R502" s="37" t="s">
        <v>5985</v>
      </c>
      <c r="S502" s="37" t="s">
        <v>3638</v>
      </c>
      <c r="T502" s="37" t="s">
        <v>3152</v>
      </c>
      <c r="U502" s="37" t="s">
        <v>142</v>
      </c>
      <c r="V502" s="37" t="s">
        <v>3604</v>
      </c>
      <c r="W502" s="37" t="s">
        <v>3639</v>
      </c>
      <c r="X502" s="126"/>
      <c r="Y502" s="126"/>
      <c r="Z502" s="126"/>
      <c r="AA502" s="126"/>
      <c r="AB502" s="126"/>
      <c r="AC502" s="37"/>
      <c r="AD502" s="37" t="s">
        <v>38</v>
      </c>
      <c r="AE502" s="37" t="s">
        <v>39</v>
      </c>
      <c r="AF502" s="37"/>
      <c r="AG502" s="37"/>
      <c r="AH502" s="126"/>
      <c r="AI502" s="168" t="s">
        <v>4647</v>
      </c>
      <c r="AJ502" s="220" t="s">
        <v>4688</v>
      </c>
      <c r="AK502" s="220" t="s">
        <v>4688</v>
      </c>
      <c r="AL502" s="220" t="s">
        <v>4688</v>
      </c>
      <c r="AM502" s="220" t="s">
        <v>4688</v>
      </c>
      <c r="AN502" s="220" t="s">
        <v>4688</v>
      </c>
      <c r="AO502" s="220" t="s">
        <v>4688</v>
      </c>
      <c r="AP502" s="312" t="s">
        <v>5422</v>
      </c>
      <c r="AQ502" s="220" t="s">
        <v>4688</v>
      </c>
      <c r="AR502" s="220" t="s">
        <v>4688</v>
      </c>
      <c r="AS502" s="220" t="s">
        <v>4688</v>
      </c>
    </row>
    <row r="503" spans="1:45" s="1" customFormat="1" ht="38.25" x14ac:dyDescent="0.2">
      <c r="A503" s="176" t="s">
        <v>39</v>
      </c>
      <c r="B503" s="176" t="s">
        <v>4625</v>
      </c>
      <c r="C503" s="200"/>
      <c r="D503" s="126"/>
      <c r="E503" s="126" t="str">
        <f t="shared" si="65"/>
        <v>N</v>
      </c>
      <c r="F503" s="171"/>
      <c r="G503" s="126"/>
      <c r="H503" s="173"/>
      <c r="I503" s="168" t="s">
        <v>4688</v>
      </c>
      <c r="J503" s="179"/>
      <c r="K503" s="168" t="s">
        <v>4688</v>
      </c>
      <c r="L503" s="173"/>
      <c r="M503" s="178"/>
      <c r="N503" s="252" t="str">
        <f t="shared" si="63"/>
        <v>N</v>
      </c>
      <c r="O503" s="37" t="s">
        <v>3642</v>
      </c>
      <c r="P503" s="261" t="s">
        <v>3643</v>
      </c>
      <c r="Q503" s="37" t="s">
        <v>3596</v>
      </c>
      <c r="R503" s="37" t="s">
        <v>5985</v>
      </c>
      <c r="S503" s="37" t="s">
        <v>3643</v>
      </c>
      <c r="T503" s="37" t="s">
        <v>3152</v>
      </c>
      <c r="U503" s="37" t="s">
        <v>3644</v>
      </c>
      <c r="V503" s="37" t="s">
        <v>3604</v>
      </c>
      <c r="W503" s="37" t="s">
        <v>3645</v>
      </c>
      <c r="X503" s="126"/>
      <c r="Y503" s="126"/>
      <c r="Z503" s="126"/>
      <c r="AA503" s="126"/>
      <c r="AB503" s="126"/>
      <c r="AC503" s="37"/>
      <c r="AD503" s="37" t="s">
        <v>38</v>
      </c>
      <c r="AE503" s="37" t="s">
        <v>39</v>
      </c>
      <c r="AF503" s="37"/>
      <c r="AG503" s="37"/>
      <c r="AH503" s="126"/>
      <c r="AI503" s="168" t="s">
        <v>4647</v>
      </c>
      <c r="AJ503" s="220" t="s">
        <v>4688</v>
      </c>
      <c r="AK503" s="220" t="s">
        <v>4688</v>
      </c>
      <c r="AL503" s="220" t="s">
        <v>4688</v>
      </c>
      <c r="AM503" s="220" t="s">
        <v>4688</v>
      </c>
      <c r="AN503" s="220" t="s">
        <v>4688</v>
      </c>
      <c r="AO503" s="220" t="s">
        <v>4688</v>
      </c>
      <c r="AP503" s="312" t="s">
        <v>5422</v>
      </c>
      <c r="AQ503" s="220" t="s">
        <v>4688</v>
      </c>
      <c r="AR503" s="220" t="s">
        <v>4688</v>
      </c>
      <c r="AS503" s="220" t="s">
        <v>4688</v>
      </c>
    </row>
    <row r="504" spans="1:45" s="1" customFormat="1" ht="38.25" x14ac:dyDescent="0.2">
      <c r="A504" s="176" t="s">
        <v>39</v>
      </c>
      <c r="B504" s="176" t="s">
        <v>4625</v>
      </c>
      <c r="C504" s="200"/>
      <c r="D504" s="126"/>
      <c r="E504" s="126" t="str">
        <f t="shared" si="65"/>
        <v>N</v>
      </c>
      <c r="F504" s="171"/>
      <c r="G504" s="126"/>
      <c r="H504" s="173"/>
      <c r="I504" s="168" t="s">
        <v>4688</v>
      </c>
      <c r="J504" s="179"/>
      <c r="K504" s="168" t="s">
        <v>4688</v>
      </c>
      <c r="L504" s="173"/>
      <c r="M504" s="178"/>
      <c r="N504" s="252" t="str">
        <f t="shared" si="63"/>
        <v>N</v>
      </c>
      <c r="O504" s="37" t="s">
        <v>3649</v>
      </c>
      <c r="P504" s="261" t="s">
        <v>3650</v>
      </c>
      <c r="Q504" s="37" t="s">
        <v>3596</v>
      </c>
      <c r="R504" s="37" t="s">
        <v>5985</v>
      </c>
      <c r="S504" s="37" t="s">
        <v>3650</v>
      </c>
      <c r="T504" s="37" t="s">
        <v>3651</v>
      </c>
      <c r="U504" s="37" t="s">
        <v>3652</v>
      </c>
      <c r="V504" s="37" t="s">
        <v>3604</v>
      </c>
      <c r="W504" s="37" t="s">
        <v>3653</v>
      </c>
      <c r="X504" s="126"/>
      <c r="Y504" s="126"/>
      <c r="Z504" s="126"/>
      <c r="AA504" s="126"/>
      <c r="AB504" s="126"/>
      <c r="AC504" s="37"/>
      <c r="AD504" s="37" t="s">
        <v>38</v>
      </c>
      <c r="AE504" s="37" t="s">
        <v>39</v>
      </c>
      <c r="AF504" s="37"/>
      <c r="AG504" s="37"/>
      <c r="AH504" s="126"/>
      <c r="AI504" s="168" t="s">
        <v>4647</v>
      </c>
      <c r="AJ504" s="220" t="s">
        <v>4688</v>
      </c>
      <c r="AK504" s="220" t="s">
        <v>4688</v>
      </c>
      <c r="AL504" s="220" t="s">
        <v>4688</v>
      </c>
      <c r="AM504" s="220" t="s">
        <v>4688</v>
      </c>
      <c r="AN504" s="220" t="s">
        <v>4688</v>
      </c>
      <c r="AO504" s="220" t="s">
        <v>4688</v>
      </c>
      <c r="AP504" s="312" t="s">
        <v>5422</v>
      </c>
      <c r="AQ504" s="220" t="s">
        <v>4688</v>
      </c>
      <c r="AR504" s="220" t="s">
        <v>4688</v>
      </c>
      <c r="AS504" s="220" t="s">
        <v>4688</v>
      </c>
    </row>
    <row r="505" spans="1:45" s="1" customFormat="1" ht="38.25" x14ac:dyDescent="0.2">
      <c r="A505" s="176" t="s">
        <v>39</v>
      </c>
      <c r="B505" s="176" t="s">
        <v>4625</v>
      </c>
      <c r="C505" s="200"/>
      <c r="D505" s="126"/>
      <c r="E505" s="126" t="str">
        <f t="shared" si="65"/>
        <v>N</v>
      </c>
      <c r="F505" s="171"/>
      <c r="G505" s="126"/>
      <c r="H505" s="173"/>
      <c r="I505" s="168" t="s">
        <v>4688</v>
      </c>
      <c r="J505" s="179"/>
      <c r="K505" s="168" t="s">
        <v>4688</v>
      </c>
      <c r="L505" s="173"/>
      <c r="M505" s="178"/>
      <c r="N505" s="252" t="str">
        <f t="shared" si="63"/>
        <v>N</v>
      </c>
      <c r="O505" s="37" t="s">
        <v>3655</v>
      </c>
      <c r="P505" s="261" t="s">
        <v>3656</v>
      </c>
      <c r="Q505" s="37" t="s">
        <v>3596</v>
      </c>
      <c r="R505" s="37" t="s">
        <v>5985</v>
      </c>
      <c r="S505" s="37" t="s">
        <v>3656</v>
      </c>
      <c r="T505" s="37" t="s">
        <v>3152</v>
      </c>
      <c r="U505" s="37" t="s">
        <v>3652</v>
      </c>
      <c r="V505" s="37" t="s">
        <v>3604</v>
      </c>
      <c r="W505" s="37" t="s">
        <v>3657</v>
      </c>
      <c r="X505" s="126"/>
      <c r="Y505" s="126"/>
      <c r="Z505" s="126"/>
      <c r="AA505" s="126"/>
      <c r="AB505" s="126"/>
      <c r="AC505" s="37"/>
      <c r="AD505" s="37" t="s">
        <v>38</v>
      </c>
      <c r="AE505" s="37" t="s">
        <v>39</v>
      </c>
      <c r="AF505" s="37"/>
      <c r="AG505" s="37"/>
      <c r="AH505" s="126"/>
      <c r="AI505" s="168" t="s">
        <v>4647</v>
      </c>
      <c r="AJ505" s="220" t="s">
        <v>4688</v>
      </c>
      <c r="AK505" s="220" t="s">
        <v>4688</v>
      </c>
      <c r="AL505" s="220" t="s">
        <v>4688</v>
      </c>
      <c r="AM505" s="220" t="s">
        <v>4688</v>
      </c>
      <c r="AN505" s="220" t="s">
        <v>4688</v>
      </c>
      <c r="AO505" s="220" t="s">
        <v>4688</v>
      </c>
      <c r="AP505" s="312" t="s">
        <v>5422</v>
      </c>
      <c r="AQ505" s="220" t="s">
        <v>4688</v>
      </c>
      <c r="AR505" s="220" t="s">
        <v>4688</v>
      </c>
      <c r="AS505" s="220" t="s">
        <v>4688</v>
      </c>
    </row>
    <row r="506" spans="1:45" s="1" customFormat="1" ht="38.25" x14ac:dyDescent="0.2">
      <c r="A506" s="176" t="s">
        <v>39</v>
      </c>
      <c r="B506" s="176" t="s">
        <v>4625</v>
      </c>
      <c r="C506" s="200"/>
      <c r="D506" s="168" t="s">
        <v>4688</v>
      </c>
      <c r="E506" s="126" t="str">
        <f t="shared" si="65"/>
        <v>N</v>
      </c>
      <c r="F506" s="168" t="s">
        <v>4688</v>
      </c>
      <c r="G506" s="168" t="s">
        <v>4688</v>
      </c>
      <c r="H506" s="168" t="s">
        <v>4688</v>
      </c>
      <c r="I506" s="168" t="s">
        <v>4688</v>
      </c>
      <c r="J506" s="168" t="s">
        <v>4688</v>
      </c>
      <c r="K506" s="168" t="s">
        <v>4688</v>
      </c>
      <c r="L506" s="168" t="s">
        <v>4688</v>
      </c>
      <c r="M506" s="168" t="s">
        <v>4688</v>
      </c>
      <c r="N506" s="252" t="str">
        <f t="shared" si="63"/>
        <v>N</v>
      </c>
      <c r="O506" s="37" t="s">
        <v>3659</v>
      </c>
      <c r="P506" s="86" t="s">
        <v>3660</v>
      </c>
      <c r="Q506" s="37" t="s">
        <v>3661</v>
      </c>
      <c r="R506" s="37" t="s">
        <v>32</v>
      </c>
      <c r="S506" s="37" t="s">
        <v>3660</v>
      </c>
      <c r="T506" s="37" t="s">
        <v>3651</v>
      </c>
      <c r="U506" s="37" t="s">
        <v>3662</v>
      </c>
      <c r="V506" s="37" t="s">
        <v>3663</v>
      </c>
      <c r="W506" s="37" t="s">
        <v>3664</v>
      </c>
      <c r="X506" s="126"/>
      <c r="Y506" s="126"/>
      <c r="Z506" s="126"/>
      <c r="AA506" s="126"/>
      <c r="AB506" s="126"/>
      <c r="AC506" s="37"/>
      <c r="AD506" s="37" t="s">
        <v>39</v>
      </c>
      <c r="AE506" s="37" t="s">
        <v>38</v>
      </c>
      <c r="AF506" s="37"/>
      <c r="AG506" s="37"/>
      <c r="AH506" s="126"/>
      <c r="AI506" s="168" t="s">
        <v>4647</v>
      </c>
      <c r="AJ506" s="220" t="s">
        <v>4688</v>
      </c>
      <c r="AK506" s="220" t="s">
        <v>4688</v>
      </c>
      <c r="AL506" s="220" t="s">
        <v>4688</v>
      </c>
      <c r="AM506" s="220" t="s">
        <v>4688</v>
      </c>
      <c r="AN506" s="220" t="s">
        <v>4688</v>
      </c>
      <c r="AO506" s="220" t="s">
        <v>4688</v>
      </c>
      <c r="AP506" s="312" t="s">
        <v>5422</v>
      </c>
      <c r="AQ506" s="220" t="s">
        <v>4688</v>
      </c>
      <c r="AR506" s="220" t="s">
        <v>4688</v>
      </c>
      <c r="AS506" s="220" t="s">
        <v>4688</v>
      </c>
    </row>
    <row r="507" spans="1:45" s="1" customFormat="1" ht="60" x14ac:dyDescent="0.2">
      <c r="A507" s="176" t="s">
        <v>39</v>
      </c>
      <c r="B507" s="176" t="s">
        <v>4625</v>
      </c>
      <c r="C507" s="200"/>
      <c r="D507" s="168" t="s">
        <v>4688</v>
      </c>
      <c r="E507" s="126" t="str">
        <f t="shared" si="65"/>
        <v>N</v>
      </c>
      <c r="F507" s="168" t="s">
        <v>4688</v>
      </c>
      <c r="G507" s="168" t="s">
        <v>4688</v>
      </c>
      <c r="H507" s="168" t="s">
        <v>4688</v>
      </c>
      <c r="I507" s="168" t="s">
        <v>4688</v>
      </c>
      <c r="J507" s="168" t="s">
        <v>4688</v>
      </c>
      <c r="K507" s="168" t="s">
        <v>4688</v>
      </c>
      <c r="L507" s="168" t="s">
        <v>4688</v>
      </c>
      <c r="M507" s="168" t="s">
        <v>4688</v>
      </c>
      <c r="N507" s="252" t="str">
        <f t="shared" si="63"/>
        <v>N</v>
      </c>
      <c r="O507" s="37" t="s">
        <v>3666</v>
      </c>
      <c r="P507" s="86" t="s">
        <v>3667</v>
      </c>
      <c r="Q507" s="37" t="s">
        <v>3661</v>
      </c>
      <c r="R507" s="37" t="s">
        <v>32</v>
      </c>
      <c r="S507" s="37"/>
      <c r="T507" s="37"/>
      <c r="U507" s="37" t="s">
        <v>1239</v>
      </c>
      <c r="V507" s="37" t="s">
        <v>143</v>
      </c>
      <c r="W507" s="37" t="s">
        <v>192</v>
      </c>
      <c r="X507" s="126"/>
      <c r="Y507" s="126"/>
      <c r="Z507" s="126"/>
      <c r="AA507" s="126"/>
      <c r="AB507" s="126"/>
      <c r="AC507" s="37"/>
      <c r="AD507" s="37" t="s">
        <v>39</v>
      </c>
      <c r="AE507" s="37" t="s">
        <v>38</v>
      </c>
      <c r="AF507" s="37"/>
      <c r="AG507" s="37"/>
      <c r="AH507" s="126"/>
      <c r="AI507" s="168" t="s">
        <v>4647</v>
      </c>
      <c r="AJ507" s="220" t="s">
        <v>4688</v>
      </c>
      <c r="AK507" s="220" t="s">
        <v>4688</v>
      </c>
      <c r="AL507" s="220" t="s">
        <v>4688</v>
      </c>
      <c r="AM507" s="220" t="s">
        <v>4688</v>
      </c>
      <c r="AN507" s="220" t="s">
        <v>4688</v>
      </c>
      <c r="AO507" s="220" t="s">
        <v>4688</v>
      </c>
      <c r="AP507" s="312" t="s">
        <v>5422</v>
      </c>
      <c r="AQ507" s="220" t="s">
        <v>4688</v>
      </c>
      <c r="AR507" s="220" t="s">
        <v>4688</v>
      </c>
      <c r="AS507" s="220" t="s">
        <v>4688</v>
      </c>
    </row>
    <row r="508" spans="1:45" s="1" customFormat="1" ht="38.25" x14ac:dyDescent="0.2">
      <c r="A508" s="176" t="s">
        <v>39</v>
      </c>
      <c r="B508" s="176" t="s">
        <v>4625</v>
      </c>
      <c r="C508" s="200"/>
      <c r="D508" s="168" t="s">
        <v>4688</v>
      </c>
      <c r="E508" s="126" t="str">
        <f t="shared" si="65"/>
        <v>N</v>
      </c>
      <c r="F508" s="168" t="s">
        <v>4688</v>
      </c>
      <c r="G508" s="168" t="s">
        <v>4688</v>
      </c>
      <c r="H508" s="168" t="s">
        <v>4688</v>
      </c>
      <c r="I508" s="168" t="s">
        <v>4688</v>
      </c>
      <c r="J508" s="168" t="s">
        <v>4688</v>
      </c>
      <c r="K508" s="168" t="s">
        <v>4688</v>
      </c>
      <c r="L508" s="168" t="s">
        <v>4688</v>
      </c>
      <c r="M508" s="168" t="s">
        <v>4688</v>
      </c>
      <c r="N508" s="252" t="str">
        <f t="shared" si="63"/>
        <v>N</v>
      </c>
      <c r="O508" s="37" t="s">
        <v>3669</v>
      </c>
      <c r="P508" s="37" t="s">
        <v>3670</v>
      </c>
      <c r="Q508" s="37" t="s">
        <v>3661</v>
      </c>
      <c r="R508" s="37" t="s">
        <v>32</v>
      </c>
      <c r="S508" s="37" t="s">
        <v>3670</v>
      </c>
      <c r="T508" s="37" t="s">
        <v>3651</v>
      </c>
      <c r="U508" s="37" t="s">
        <v>35</v>
      </c>
      <c r="V508" s="37" t="s">
        <v>3663</v>
      </c>
      <c r="W508" s="37" t="s">
        <v>3671</v>
      </c>
      <c r="X508" s="126"/>
      <c r="Y508" s="126"/>
      <c r="Z508" s="126"/>
      <c r="AA508" s="126"/>
      <c r="AB508" s="126"/>
      <c r="AC508" s="37" t="s">
        <v>174</v>
      </c>
      <c r="AD508" s="37" t="s">
        <v>38</v>
      </c>
      <c r="AE508" s="37" t="s">
        <v>38</v>
      </c>
      <c r="AF508" s="37"/>
      <c r="AG508" s="37"/>
      <c r="AH508" s="126"/>
      <c r="AI508" s="168" t="s">
        <v>4647</v>
      </c>
      <c r="AJ508" s="220" t="s">
        <v>4688</v>
      </c>
      <c r="AK508" s="220" t="s">
        <v>4688</v>
      </c>
      <c r="AL508" s="220" t="s">
        <v>4688</v>
      </c>
      <c r="AM508" s="220" t="s">
        <v>4688</v>
      </c>
      <c r="AN508" s="220" t="s">
        <v>4688</v>
      </c>
      <c r="AO508" s="220" t="s">
        <v>4688</v>
      </c>
      <c r="AP508" s="312" t="s">
        <v>5422</v>
      </c>
      <c r="AQ508" s="220" t="s">
        <v>4688</v>
      </c>
      <c r="AR508" s="220" t="s">
        <v>4688</v>
      </c>
      <c r="AS508" s="220" t="s">
        <v>4688</v>
      </c>
    </row>
    <row r="509" spans="1:45" s="1" customFormat="1" ht="45" x14ac:dyDescent="0.2">
      <c r="A509" s="176" t="s">
        <v>39</v>
      </c>
      <c r="B509" s="176" t="s">
        <v>4625</v>
      </c>
      <c r="C509" s="200"/>
      <c r="D509" s="168" t="s">
        <v>4688</v>
      </c>
      <c r="E509" s="126" t="str">
        <f t="shared" si="65"/>
        <v>N</v>
      </c>
      <c r="F509" s="168" t="s">
        <v>4688</v>
      </c>
      <c r="G509" s="168" t="s">
        <v>4688</v>
      </c>
      <c r="H509" s="168" t="s">
        <v>4688</v>
      </c>
      <c r="I509" s="168" t="s">
        <v>4688</v>
      </c>
      <c r="J509" s="168" t="s">
        <v>4688</v>
      </c>
      <c r="K509" s="168" t="s">
        <v>4688</v>
      </c>
      <c r="L509" s="168" t="s">
        <v>4688</v>
      </c>
      <c r="M509" s="168" t="s">
        <v>4688</v>
      </c>
      <c r="N509" s="252" t="str">
        <f t="shared" si="63"/>
        <v>N</v>
      </c>
      <c r="O509" s="37" t="s">
        <v>3673</v>
      </c>
      <c r="P509" s="37" t="s">
        <v>3674</v>
      </c>
      <c r="Q509" s="37" t="s">
        <v>3661</v>
      </c>
      <c r="R509" s="37" t="s">
        <v>32</v>
      </c>
      <c r="S509" s="37" t="s">
        <v>3674</v>
      </c>
      <c r="T509" s="37" t="s">
        <v>3651</v>
      </c>
      <c r="U509" s="37" t="s">
        <v>35</v>
      </c>
      <c r="V509" s="37"/>
      <c r="W509" s="37"/>
      <c r="X509" s="126"/>
      <c r="Y509" s="126"/>
      <c r="Z509" s="126"/>
      <c r="AA509" s="126"/>
      <c r="AB509" s="126"/>
      <c r="AC509" s="37"/>
      <c r="AD509" s="37" t="s">
        <v>38</v>
      </c>
      <c r="AE509" s="37" t="s">
        <v>38</v>
      </c>
      <c r="AF509" s="37"/>
      <c r="AG509" s="37"/>
      <c r="AH509" s="126"/>
      <c r="AI509" s="168" t="s">
        <v>4647</v>
      </c>
      <c r="AJ509" s="220" t="s">
        <v>4688</v>
      </c>
      <c r="AK509" s="220" t="s">
        <v>4688</v>
      </c>
      <c r="AL509" s="220" t="s">
        <v>4688</v>
      </c>
      <c r="AM509" s="220" t="s">
        <v>4688</v>
      </c>
      <c r="AN509" s="220" t="s">
        <v>4688</v>
      </c>
      <c r="AO509" s="220" t="s">
        <v>4688</v>
      </c>
      <c r="AP509" s="312" t="s">
        <v>5422</v>
      </c>
      <c r="AQ509" s="220" t="s">
        <v>4688</v>
      </c>
      <c r="AR509" s="220" t="s">
        <v>4688</v>
      </c>
      <c r="AS509" s="220" t="s">
        <v>4688</v>
      </c>
    </row>
    <row r="510" spans="1:45" s="1" customFormat="1" ht="38.25" x14ac:dyDescent="0.2">
      <c r="A510" s="176" t="s">
        <v>39</v>
      </c>
      <c r="B510" s="176" t="s">
        <v>4625</v>
      </c>
      <c r="C510" s="200"/>
      <c r="D510" s="126"/>
      <c r="E510" s="126" t="str">
        <f t="shared" si="65"/>
        <v>N</v>
      </c>
      <c r="F510" s="171"/>
      <c r="G510" s="126"/>
      <c r="H510" s="173"/>
      <c r="I510" s="168" t="s">
        <v>4688</v>
      </c>
      <c r="J510" s="179"/>
      <c r="K510" s="168" t="s">
        <v>4688</v>
      </c>
      <c r="L510" s="173"/>
      <c r="M510" s="178"/>
      <c r="N510" s="252" t="str">
        <f t="shared" si="63"/>
        <v>N</v>
      </c>
      <c r="O510" s="37" t="s">
        <v>3677</v>
      </c>
      <c r="P510" s="37" t="s">
        <v>3678</v>
      </c>
      <c r="Q510" s="37" t="s">
        <v>3679</v>
      </c>
      <c r="R510" s="37" t="s">
        <v>5985</v>
      </c>
      <c r="S510" s="37" t="s">
        <v>3678</v>
      </c>
      <c r="T510" s="37" t="s">
        <v>768</v>
      </c>
      <c r="U510" s="37" t="s">
        <v>95</v>
      </c>
      <c r="V510" s="37" t="s">
        <v>3598</v>
      </c>
      <c r="W510" s="37" t="s">
        <v>3680</v>
      </c>
      <c r="X510" s="126"/>
      <c r="Y510" s="126"/>
      <c r="Z510" s="126"/>
      <c r="AA510" s="126"/>
      <c r="AB510" s="126"/>
      <c r="AC510" s="37"/>
      <c r="AD510" s="37" t="s">
        <v>38</v>
      </c>
      <c r="AE510" s="37" t="s">
        <v>38</v>
      </c>
      <c r="AF510" s="37"/>
      <c r="AG510" s="37"/>
      <c r="AH510" s="126"/>
      <c r="AI510" s="168" t="s">
        <v>4647</v>
      </c>
      <c r="AJ510" s="220" t="s">
        <v>4688</v>
      </c>
      <c r="AK510" s="220" t="s">
        <v>4688</v>
      </c>
      <c r="AL510" s="220" t="s">
        <v>4688</v>
      </c>
      <c r="AM510" s="220" t="s">
        <v>4688</v>
      </c>
      <c r="AN510" s="220" t="s">
        <v>4688</v>
      </c>
      <c r="AO510" s="220" t="s">
        <v>4688</v>
      </c>
      <c r="AP510" s="312" t="s">
        <v>5422</v>
      </c>
      <c r="AQ510" s="220" t="s">
        <v>4688</v>
      </c>
      <c r="AR510" s="220" t="s">
        <v>4688</v>
      </c>
      <c r="AS510" s="220" t="s">
        <v>4688</v>
      </c>
    </row>
    <row r="511" spans="1:45" s="1" customFormat="1" ht="38.25" x14ac:dyDescent="0.2">
      <c r="A511" s="176" t="s">
        <v>39</v>
      </c>
      <c r="B511" s="176" t="s">
        <v>4625</v>
      </c>
      <c r="C511" s="200"/>
      <c r="D511" s="126"/>
      <c r="E511" s="126" t="str">
        <f t="shared" si="65"/>
        <v>N</v>
      </c>
      <c r="F511" s="171"/>
      <c r="G511" s="126"/>
      <c r="H511" s="173"/>
      <c r="I511" s="168" t="s">
        <v>4688</v>
      </c>
      <c r="J511" s="179"/>
      <c r="K511" s="168" t="s">
        <v>4688</v>
      </c>
      <c r="L511" s="173"/>
      <c r="M511" s="178"/>
      <c r="N511" s="252" t="str">
        <f t="shared" si="63"/>
        <v>N</v>
      </c>
      <c r="O511" s="37" t="s">
        <v>3681</v>
      </c>
      <c r="P511" s="37" t="s">
        <v>3682</v>
      </c>
      <c r="Q511" s="37" t="s">
        <v>3679</v>
      </c>
      <c r="R511" s="37" t="s">
        <v>5985</v>
      </c>
      <c r="S511" s="37" t="s">
        <v>3682</v>
      </c>
      <c r="T511" s="37" t="s">
        <v>768</v>
      </c>
      <c r="U511" s="37" t="s">
        <v>77</v>
      </c>
      <c r="V511" s="37" t="s">
        <v>3598</v>
      </c>
      <c r="W511" s="37" t="s">
        <v>3683</v>
      </c>
      <c r="X511" s="126"/>
      <c r="Y511" s="126"/>
      <c r="Z511" s="126"/>
      <c r="AA511" s="126"/>
      <c r="AB511" s="126"/>
      <c r="AC511" s="37"/>
      <c r="AD511" s="37" t="s">
        <v>38</v>
      </c>
      <c r="AE511" s="37" t="s">
        <v>38</v>
      </c>
      <c r="AF511" s="37"/>
      <c r="AG511" s="37"/>
      <c r="AH511" s="126"/>
      <c r="AI511" s="168" t="s">
        <v>4647</v>
      </c>
      <c r="AJ511" s="220" t="s">
        <v>4688</v>
      </c>
      <c r="AK511" s="220" t="s">
        <v>4688</v>
      </c>
      <c r="AL511" s="220" t="s">
        <v>4688</v>
      </c>
      <c r="AM511" s="220" t="s">
        <v>4688</v>
      </c>
      <c r="AN511" s="220" t="s">
        <v>4688</v>
      </c>
      <c r="AO511" s="220" t="s">
        <v>4688</v>
      </c>
      <c r="AP511" s="312" t="s">
        <v>5422</v>
      </c>
      <c r="AQ511" s="220" t="s">
        <v>4688</v>
      </c>
      <c r="AR511" s="220" t="s">
        <v>4688</v>
      </c>
      <c r="AS511" s="220" t="s">
        <v>4688</v>
      </c>
    </row>
    <row r="512" spans="1:45" s="1" customFormat="1" ht="38.25" x14ac:dyDescent="0.2">
      <c r="A512" s="176" t="s">
        <v>39</v>
      </c>
      <c r="B512" s="176" t="s">
        <v>4625</v>
      </c>
      <c r="C512" s="200"/>
      <c r="D512" s="126"/>
      <c r="E512" s="126" t="str">
        <f t="shared" si="65"/>
        <v>N</v>
      </c>
      <c r="F512" s="171"/>
      <c r="G512" s="126"/>
      <c r="H512" s="173"/>
      <c r="I512" s="168" t="s">
        <v>4688</v>
      </c>
      <c r="J512" s="179"/>
      <c r="K512" s="168" t="s">
        <v>4688</v>
      </c>
      <c r="L512" s="173"/>
      <c r="M512" s="178"/>
      <c r="N512" s="252" t="str">
        <f t="shared" si="63"/>
        <v>N</v>
      </c>
      <c r="O512" s="37" t="s">
        <v>3685</v>
      </c>
      <c r="P512" s="37" t="s">
        <v>3686</v>
      </c>
      <c r="Q512" s="37" t="s">
        <v>3687</v>
      </c>
      <c r="R512" s="37" t="s">
        <v>5985</v>
      </c>
      <c r="S512" s="37" t="s">
        <v>3688</v>
      </c>
      <c r="T512" s="37" t="s">
        <v>3651</v>
      </c>
      <c r="U512" s="37" t="s">
        <v>142</v>
      </c>
      <c r="V512" s="37" t="s">
        <v>3598</v>
      </c>
      <c r="W512" s="37" t="s">
        <v>3639</v>
      </c>
      <c r="X512" s="126"/>
      <c r="Y512" s="126"/>
      <c r="Z512" s="126"/>
      <c r="AA512" s="126"/>
      <c r="AB512" s="126"/>
      <c r="AC512" s="37"/>
      <c r="AD512" s="37" t="s">
        <v>38</v>
      </c>
      <c r="AE512" s="37" t="s">
        <v>38</v>
      </c>
      <c r="AF512" s="37"/>
      <c r="AG512" s="37"/>
      <c r="AH512" s="126"/>
      <c r="AI512" s="168" t="s">
        <v>4647</v>
      </c>
      <c r="AJ512" s="220" t="s">
        <v>4688</v>
      </c>
      <c r="AK512" s="220" t="s">
        <v>4688</v>
      </c>
      <c r="AL512" s="220" t="s">
        <v>4688</v>
      </c>
      <c r="AM512" s="220" t="s">
        <v>4688</v>
      </c>
      <c r="AN512" s="220" t="s">
        <v>4688</v>
      </c>
      <c r="AO512" s="220" t="s">
        <v>4688</v>
      </c>
      <c r="AP512" s="312" t="s">
        <v>5422</v>
      </c>
      <c r="AQ512" s="220" t="s">
        <v>4688</v>
      </c>
      <c r="AR512" s="220" t="s">
        <v>4688</v>
      </c>
      <c r="AS512" s="220" t="s">
        <v>4688</v>
      </c>
    </row>
    <row r="513" spans="1:46" ht="38.25" x14ac:dyDescent="0.3">
      <c r="A513" s="274" t="s">
        <v>39</v>
      </c>
      <c r="B513" s="274" t="s">
        <v>4625</v>
      </c>
      <c r="C513" s="200" t="s">
        <v>4630</v>
      </c>
      <c r="D513" s="168" t="s">
        <v>4688</v>
      </c>
      <c r="E513" s="126" t="str">
        <f t="shared" ref="E513:E559" si="66">IF(OR(AI513="Moving to innotrust", AI513="Copy to Innotrust"),"Y","N")</f>
        <v>N</v>
      </c>
      <c r="F513" s="168" t="s">
        <v>4688</v>
      </c>
      <c r="G513" s="168" t="s">
        <v>4688</v>
      </c>
      <c r="H513" s="168" t="s">
        <v>4688</v>
      </c>
      <c r="I513" s="168" t="s">
        <v>4688</v>
      </c>
      <c r="J513" s="168" t="s">
        <v>4688</v>
      </c>
      <c r="K513" s="168" t="s">
        <v>4688</v>
      </c>
      <c r="L513" s="168" t="s">
        <v>4688</v>
      </c>
      <c r="M513" s="168" t="s">
        <v>4688</v>
      </c>
      <c r="N513" s="252" t="str">
        <f t="shared" si="63"/>
        <v>N</v>
      </c>
      <c r="O513" s="254" t="s">
        <v>3689</v>
      </c>
      <c r="P513" s="254" t="s">
        <v>3690</v>
      </c>
      <c r="Q513" s="254" t="s">
        <v>1691</v>
      </c>
      <c r="R513" s="254" t="s">
        <v>32</v>
      </c>
      <c r="S513" s="254" t="s">
        <v>3690</v>
      </c>
      <c r="T513" s="254" t="s">
        <v>243</v>
      </c>
      <c r="U513" s="254" t="s">
        <v>3691</v>
      </c>
      <c r="V513" s="254" t="s">
        <v>3068</v>
      </c>
      <c r="W513" s="254" t="s">
        <v>3692</v>
      </c>
      <c r="X513" s="255"/>
      <c r="Y513" s="255"/>
      <c r="Z513" s="126"/>
      <c r="AA513" s="126"/>
      <c r="AB513" s="126"/>
      <c r="AC513" s="254"/>
      <c r="AD513" s="37" t="s">
        <v>38</v>
      </c>
      <c r="AE513" s="37" t="s">
        <v>38</v>
      </c>
      <c r="AF513" s="37"/>
      <c r="AG513" s="37"/>
      <c r="AH513" s="126"/>
      <c r="AI513" s="168" t="s">
        <v>4687</v>
      </c>
      <c r="AJ513" s="171" t="s">
        <v>4688</v>
      </c>
      <c r="AK513" s="171" t="s">
        <v>4688</v>
      </c>
      <c r="AL513" s="171" t="s">
        <v>4688</v>
      </c>
      <c r="AM513" s="171" t="s">
        <v>4688</v>
      </c>
      <c r="AN513" s="171" t="s">
        <v>4688</v>
      </c>
      <c r="AO513" s="171" t="s">
        <v>4688</v>
      </c>
      <c r="AP513" s="220" t="s">
        <v>4653</v>
      </c>
      <c r="AQ513" s="171" t="s">
        <v>5419</v>
      </c>
      <c r="AR513" s="171"/>
      <c r="AS513" s="171" t="s">
        <v>4688</v>
      </c>
      <c r="AT513" s="256"/>
    </row>
    <row r="514" spans="1:46" ht="38.25" x14ac:dyDescent="0.3">
      <c r="A514" s="274" t="s">
        <v>39</v>
      </c>
      <c r="B514" s="274" t="s">
        <v>4625</v>
      </c>
      <c r="C514" s="200" t="s">
        <v>4630</v>
      </c>
      <c r="D514" s="168" t="s">
        <v>4688</v>
      </c>
      <c r="E514" s="126" t="str">
        <f t="shared" si="66"/>
        <v>N</v>
      </c>
      <c r="F514" s="168" t="s">
        <v>4688</v>
      </c>
      <c r="G514" s="168" t="s">
        <v>4688</v>
      </c>
      <c r="H514" s="168" t="s">
        <v>4688</v>
      </c>
      <c r="I514" s="168" t="s">
        <v>4688</v>
      </c>
      <c r="J514" s="168" t="s">
        <v>4688</v>
      </c>
      <c r="K514" s="168" t="s">
        <v>4688</v>
      </c>
      <c r="L514" s="168" t="s">
        <v>4688</v>
      </c>
      <c r="M514" s="168" t="s">
        <v>4688</v>
      </c>
      <c r="N514" s="252" t="str">
        <f t="shared" si="63"/>
        <v>N</v>
      </c>
      <c r="O514" s="254" t="s">
        <v>3695</v>
      </c>
      <c r="P514" s="254" t="s">
        <v>3696</v>
      </c>
      <c r="Q514" s="254" t="s">
        <v>1691</v>
      </c>
      <c r="R514" s="254" t="s">
        <v>32</v>
      </c>
      <c r="S514" s="254" t="s">
        <v>3696</v>
      </c>
      <c r="T514" s="254" t="s">
        <v>243</v>
      </c>
      <c r="U514" s="254" t="s">
        <v>3697</v>
      </c>
      <c r="V514" s="254"/>
      <c r="W514" s="254"/>
      <c r="X514" s="255"/>
      <c r="Y514" s="255"/>
      <c r="Z514" s="126"/>
      <c r="AA514" s="126"/>
      <c r="AB514" s="126"/>
      <c r="AC514" s="254"/>
      <c r="AD514" s="37" t="s">
        <v>38</v>
      </c>
      <c r="AE514" s="37" t="s">
        <v>38</v>
      </c>
      <c r="AF514" s="37"/>
      <c r="AG514" s="37"/>
      <c r="AH514" s="126"/>
      <c r="AI514" s="168" t="s">
        <v>4687</v>
      </c>
      <c r="AJ514" s="171" t="s">
        <v>4688</v>
      </c>
      <c r="AK514" s="171" t="s">
        <v>4688</v>
      </c>
      <c r="AL514" s="171" t="s">
        <v>4688</v>
      </c>
      <c r="AM514" s="171" t="s">
        <v>4688</v>
      </c>
      <c r="AN514" s="171" t="s">
        <v>4688</v>
      </c>
      <c r="AO514" s="171" t="s">
        <v>4688</v>
      </c>
      <c r="AP514" s="171" t="s">
        <v>4688</v>
      </c>
      <c r="AQ514" s="171" t="s">
        <v>5419</v>
      </c>
      <c r="AR514" s="171"/>
      <c r="AS514" s="171" t="s">
        <v>4688</v>
      </c>
      <c r="AT514" s="256"/>
    </row>
    <row r="515" spans="1:46" ht="38.25" x14ac:dyDescent="0.3">
      <c r="A515" s="274" t="s">
        <v>39</v>
      </c>
      <c r="B515" s="274" t="s">
        <v>4625</v>
      </c>
      <c r="C515" s="200" t="s">
        <v>4630</v>
      </c>
      <c r="D515" s="168" t="s">
        <v>4688</v>
      </c>
      <c r="E515" s="126" t="str">
        <f t="shared" si="66"/>
        <v>N</v>
      </c>
      <c r="F515" s="168" t="s">
        <v>4688</v>
      </c>
      <c r="G515" s="168" t="s">
        <v>4688</v>
      </c>
      <c r="H515" s="168" t="s">
        <v>4688</v>
      </c>
      <c r="I515" s="168" t="s">
        <v>4688</v>
      </c>
      <c r="J515" s="168" t="s">
        <v>4688</v>
      </c>
      <c r="K515" s="168" t="s">
        <v>4688</v>
      </c>
      <c r="L515" s="168" t="s">
        <v>4688</v>
      </c>
      <c r="M515" s="168" t="s">
        <v>4688</v>
      </c>
      <c r="N515" s="252" t="str">
        <f t="shared" si="63"/>
        <v>N</v>
      </c>
      <c r="O515" s="254" t="s">
        <v>3699</v>
      </c>
      <c r="P515" s="254" t="s">
        <v>3700</v>
      </c>
      <c r="Q515" s="254" t="s">
        <v>1691</v>
      </c>
      <c r="R515" s="254" t="s">
        <v>32</v>
      </c>
      <c r="S515" s="254" t="s">
        <v>3700</v>
      </c>
      <c r="T515" s="254" t="s">
        <v>243</v>
      </c>
      <c r="U515" s="254" t="s">
        <v>1603</v>
      </c>
      <c r="V515" s="254" t="s">
        <v>3068</v>
      </c>
      <c r="W515" s="254" t="s">
        <v>3701</v>
      </c>
      <c r="X515" s="255"/>
      <c r="Y515" s="255"/>
      <c r="Z515" s="126"/>
      <c r="AA515" s="126"/>
      <c r="AB515" s="126"/>
      <c r="AC515" s="254"/>
      <c r="AD515" s="37" t="s">
        <v>38</v>
      </c>
      <c r="AE515" s="37" t="s">
        <v>366</v>
      </c>
      <c r="AF515" s="37"/>
      <c r="AG515" s="37"/>
      <c r="AH515" s="126"/>
      <c r="AI515" s="168" t="s">
        <v>4687</v>
      </c>
      <c r="AJ515" s="171" t="s">
        <v>4688</v>
      </c>
      <c r="AK515" s="171" t="s">
        <v>4688</v>
      </c>
      <c r="AL515" s="171" t="s">
        <v>4688</v>
      </c>
      <c r="AM515" s="171" t="s">
        <v>4688</v>
      </c>
      <c r="AN515" s="171" t="s">
        <v>4688</v>
      </c>
      <c r="AO515" s="171" t="s">
        <v>4688</v>
      </c>
      <c r="AP515" s="171" t="s">
        <v>4688</v>
      </c>
      <c r="AQ515" s="171" t="s">
        <v>5419</v>
      </c>
      <c r="AR515" s="171"/>
      <c r="AS515" s="171" t="s">
        <v>4688</v>
      </c>
      <c r="AT515" s="256"/>
    </row>
    <row r="516" spans="1:46" ht="38.25" x14ac:dyDescent="0.3">
      <c r="A516" s="274" t="s">
        <v>39</v>
      </c>
      <c r="B516" s="274" t="s">
        <v>4625</v>
      </c>
      <c r="C516" s="200" t="s">
        <v>4630</v>
      </c>
      <c r="D516" s="168" t="s">
        <v>4688</v>
      </c>
      <c r="E516" s="126" t="str">
        <f t="shared" si="66"/>
        <v>N</v>
      </c>
      <c r="F516" s="168" t="s">
        <v>4688</v>
      </c>
      <c r="G516" s="168" t="s">
        <v>4688</v>
      </c>
      <c r="H516" s="168" t="s">
        <v>4688</v>
      </c>
      <c r="I516" s="168" t="s">
        <v>4688</v>
      </c>
      <c r="J516" s="168" t="s">
        <v>4688</v>
      </c>
      <c r="K516" s="168" t="s">
        <v>4688</v>
      </c>
      <c r="L516" s="168" t="s">
        <v>4688</v>
      </c>
      <c r="M516" s="168" t="s">
        <v>4688</v>
      </c>
      <c r="N516" s="252" t="str">
        <f t="shared" si="63"/>
        <v>N</v>
      </c>
      <c r="O516" s="254" t="s">
        <v>3702</v>
      </c>
      <c r="P516" s="254" t="s">
        <v>3703</v>
      </c>
      <c r="Q516" s="254" t="s">
        <v>1691</v>
      </c>
      <c r="R516" s="254" t="s">
        <v>32</v>
      </c>
      <c r="S516" s="254" t="s">
        <v>3703</v>
      </c>
      <c r="T516" s="254" t="s">
        <v>243</v>
      </c>
      <c r="U516" s="254" t="s">
        <v>35</v>
      </c>
      <c r="V516" s="254" t="s">
        <v>3068</v>
      </c>
      <c r="W516" s="254" t="s">
        <v>3704</v>
      </c>
      <c r="X516" s="255"/>
      <c r="Y516" s="255"/>
      <c r="Z516" s="126"/>
      <c r="AA516" s="126"/>
      <c r="AB516" s="126"/>
      <c r="AC516" s="254"/>
      <c r="AD516" s="37" t="s">
        <v>38</v>
      </c>
      <c r="AE516" s="37" t="s">
        <v>366</v>
      </c>
      <c r="AF516" s="37"/>
      <c r="AG516" s="37"/>
      <c r="AH516" s="126"/>
      <c r="AI516" s="168" t="s">
        <v>4687</v>
      </c>
      <c r="AJ516" s="171" t="s">
        <v>4688</v>
      </c>
      <c r="AK516" s="171" t="s">
        <v>4688</v>
      </c>
      <c r="AL516" s="171" t="s">
        <v>4688</v>
      </c>
      <c r="AM516" s="171" t="s">
        <v>4688</v>
      </c>
      <c r="AN516" s="171" t="s">
        <v>4688</v>
      </c>
      <c r="AO516" s="171" t="s">
        <v>4688</v>
      </c>
      <c r="AP516" s="171" t="s">
        <v>4688</v>
      </c>
      <c r="AQ516" s="171" t="s">
        <v>5419</v>
      </c>
      <c r="AR516" s="171"/>
      <c r="AS516" s="171" t="s">
        <v>4688</v>
      </c>
      <c r="AT516" s="256"/>
    </row>
    <row r="517" spans="1:46" ht="60" x14ac:dyDescent="0.3">
      <c r="A517" s="274" t="s">
        <v>39</v>
      </c>
      <c r="B517" s="274" t="s">
        <v>4625</v>
      </c>
      <c r="C517" s="200" t="s">
        <v>4630</v>
      </c>
      <c r="D517" s="168" t="s">
        <v>4688</v>
      </c>
      <c r="E517" s="126" t="str">
        <f t="shared" si="66"/>
        <v>N</v>
      </c>
      <c r="F517" s="168" t="s">
        <v>4688</v>
      </c>
      <c r="G517" s="168" t="s">
        <v>4688</v>
      </c>
      <c r="H517" s="168" t="s">
        <v>4688</v>
      </c>
      <c r="I517" s="168" t="s">
        <v>4688</v>
      </c>
      <c r="J517" s="168" t="s">
        <v>4688</v>
      </c>
      <c r="K517" s="168" t="s">
        <v>4688</v>
      </c>
      <c r="L517" s="168" t="s">
        <v>4688</v>
      </c>
      <c r="M517" s="168" t="s">
        <v>4688</v>
      </c>
      <c r="N517" s="252" t="str">
        <f t="shared" si="63"/>
        <v>N</v>
      </c>
      <c r="O517" s="254" t="s">
        <v>3706</v>
      </c>
      <c r="P517" s="254" t="s">
        <v>1669</v>
      </c>
      <c r="Q517" s="254" t="s">
        <v>1670</v>
      </c>
      <c r="R517" s="254" t="s">
        <v>32</v>
      </c>
      <c r="S517" s="254" t="s">
        <v>1671</v>
      </c>
      <c r="T517" s="254"/>
      <c r="U517" s="254" t="s">
        <v>142</v>
      </c>
      <c r="V517" s="254" t="s">
        <v>120</v>
      </c>
      <c r="W517" s="263" t="s">
        <v>5122</v>
      </c>
      <c r="X517" s="255"/>
      <c r="Y517" s="255"/>
      <c r="Z517" s="126"/>
      <c r="AA517" s="126"/>
      <c r="AB517" s="126"/>
      <c r="AC517" s="254" t="s">
        <v>1673</v>
      </c>
      <c r="AD517" s="37" t="s">
        <v>38</v>
      </c>
      <c r="AE517" s="37" t="s">
        <v>38</v>
      </c>
      <c r="AF517" s="37"/>
      <c r="AG517" s="37"/>
      <c r="AH517" s="126"/>
      <c r="AI517" s="168" t="s">
        <v>4687</v>
      </c>
      <c r="AJ517" s="171" t="s">
        <v>4688</v>
      </c>
      <c r="AK517" s="171" t="s">
        <v>4688</v>
      </c>
      <c r="AL517" s="171" t="s">
        <v>4688</v>
      </c>
      <c r="AM517" s="171" t="s">
        <v>4688</v>
      </c>
      <c r="AN517" s="171" t="s">
        <v>4688</v>
      </c>
      <c r="AO517" s="171" t="s">
        <v>4688</v>
      </c>
      <c r="AP517" s="171" t="s">
        <v>4688</v>
      </c>
      <c r="AQ517" s="171" t="s">
        <v>5419</v>
      </c>
      <c r="AR517" s="171"/>
      <c r="AS517" s="171" t="s">
        <v>4688</v>
      </c>
      <c r="AT517" s="256"/>
    </row>
    <row r="518" spans="1:46" ht="38.25" x14ac:dyDescent="0.3">
      <c r="A518" s="274" t="s">
        <v>39</v>
      </c>
      <c r="B518" s="274" t="s">
        <v>4625</v>
      </c>
      <c r="C518" s="200" t="s">
        <v>4630</v>
      </c>
      <c r="D518" s="168" t="s">
        <v>4688</v>
      </c>
      <c r="E518" s="126" t="str">
        <f t="shared" si="66"/>
        <v>N</v>
      </c>
      <c r="F518" s="168" t="s">
        <v>4688</v>
      </c>
      <c r="G518" s="168" t="s">
        <v>4688</v>
      </c>
      <c r="H518" s="168" t="s">
        <v>4688</v>
      </c>
      <c r="I518" s="168" t="s">
        <v>4688</v>
      </c>
      <c r="J518" s="168" t="s">
        <v>4688</v>
      </c>
      <c r="K518" s="168" t="s">
        <v>4688</v>
      </c>
      <c r="L518" s="168" t="s">
        <v>4688</v>
      </c>
      <c r="M518" s="168" t="s">
        <v>4688</v>
      </c>
      <c r="N518" s="252" t="str">
        <f t="shared" si="63"/>
        <v>N</v>
      </c>
      <c r="O518" s="254" t="s">
        <v>3707</v>
      </c>
      <c r="P518" s="254" t="s">
        <v>1747</v>
      </c>
      <c r="Q518" s="254" t="s">
        <v>1670</v>
      </c>
      <c r="R518" s="254" t="s">
        <v>32</v>
      </c>
      <c r="S518" s="254" t="s">
        <v>1748</v>
      </c>
      <c r="T518" s="254"/>
      <c r="U518" s="254" t="s">
        <v>142</v>
      </c>
      <c r="V518" s="254" t="s">
        <v>120</v>
      </c>
      <c r="W518" s="263" t="s">
        <v>5122</v>
      </c>
      <c r="X518" s="255"/>
      <c r="Y518" s="255"/>
      <c r="Z518" s="126"/>
      <c r="AA518" s="126"/>
      <c r="AB518" s="126"/>
      <c r="AC518" s="254" t="s">
        <v>1750</v>
      </c>
      <c r="AD518" s="37" t="s">
        <v>38</v>
      </c>
      <c r="AE518" s="37" t="s">
        <v>38</v>
      </c>
      <c r="AF518" s="37"/>
      <c r="AG518" s="37"/>
      <c r="AH518" s="126"/>
      <c r="AI518" s="168" t="s">
        <v>4687</v>
      </c>
      <c r="AJ518" s="171" t="s">
        <v>4688</v>
      </c>
      <c r="AK518" s="171" t="s">
        <v>4688</v>
      </c>
      <c r="AL518" s="171" t="s">
        <v>4688</v>
      </c>
      <c r="AM518" s="171" t="s">
        <v>4688</v>
      </c>
      <c r="AN518" s="171" t="s">
        <v>4688</v>
      </c>
      <c r="AO518" s="171" t="s">
        <v>4688</v>
      </c>
      <c r="AP518" s="171" t="s">
        <v>4688</v>
      </c>
      <c r="AQ518" s="171" t="s">
        <v>5419</v>
      </c>
      <c r="AR518" s="171"/>
      <c r="AS518" s="171" t="s">
        <v>4688</v>
      </c>
      <c r="AT518" s="256"/>
    </row>
    <row r="519" spans="1:46" ht="38.25" x14ac:dyDescent="0.3">
      <c r="A519" s="274" t="s">
        <v>39</v>
      </c>
      <c r="B519" s="274" t="s">
        <v>4625</v>
      </c>
      <c r="C519" s="200" t="s">
        <v>4630</v>
      </c>
      <c r="D519" s="168" t="s">
        <v>4688</v>
      </c>
      <c r="E519" s="126" t="str">
        <f t="shared" si="66"/>
        <v>N</v>
      </c>
      <c r="F519" s="168" t="s">
        <v>4688</v>
      </c>
      <c r="G519" s="168" t="s">
        <v>4688</v>
      </c>
      <c r="H519" s="168" t="s">
        <v>4688</v>
      </c>
      <c r="I519" s="168" t="s">
        <v>4688</v>
      </c>
      <c r="J519" s="168" t="s">
        <v>4688</v>
      </c>
      <c r="K519" s="168" t="s">
        <v>4688</v>
      </c>
      <c r="L519" s="168" t="s">
        <v>4688</v>
      </c>
      <c r="M519" s="168" t="s">
        <v>4688</v>
      </c>
      <c r="N519" s="252" t="str">
        <f t="shared" si="63"/>
        <v>N</v>
      </c>
      <c r="O519" s="254" t="s">
        <v>3708</v>
      </c>
      <c r="P519" s="254" t="s">
        <v>3709</v>
      </c>
      <c r="Q519" s="254" t="s">
        <v>3710</v>
      </c>
      <c r="R519" s="254" t="s">
        <v>32</v>
      </c>
      <c r="S519" s="254" t="s">
        <v>3709</v>
      </c>
      <c r="T519" s="254" t="s">
        <v>1579</v>
      </c>
      <c r="U519" s="254" t="s">
        <v>142</v>
      </c>
      <c r="V519" s="254" t="s">
        <v>237</v>
      </c>
      <c r="W519" s="263" t="s">
        <v>5122</v>
      </c>
      <c r="X519" s="255"/>
      <c r="Y519" s="255"/>
      <c r="Z519" s="126"/>
      <c r="AA519" s="126"/>
      <c r="AB519" s="126"/>
      <c r="AC519" s="254" t="s">
        <v>3711</v>
      </c>
      <c r="AD519" s="37" t="s">
        <v>38</v>
      </c>
      <c r="AE519" s="37" t="s">
        <v>38</v>
      </c>
      <c r="AF519" s="37"/>
      <c r="AG519" s="37"/>
      <c r="AH519" s="126"/>
      <c r="AI519" s="168" t="s">
        <v>4687</v>
      </c>
      <c r="AJ519" s="171" t="s">
        <v>4688</v>
      </c>
      <c r="AK519" s="171" t="s">
        <v>4688</v>
      </c>
      <c r="AL519" s="171" t="s">
        <v>4688</v>
      </c>
      <c r="AM519" s="171" t="s">
        <v>4688</v>
      </c>
      <c r="AN519" s="171" t="s">
        <v>4688</v>
      </c>
      <c r="AO519" s="171" t="s">
        <v>4688</v>
      </c>
      <c r="AP519" s="171" t="s">
        <v>4688</v>
      </c>
      <c r="AQ519" s="171" t="s">
        <v>5419</v>
      </c>
      <c r="AR519" s="171"/>
      <c r="AS519" s="171" t="s">
        <v>4688</v>
      </c>
      <c r="AT519" s="256"/>
    </row>
    <row r="520" spans="1:46" ht="38.25" x14ac:dyDescent="0.3">
      <c r="A520" s="274" t="s">
        <v>39</v>
      </c>
      <c r="B520" s="274" t="s">
        <v>4625</v>
      </c>
      <c r="C520" s="200" t="s">
        <v>4630</v>
      </c>
      <c r="D520" s="168" t="s">
        <v>4688</v>
      </c>
      <c r="E520" s="126" t="str">
        <f t="shared" si="66"/>
        <v>N</v>
      </c>
      <c r="F520" s="168" t="s">
        <v>4688</v>
      </c>
      <c r="G520" s="168" t="s">
        <v>4688</v>
      </c>
      <c r="H520" s="168" t="s">
        <v>4688</v>
      </c>
      <c r="I520" s="168" t="s">
        <v>4688</v>
      </c>
      <c r="J520" s="168" t="s">
        <v>4688</v>
      </c>
      <c r="K520" s="168" t="s">
        <v>4688</v>
      </c>
      <c r="L520" s="168" t="s">
        <v>4688</v>
      </c>
      <c r="M520" s="168" t="s">
        <v>4688</v>
      </c>
      <c r="N520" s="252" t="str">
        <f t="shared" si="63"/>
        <v>N</v>
      </c>
      <c r="O520" s="254" t="s">
        <v>3713</v>
      </c>
      <c r="P520" s="254" t="s">
        <v>1701</v>
      </c>
      <c r="Q520" s="254" t="s">
        <v>1646</v>
      </c>
      <c r="R520" s="254" t="s">
        <v>32</v>
      </c>
      <c r="S520" s="254" t="s">
        <v>1702</v>
      </c>
      <c r="T520" s="254"/>
      <c r="U520" s="254" t="s">
        <v>95</v>
      </c>
      <c r="V520" s="254" t="s">
        <v>237</v>
      </c>
      <c r="W520" s="263" t="s">
        <v>5110</v>
      </c>
      <c r="X520" s="255"/>
      <c r="Y520" s="255"/>
      <c r="Z520" s="126"/>
      <c r="AA520" s="126"/>
      <c r="AB520" s="126"/>
      <c r="AC520" s="254" t="s">
        <v>1704</v>
      </c>
      <c r="AD520" s="37" t="s">
        <v>38</v>
      </c>
      <c r="AE520" s="37" t="s">
        <v>38</v>
      </c>
      <c r="AF520" s="37"/>
      <c r="AG520" s="37"/>
      <c r="AH520" s="126"/>
      <c r="AI520" s="168" t="s">
        <v>4687</v>
      </c>
      <c r="AJ520" s="171" t="s">
        <v>4688</v>
      </c>
      <c r="AK520" s="171" t="s">
        <v>4688</v>
      </c>
      <c r="AL520" s="171" t="s">
        <v>4688</v>
      </c>
      <c r="AM520" s="171" t="s">
        <v>4688</v>
      </c>
      <c r="AN520" s="171" t="s">
        <v>4688</v>
      </c>
      <c r="AO520" s="171" t="s">
        <v>4688</v>
      </c>
      <c r="AP520" s="171" t="s">
        <v>4688</v>
      </c>
      <c r="AQ520" s="171" t="s">
        <v>5419</v>
      </c>
      <c r="AR520" s="171"/>
      <c r="AS520" s="171" t="s">
        <v>4688</v>
      </c>
      <c r="AT520" s="256"/>
    </row>
    <row r="521" spans="1:46" ht="38.25" x14ac:dyDescent="0.3">
      <c r="A521" s="274" t="s">
        <v>39</v>
      </c>
      <c r="B521" s="274" t="s">
        <v>4625</v>
      </c>
      <c r="C521" s="200" t="s">
        <v>4630</v>
      </c>
      <c r="D521" s="168" t="s">
        <v>4688</v>
      </c>
      <c r="E521" s="126" t="str">
        <f t="shared" si="66"/>
        <v>N</v>
      </c>
      <c r="F521" s="168" t="s">
        <v>4688</v>
      </c>
      <c r="G521" s="168" t="s">
        <v>4688</v>
      </c>
      <c r="H521" s="168" t="s">
        <v>4688</v>
      </c>
      <c r="I521" s="168" t="s">
        <v>4688</v>
      </c>
      <c r="J521" s="168" t="s">
        <v>4688</v>
      </c>
      <c r="K521" s="168" t="s">
        <v>4688</v>
      </c>
      <c r="L521" s="168" t="s">
        <v>4688</v>
      </c>
      <c r="M521" s="168" t="s">
        <v>4688</v>
      </c>
      <c r="N521" s="252" t="str">
        <f t="shared" si="63"/>
        <v>N</v>
      </c>
      <c r="O521" s="254" t="s">
        <v>3714</v>
      </c>
      <c r="P521" s="254" t="s">
        <v>1664</v>
      </c>
      <c r="Q521" s="254" t="s">
        <v>1646</v>
      </c>
      <c r="R521" s="254" t="s">
        <v>32</v>
      </c>
      <c r="S521" s="254" t="s">
        <v>1665</v>
      </c>
      <c r="T521" s="254"/>
      <c r="U521" s="254" t="s">
        <v>1543</v>
      </c>
      <c r="V521" s="254" t="s">
        <v>237</v>
      </c>
      <c r="W521" s="263" t="s">
        <v>5141</v>
      </c>
      <c r="X521" s="255"/>
      <c r="Y521" s="255"/>
      <c r="Z521" s="126"/>
      <c r="AA521" s="126"/>
      <c r="AB521" s="126"/>
      <c r="AC521" s="254" t="s">
        <v>1666</v>
      </c>
      <c r="AD521" s="37" t="s">
        <v>38</v>
      </c>
      <c r="AE521" s="37" t="s">
        <v>38</v>
      </c>
      <c r="AF521" s="37"/>
      <c r="AG521" s="37"/>
      <c r="AH521" s="126"/>
      <c r="AI521" s="168" t="s">
        <v>4687</v>
      </c>
      <c r="AJ521" s="171" t="s">
        <v>4688</v>
      </c>
      <c r="AK521" s="171" t="s">
        <v>4688</v>
      </c>
      <c r="AL521" s="171" t="s">
        <v>4688</v>
      </c>
      <c r="AM521" s="171" t="s">
        <v>4688</v>
      </c>
      <c r="AN521" s="171" t="s">
        <v>4688</v>
      </c>
      <c r="AO521" s="171" t="s">
        <v>4688</v>
      </c>
      <c r="AP521" s="171" t="s">
        <v>4688</v>
      </c>
      <c r="AQ521" s="171" t="s">
        <v>5419</v>
      </c>
      <c r="AR521" s="171"/>
      <c r="AS521" s="171" t="s">
        <v>4688</v>
      </c>
      <c r="AT521" s="256"/>
    </row>
    <row r="522" spans="1:46" ht="38.25" x14ac:dyDescent="0.3">
      <c r="A522" s="274" t="s">
        <v>39</v>
      </c>
      <c r="B522" s="274" t="s">
        <v>4625</v>
      </c>
      <c r="C522" s="200" t="s">
        <v>4630</v>
      </c>
      <c r="D522" s="168" t="s">
        <v>4688</v>
      </c>
      <c r="E522" s="126" t="str">
        <f t="shared" si="66"/>
        <v>N</v>
      </c>
      <c r="F522" s="168" t="s">
        <v>4688</v>
      </c>
      <c r="G522" s="168" t="s">
        <v>4688</v>
      </c>
      <c r="H522" s="168" t="s">
        <v>4688</v>
      </c>
      <c r="I522" s="168" t="s">
        <v>4688</v>
      </c>
      <c r="J522" s="168" t="s">
        <v>4688</v>
      </c>
      <c r="K522" s="168" t="s">
        <v>4688</v>
      </c>
      <c r="L522" s="168" t="s">
        <v>4688</v>
      </c>
      <c r="M522" s="168" t="s">
        <v>4688</v>
      </c>
      <c r="N522" s="252" t="str">
        <f t="shared" si="63"/>
        <v>N</v>
      </c>
      <c r="O522" s="254" t="s">
        <v>3716</v>
      </c>
      <c r="P522" s="254" t="s">
        <v>1728</v>
      </c>
      <c r="Q522" s="254" t="s">
        <v>1646</v>
      </c>
      <c r="R522" s="254" t="s">
        <v>32</v>
      </c>
      <c r="S522" s="254" t="s">
        <v>1729</v>
      </c>
      <c r="T522" s="254"/>
      <c r="U522" s="254" t="s">
        <v>1730</v>
      </c>
      <c r="V522" s="254" t="s">
        <v>237</v>
      </c>
      <c r="W522" s="263" t="s">
        <v>5141</v>
      </c>
      <c r="X522" s="255"/>
      <c r="Y522" s="255"/>
      <c r="Z522" s="126"/>
      <c r="AA522" s="126"/>
      <c r="AB522" s="126"/>
      <c r="AC522" s="254" t="s">
        <v>1731</v>
      </c>
      <c r="AD522" s="37" t="s">
        <v>38</v>
      </c>
      <c r="AE522" s="37" t="s">
        <v>38</v>
      </c>
      <c r="AF522" s="37"/>
      <c r="AG522" s="37"/>
      <c r="AH522" s="126"/>
      <c r="AI522" s="168" t="s">
        <v>4687</v>
      </c>
      <c r="AJ522" s="171" t="s">
        <v>4688</v>
      </c>
      <c r="AK522" s="171" t="s">
        <v>4688</v>
      </c>
      <c r="AL522" s="171" t="s">
        <v>4688</v>
      </c>
      <c r="AM522" s="171" t="s">
        <v>4688</v>
      </c>
      <c r="AN522" s="171" t="s">
        <v>4688</v>
      </c>
      <c r="AO522" s="171" t="s">
        <v>4688</v>
      </c>
      <c r="AP522" s="171" t="s">
        <v>4688</v>
      </c>
      <c r="AQ522" s="171" t="s">
        <v>5419</v>
      </c>
      <c r="AR522" s="171"/>
      <c r="AS522" s="171" t="s">
        <v>4688</v>
      </c>
      <c r="AT522" s="256"/>
    </row>
    <row r="523" spans="1:46" ht="38.25" x14ac:dyDescent="0.3">
      <c r="A523" s="274" t="s">
        <v>39</v>
      </c>
      <c r="B523" s="274" t="s">
        <v>4625</v>
      </c>
      <c r="C523" s="200" t="s">
        <v>4630</v>
      </c>
      <c r="D523" s="168" t="s">
        <v>4688</v>
      </c>
      <c r="E523" s="126" t="str">
        <f t="shared" si="66"/>
        <v>N</v>
      </c>
      <c r="F523" s="168" t="s">
        <v>4688</v>
      </c>
      <c r="G523" s="168" t="s">
        <v>4688</v>
      </c>
      <c r="H523" s="168" t="s">
        <v>4688</v>
      </c>
      <c r="I523" s="168" t="s">
        <v>4688</v>
      </c>
      <c r="J523" s="168" t="s">
        <v>4688</v>
      </c>
      <c r="K523" s="168" t="s">
        <v>4688</v>
      </c>
      <c r="L523" s="168" t="s">
        <v>4688</v>
      </c>
      <c r="M523" s="168" t="s">
        <v>4688</v>
      </c>
      <c r="N523" s="252" t="str">
        <f t="shared" si="63"/>
        <v>N</v>
      </c>
      <c r="O523" s="254" t="s">
        <v>3718</v>
      </c>
      <c r="P523" s="254" t="s">
        <v>3719</v>
      </c>
      <c r="Q523" s="254" t="s">
        <v>1646</v>
      </c>
      <c r="R523" s="254" t="s">
        <v>32</v>
      </c>
      <c r="S523" s="254" t="s">
        <v>3720</v>
      </c>
      <c r="T523" s="254"/>
      <c r="U523" s="254" t="s">
        <v>1603</v>
      </c>
      <c r="V523" s="254" t="s">
        <v>3068</v>
      </c>
      <c r="W523" s="254" t="s">
        <v>3721</v>
      </c>
      <c r="X523" s="255"/>
      <c r="Y523" s="255"/>
      <c r="Z523" s="126"/>
      <c r="AA523" s="126"/>
      <c r="AB523" s="126"/>
      <c r="AC523" s="254"/>
      <c r="AD523" s="37" t="s">
        <v>38</v>
      </c>
      <c r="AE523" s="37" t="s">
        <v>38</v>
      </c>
      <c r="AF523" s="37"/>
      <c r="AG523" s="37"/>
      <c r="AH523" s="126"/>
      <c r="AI523" s="168" t="s">
        <v>4687</v>
      </c>
      <c r="AJ523" s="171" t="s">
        <v>4688</v>
      </c>
      <c r="AK523" s="171" t="s">
        <v>4688</v>
      </c>
      <c r="AL523" s="171" t="s">
        <v>4688</v>
      </c>
      <c r="AM523" s="171" t="s">
        <v>4688</v>
      </c>
      <c r="AN523" s="171" t="s">
        <v>4688</v>
      </c>
      <c r="AO523" s="171" t="s">
        <v>4688</v>
      </c>
      <c r="AP523" s="171" t="s">
        <v>4688</v>
      </c>
      <c r="AQ523" s="171" t="s">
        <v>5419</v>
      </c>
      <c r="AR523" s="171"/>
      <c r="AS523" s="171" t="s">
        <v>4688</v>
      </c>
      <c r="AT523" s="256"/>
    </row>
    <row r="524" spans="1:46" ht="75" x14ac:dyDescent="0.3">
      <c r="A524" s="274" t="s">
        <v>39</v>
      </c>
      <c r="B524" s="274" t="s">
        <v>4625</v>
      </c>
      <c r="C524" s="200" t="s">
        <v>4630</v>
      </c>
      <c r="D524" s="168" t="s">
        <v>4688</v>
      </c>
      <c r="E524" s="126" t="str">
        <f t="shared" si="66"/>
        <v>N</v>
      </c>
      <c r="F524" s="168" t="s">
        <v>4688</v>
      </c>
      <c r="G524" s="168" t="s">
        <v>4688</v>
      </c>
      <c r="H524" s="168" t="s">
        <v>4688</v>
      </c>
      <c r="I524" s="168" t="s">
        <v>4688</v>
      </c>
      <c r="J524" s="168" t="s">
        <v>4688</v>
      </c>
      <c r="K524" s="168" t="s">
        <v>4688</v>
      </c>
      <c r="L524" s="168" t="s">
        <v>4688</v>
      </c>
      <c r="M524" s="168" t="s">
        <v>4688</v>
      </c>
      <c r="N524" s="252" t="str">
        <f t="shared" si="63"/>
        <v>N</v>
      </c>
      <c r="O524" s="254" t="s">
        <v>3723</v>
      </c>
      <c r="P524" s="254" t="s">
        <v>1676</v>
      </c>
      <c r="Q524" s="254" t="s">
        <v>1640</v>
      </c>
      <c r="R524" s="254" t="s">
        <v>32</v>
      </c>
      <c r="S524" s="254" t="s">
        <v>1677</v>
      </c>
      <c r="T524" s="254"/>
      <c r="U524" s="254" t="s">
        <v>142</v>
      </c>
      <c r="V524" s="254" t="s">
        <v>237</v>
      </c>
      <c r="W524" s="263" t="s">
        <v>5122</v>
      </c>
      <c r="X524" s="255"/>
      <c r="Y524" s="255"/>
      <c r="Z524" s="126"/>
      <c r="AA524" s="126"/>
      <c r="AB524" s="126"/>
      <c r="AC524" s="254" t="s">
        <v>1678</v>
      </c>
      <c r="AD524" s="37" t="s">
        <v>38</v>
      </c>
      <c r="AE524" s="37" t="s">
        <v>38</v>
      </c>
      <c r="AF524" s="37"/>
      <c r="AG524" s="37"/>
      <c r="AH524" s="126"/>
      <c r="AI524" s="168" t="s">
        <v>4687</v>
      </c>
      <c r="AJ524" s="171" t="s">
        <v>4688</v>
      </c>
      <c r="AK524" s="171" t="s">
        <v>4688</v>
      </c>
      <c r="AL524" s="171" t="s">
        <v>4688</v>
      </c>
      <c r="AM524" s="171" t="s">
        <v>4688</v>
      </c>
      <c r="AN524" s="171" t="s">
        <v>4688</v>
      </c>
      <c r="AO524" s="171" t="s">
        <v>4688</v>
      </c>
      <c r="AP524" s="171" t="s">
        <v>4688</v>
      </c>
      <c r="AQ524" s="171" t="s">
        <v>5419</v>
      </c>
      <c r="AR524" s="171"/>
      <c r="AS524" s="171" t="s">
        <v>4688</v>
      </c>
      <c r="AT524" s="256"/>
    </row>
    <row r="525" spans="1:46" ht="45" x14ac:dyDescent="0.3">
      <c r="A525" s="274" t="s">
        <v>39</v>
      </c>
      <c r="B525" s="274" t="s">
        <v>4625</v>
      </c>
      <c r="C525" s="200" t="s">
        <v>4630</v>
      </c>
      <c r="D525" s="168" t="s">
        <v>4688</v>
      </c>
      <c r="E525" s="126" t="str">
        <f t="shared" si="66"/>
        <v>N</v>
      </c>
      <c r="F525" s="168" t="s">
        <v>4688</v>
      </c>
      <c r="G525" s="168" t="s">
        <v>4688</v>
      </c>
      <c r="H525" s="168" t="s">
        <v>4688</v>
      </c>
      <c r="I525" s="168" t="s">
        <v>4688</v>
      </c>
      <c r="J525" s="168" t="s">
        <v>4688</v>
      </c>
      <c r="K525" s="168" t="s">
        <v>4688</v>
      </c>
      <c r="L525" s="168" t="s">
        <v>4688</v>
      </c>
      <c r="M525" s="168" t="s">
        <v>4688</v>
      </c>
      <c r="N525" s="252" t="str">
        <f t="shared" si="63"/>
        <v>N</v>
      </c>
      <c r="O525" s="254" t="s">
        <v>3724</v>
      </c>
      <c r="P525" s="254" t="s">
        <v>1686</v>
      </c>
      <c r="Q525" s="254" t="s">
        <v>1640</v>
      </c>
      <c r="R525" s="254" t="s">
        <v>32</v>
      </c>
      <c r="S525" s="254" t="s">
        <v>1687</v>
      </c>
      <c r="T525" s="254"/>
      <c r="U525" s="254" t="s">
        <v>119</v>
      </c>
      <c r="V525" s="254" t="s">
        <v>237</v>
      </c>
      <c r="W525" s="263" t="s">
        <v>5102</v>
      </c>
      <c r="X525" s="255"/>
      <c r="Y525" s="255"/>
      <c r="Z525" s="126"/>
      <c r="AA525" s="126"/>
      <c r="AB525" s="126"/>
      <c r="AC525" s="254" t="s">
        <v>1688</v>
      </c>
      <c r="AD525" s="37" t="s">
        <v>38</v>
      </c>
      <c r="AE525" s="37" t="s">
        <v>38</v>
      </c>
      <c r="AF525" s="37"/>
      <c r="AG525" s="37"/>
      <c r="AH525" s="126"/>
      <c r="AI525" s="168" t="s">
        <v>4687</v>
      </c>
      <c r="AJ525" s="171" t="s">
        <v>4688</v>
      </c>
      <c r="AK525" s="171" t="s">
        <v>4688</v>
      </c>
      <c r="AL525" s="171" t="s">
        <v>4688</v>
      </c>
      <c r="AM525" s="171" t="s">
        <v>4688</v>
      </c>
      <c r="AN525" s="171" t="s">
        <v>4688</v>
      </c>
      <c r="AO525" s="171" t="s">
        <v>4688</v>
      </c>
      <c r="AP525" s="171" t="s">
        <v>4688</v>
      </c>
      <c r="AQ525" s="171" t="s">
        <v>5419</v>
      </c>
      <c r="AR525" s="171"/>
      <c r="AS525" s="171" t="s">
        <v>4688</v>
      </c>
      <c r="AT525" s="256"/>
    </row>
    <row r="526" spans="1:46" ht="45" x14ac:dyDescent="0.3">
      <c r="A526" s="274" t="s">
        <v>39</v>
      </c>
      <c r="B526" s="274" t="s">
        <v>4625</v>
      </c>
      <c r="C526" s="200" t="s">
        <v>4630</v>
      </c>
      <c r="D526" s="168" t="s">
        <v>4688</v>
      </c>
      <c r="E526" s="126" t="str">
        <f t="shared" si="66"/>
        <v>N</v>
      </c>
      <c r="F526" s="168" t="s">
        <v>4688</v>
      </c>
      <c r="G526" s="168" t="s">
        <v>4688</v>
      </c>
      <c r="H526" s="168" t="s">
        <v>4688</v>
      </c>
      <c r="I526" s="168" t="s">
        <v>4688</v>
      </c>
      <c r="J526" s="168" t="s">
        <v>4688</v>
      </c>
      <c r="K526" s="168" t="s">
        <v>4688</v>
      </c>
      <c r="L526" s="168" t="s">
        <v>4688</v>
      </c>
      <c r="M526" s="168" t="s">
        <v>4688</v>
      </c>
      <c r="N526" s="252" t="str">
        <f t="shared" si="63"/>
        <v>N</v>
      </c>
      <c r="O526" s="254" t="s">
        <v>3725</v>
      </c>
      <c r="P526" s="254" t="s">
        <v>1707</v>
      </c>
      <c r="Q526" s="254" t="s">
        <v>1640</v>
      </c>
      <c r="R526" s="254" t="s">
        <v>32</v>
      </c>
      <c r="S526" s="254" t="s">
        <v>1708</v>
      </c>
      <c r="T526" s="254"/>
      <c r="U526" s="254" t="s">
        <v>119</v>
      </c>
      <c r="V526" s="254" t="s">
        <v>237</v>
      </c>
      <c r="W526" s="263" t="s">
        <v>5102</v>
      </c>
      <c r="X526" s="255"/>
      <c r="Y526" s="255"/>
      <c r="Z526" s="126"/>
      <c r="AA526" s="126"/>
      <c r="AB526" s="126"/>
      <c r="AC526" s="254" t="s">
        <v>1709</v>
      </c>
      <c r="AD526" s="37" t="s">
        <v>38</v>
      </c>
      <c r="AE526" s="37" t="s">
        <v>38</v>
      </c>
      <c r="AF526" s="37"/>
      <c r="AG526" s="37"/>
      <c r="AH526" s="126"/>
      <c r="AI526" s="168" t="s">
        <v>4687</v>
      </c>
      <c r="AJ526" s="171" t="s">
        <v>4688</v>
      </c>
      <c r="AK526" s="171" t="s">
        <v>4688</v>
      </c>
      <c r="AL526" s="171" t="s">
        <v>4688</v>
      </c>
      <c r="AM526" s="171" t="s">
        <v>4688</v>
      </c>
      <c r="AN526" s="171" t="s">
        <v>4688</v>
      </c>
      <c r="AO526" s="171" t="s">
        <v>4688</v>
      </c>
      <c r="AP526" s="171" t="s">
        <v>4688</v>
      </c>
      <c r="AQ526" s="171" t="s">
        <v>5419</v>
      </c>
      <c r="AR526" s="171"/>
      <c r="AS526" s="171" t="s">
        <v>4688</v>
      </c>
      <c r="AT526" s="256"/>
    </row>
    <row r="527" spans="1:46" ht="45" x14ac:dyDescent="0.3">
      <c r="A527" s="274" t="s">
        <v>39</v>
      </c>
      <c r="B527" s="274" t="s">
        <v>4625</v>
      </c>
      <c r="C527" s="200" t="s">
        <v>4630</v>
      </c>
      <c r="D527" s="168" t="s">
        <v>4688</v>
      </c>
      <c r="E527" s="126" t="str">
        <f t="shared" si="66"/>
        <v>N</v>
      </c>
      <c r="F527" s="168" t="s">
        <v>4688</v>
      </c>
      <c r="G527" s="168" t="s">
        <v>4688</v>
      </c>
      <c r="H527" s="168" t="s">
        <v>4688</v>
      </c>
      <c r="I527" s="168" t="s">
        <v>4688</v>
      </c>
      <c r="J527" s="168" t="s">
        <v>4688</v>
      </c>
      <c r="K527" s="168" t="s">
        <v>4688</v>
      </c>
      <c r="L527" s="168" t="s">
        <v>4688</v>
      </c>
      <c r="M527" s="168" t="s">
        <v>4688</v>
      </c>
      <c r="N527" s="252" t="str">
        <f t="shared" si="63"/>
        <v>N</v>
      </c>
      <c r="O527" s="254" t="s">
        <v>3726</v>
      </c>
      <c r="P527" s="254" t="s">
        <v>1639</v>
      </c>
      <c r="Q527" s="254" t="s">
        <v>1640</v>
      </c>
      <c r="R527" s="254" t="s">
        <v>32</v>
      </c>
      <c r="S527" s="254" t="s">
        <v>1641</v>
      </c>
      <c r="T527" s="254"/>
      <c r="U527" s="254" t="s">
        <v>119</v>
      </c>
      <c r="V527" s="254" t="s">
        <v>237</v>
      </c>
      <c r="W527" s="263" t="s">
        <v>5102</v>
      </c>
      <c r="X527" s="255"/>
      <c r="Y527" s="255"/>
      <c r="Z527" s="126"/>
      <c r="AA527" s="126"/>
      <c r="AB527" s="126"/>
      <c r="AC527" s="254" t="s">
        <v>1642</v>
      </c>
      <c r="AD527" s="37" t="s">
        <v>38</v>
      </c>
      <c r="AE527" s="37" t="s">
        <v>38</v>
      </c>
      <c r="AF527" s="37"/>
      <c r="AG527" s="37"/>
      <c r="AH527" s="126"/>
      <c r="AI527" s="168" t="s">
        <v>4687</v>
      </c>
      <c r="AJ527" s="171" t="s">
        <v>4688</v>
      </c>
      <c r="AK527" s="171" t="s">
        <v>4688</v>
      </c>
      <c r="AL527" s="171" t="s">
        <v>4688</v>
      </c>
      <c r="AM527" s="171" t="s">
        <v>4688</v>
      </c>
      <c r="AN527" s="171" t="s">
        <v>4688</v>
      </c>
      <c r="AO527" s="171" t="s">
        <v>4688</v>
      </c>
      <c r="AP527" s="171" t="s">
        <v>4688</v>
      </c>
      <c r="AQ527" s="171" t="s">
        <v>5419</v>
      </c>
      <c r="AR527" s="171"/>
      <c r="AS527" s="171" t="s">
        <v>4688</v>
      </c>
      <c r="AT527" s="256"/>
    </row>
    <row r="528" spans="1:46" ht="45" x14ac:dyDescent="0.3">
      <c r="A528" s="274" t="s">
        <v>39</v>
      </c>
      <c r="B528" s="274" t="s">
        <v>4625</v>
      </c>
      <c r="C528" s="200" t="s">
        <v>4630</v>
      </c>
      <c r="D528" s="168" t="s">
        <v>4688</v>
      </c>
      <c r="E528" s="126" t="str">
        <f t="shared" si="66"/>
        <v>N</v>
      </c>
      <c r="F528" s="168" t="s">
        <v>4688</v>
      </c>
      <c r="G528" s="168" t="s">
        <v>4688</v>
      </c>
      <c r="H528" s="168" t="s">
        <v>4688</v>
      </c>
      <c r="I528" s="168" t="s">
        <v>4688</v>
      </c>
      <c r="J528" s="168" t="s">
        <v>4688</v>
      </c>
      <c r="K528" s="168" t="s">
        <v>4688</v>
      </c>
      <c r="L528" s="168" t="s">
        <v>4688</v>
      </c>
      <c r="M528" s="168" t="s">
        <v>4688</v>
      </c>
      <c r="N528" s="252" t="str">
        <f t="shared" si="63"/>
        <v>N</v>
      </c>
      <c r="O528" s="254" t="s">
        <v>3727</v>
      </c>
      <c r="P528" s="254" t="s">
        <v>1608</v>
      </c>
      <c r="Q528" s="254" t="s">
        <v>1609</v>
      </c>
      <c r="R528" s="254" t="s">
        <v>32</v>
      </c>
      <c r="S528" s="254" t="s">
        <v>1610</v>
      </c>
      <c r="T528" s="254"/>
      <c r="U528" s="254" t="s">
        <v>1611</v>
      </c>
      <c r="V528" s="254" t="s">
        <v>237</v>
      </c>
      <c r="W528" s="263" t="s">
        <v>5141</v>
      </c>
      <c r="X528" s="255"/>
      <c r="Y528" s="255"/>
      <c r="Z528" s="126"/>
      <c r="AA528" s="126"/>
      <c r="AB528" s="126"/>
      <c r="AC528" s="254" t="s">
        <v>1612</v>
      </c>
      <c r="AD528" s="37" t="s">
        <v>38</v>
      </c>
      <c r="AE528" s="37" t="s">
        <v>38</v>
      </c>
      <c r="AF528" s="37" t="s">
        <v>39</v>
      </c>
      <c r="AG528" s="37"/>
      <c r="AH528" s="126"/>
      <c r="AI528" s="168" t="s">
        <v>4687</v>
      </c>
      <c r="AJ528" s="171" t="s">
        <v>4688</v>
      </c>
      <c r="AK528" s="171" t="s">
        <v>4688</v>
      </c>
      <c r="AL528" s="171" t="s">
        <v>4688</v>
      </c>
      <c r="AM528" s="171" t="s">
        <v>4688</v>
      </c>
      <c r="AN528" s="171" t="s">
        <v>4688</v>
      </c>
      <c r="AO528" s="171" t="s">
        <v>4688</v>
      </c>
      <c r="AP528" s="220" t="s">
        <v>4654</v>
      </c>
      <c r="AQ528" s="171" t="s">
        <v>5419</v>
      </c>
      <c r="AR528" s="171"/>
      <c r="AS528" s="171" t="s">
        <v>4688</v>
      </c>
      <c r="AT528" s="256"/>
    </row>
    <row r="529" spans="1:46" ht="150" x14ac:dyDescent="0.3">
      <c r="A529" s="274" t="s">
        <v>39</v>
      </c>
      <c r="B529" s="274" t="s">
        <v>4625</v>
      </c>
      <c r="C529" s="200" t="s">
        <v>4630</v>
      </c>
      <c r="D529" s="168" t="s">
        <v>4688</v>
      </c>
      <c r="E529" s="126" t="str">
        <f t="shared" si="66"/>
        <v>N</v>
      </c>
      <c r="F529" s="168" t="s">
        <v>4688</v>
      </c>
      <c r="G529" s="168" t="s">
        <v>4688</v>
      </c>
      <c r="H529" s="168" t="s">
        <v>4688</v>
      </c>
      <c r="I529" s="168" t="s">
        <v>4688</v>
      </c>
      <c r="J529" s="168" t="s">
        <v>4688</v>
      </c>
      <c r="K529" s="168" t="s">
        <v>4688</v>
      </c>
      <c r="L529" s="168" t="s">
        <v>4688</v>
      </c>
      <c r="M529" s="168" t="s">
        <v>4688</v>
      </c>
      <c r="N529" s="252" t="str">
        <f t="shared" si="63"/>
        <v>N</v>
      </c>
      <c r="O529" s="254" t="s">
        <v>3728</v>
      </c>
      <c r="P529" s="254" t="s">
        <v>1717</v>
      </c>
      <c r="Q529" s="254" t="s">
        <v>1609</v>
      </c>
      <c r="R529" s="254" t="s">
        <v>32</v>
      </c>
      <c r="S529" s="254" t="s">
        <v>1718</v>
      </c>
      <c r="T529" s="254" t="s">
        <v>1579</v>
      </c>
      <c r="U529" s="254" t="s">
        <v>1550</v>
      </c>
      <c r="V529" s="254" t="s">
        <v>237</v>
      </c>
      <c r="W529" s="263" t="s">
        <v>5102</v>
      </c>
      <c r="X529" s="255"/>
      <c r="Y529" s="255"/>
      <c r="Z529" s="126"/>
      <c r="AA529" s="126"/>
      <c r="AB529" s="126"/>
      <c r="AC529" s="254" t="s">
        <v>1719</v>
      </c>
      <c r="AD529" s="37" t="s">
        <v>38</v>
      </c>
      <c r="AE529" s="37" t="s">
        <v>38</v>
      </c>
      <c r="AF529" s="37" t="s">
        <v>39</v>
      </c>
      <c r="AG529" s="37"/>
      <c r="AH529" s="126"/>
      <c r="AI529" s="168" t="s">
        <v>4687</v>
      </c>
      <c r="AJ529" s="171" t="s">
        <v>4688</v>
      </c>
      <c r="AK529" s="171" t="s">
        <v>4688</v>
      </c>
      <c r="AL529" s="171" t="s">
        <v>4688</v>
      </c>
      <c r="AM529" s="171" t="s">
        <v>4688</v>
      </c>
      <c r="AN529" s="171" t="s">
        <v>4688</v>
      </c>
      <c r="AO529" s="171" t="s">
        <v>4688</v>
      </c>
      <c r="AP529" s="171" t="s">
        <v>4688</v>
      </c>
      <c r="AQ529" s="171" t="s">
        <v>5419</v>
      </c>
      <c r="AR529" s="171"/>
      <c r="AS529" s="171" t="s">
        <v>4688</v>
      </c>
      <c r="AT529" s="256"/>
    </row>
    <row r="530" spans="1:46" ht="195" x14ac:dyDescent="0.3">
      <c r="A530" s="274" t="s">
        <v>39</v>
      </c>
      <c r="B530" s="274" t="s">
        <v>4625</v>
      </c>
      <c r="C530" s="200" t="s">
        <v>4630</v>
      </c>
      <c r="D530" s="168" t="s">
        <v>4688</v>
      </c>
      <c r="E530" s="126" t="str">
        <f t="shared" si="66"/>
        <v>N</v>
      </c>
      <c r="F530" s="168" t="s">
        <v>4688</v>
      </c>
      <c r="G530" s="168" t="s">
        <v>4688</v>
      </c>
      <c r="H530" s="168" t="s">
        <v>4688</v>
      </c>
      <c r="I530" s="168" t="s">
        <v>4688</v>
      </c>
      <c r="J530" s="168" t="s">
        <v>4688</v>
      </c>
      <c r="K530" s="168" t="s">
        <v>4688</v>
      </c>
      <c r="L530" s="168" t="s">
        <v>4688</v>
      </c>
      <c r="M530" s="168" t="s">
        <v>4688</v>
      </c>
      <c r="N530" s="252" t="str">
        <f t="shared" si="63"/>
        <v>N</v>
      </c>
      <c r="O530" s="254" t="s">
        <v>3729</v>
      </c>
      <c r="P530" s="273" t="s">
        <v>3730</v>
      </c>
      <c r="Q530" s="254" t="s">
        <v>3731</v>
      </c>
      <c r="R530" s="254" t="s">
        <v>32</v>
      </c>
      <c r="S530" s="254" t="s">
        <v>3730</v>
      </c>
      <c r="T530" s="254" t="s">
        <v>1579</v>
      </c>
      <c r="U530" s="254" t="s">
        <v>3732</v>
      </c>
      <c r="V530" s="254" t="s">
        <v>3733</v>
      </c>
      <c r="W530" s="254" t="s">
        <v>3734</v>
      </c>
      <c r="X530" s="255"/>
      <c r="Y530" s="255"/>
      <c r="Z530" s="126"/>
      <c r="AA530" s="126"/>
      <c r="AB530" s="126"/>
      <c r="AC530" s="254"/>
      <c r="AD530" s="37" t="s">
        <v>38</v>
      </c>
      <c r="AE530" s="37" t="s">
        <v>39</v>
      </c>
      <c r="AF530" s="37"/>
      <c r="AG530" s="37"/>
      <c r="AH530" s="126"/>
      <c r="AI530" s="168" t="s">
        <v>4687</v>
      </c>
      <c r="AJ530" s="171" t="s">
        <v>4688</v>
      </c>
      <c r="AK530" s="171" t="s">
        <v>4688</v>
      </c>
      <c r="AL530" s="171" t="s">
        <v>4688</v>
      </c>
      <c r="AM530" s="171" t="s">
        <v>4688</v>
      </c>
      <c r="AN530" s="171" t="s">
        <v>4688</v>
      </c>
      <c r="AO530" s="171" t="s">
        <v>4688</v>
      </c>
      <c r="AP530" s="171" t="s">
        <v>4688</v>
      </c>
      <c r="AQ530" s="171" t="s">
        <v>5419</v>
      </c>
      <c r="AR530" s="171"/>
      <c r="AS530" s="171" t="s">
        <v>4688</v>
      </c>
      <c r="AT530" s="256"/>
    </row>
    <row r="531" spans="1:46" ht="38.25" x14ac:dyDescent="0.3">
      <c r="A531" s="274" t="s">
        <v>39</v>
      </c>
      <c r="B531" s="274" t="s">
        <v>4625</v>
      </c>
      <c r="C531" s="200" t="s">
        <v>4630</v>
      </c>
      <c r="D531" s="168" t="s">
        <v>4688</v>
      </c>
      <c r="E531" s="126" t="str">
        <f t="shared" si="66"/>
        <v>N</v>
      </c>
      <c r="F531" s="168" t="s">
        <v>4688</v>
      </c>
      <c r="G531" s="168" t="s">
        <v>4688</v>
      </c>
      <c r="H531" s="168" t="s">
        <v>4688</v>
      </c>
      <c r="I531" s="168" t="s">
        <v>4688</v>
      </c>
      <c r="J531" s="168" t="s">
        <v>4688</v>
      </c>
      <c r="K531" s="168" t="s">
        <v>4688</v>
      </c>
      <c r="L531" s="168" t="s">
        <v>4688</v>
      </c>
      <c r="M531" s="168" t="s">
        <v>4688</v>
      </c>
      <c r="N531" s="252" t="str">
        <f t="shared" si="63"/>
        <v>N</v>
      </c>
      <c r="O531" s="254" t="s">
        <v>3736</v>
      </c>
      <c r="P531" s="254" t="s">
        <v>1580</v>
      </c>
      <c r="Q531" s="254" t="s">
        <v>3731</v>
      </c>
      <c r="R531" s="254" t="s">
        <v>32</v>
      </c>
      <c r="S531" s="254" t="s">
        <v>1580</v>
      </c>
      <c r="T531" s="107" t="s">
        <v>1579</v>
      </c>
      <c r="U531" s="254" t="s">
        <v>35</v>
      </c>
      <c r="V531" s="254" t="s">
        <v>3733</v>
      </c>
      <c r="W531" s="254" t="s">
        <v>0</v>
      </c>
      <c r="X531" s="255"/>
      <c r="Y531" s="255"/>
      <c r="Z531" s="126"/>
      <c r="AA531" s="126"/>
      <c r="AB531" s="126"/>
      <c r="AC531" s="254"/>
      <c r="AD531" s="68" t="s">
        <v>38</v>
      </c>
      <c r="AE531" s="68" t="s">
        <v>38</v>
      </c>
      <c r="AF531" s="68"/>
      <c r="AG531" s="68"/>
      <c r="AH531" s="126"/>
      <c r="AI531" s="168" t="s">
        <v>4687</v>
      </c>
      <c r="AJ531" s="171" t="s">
        <v>4688</v>
      </c>
      <c r="AK531" s="171" t="s">
        <v>4688</v>
      </c>
      <c r="AL531" s="171" t="s">
        <v>4688</v>
      </c>
      <c r="AM531" s="171" t="s">
        <v>4688</v>
      </c>
      <c r="AN531" s="171" t="s">
        <v>4688</v>
      </c>
      <c r="AO531" s="171" t="s">
        <v>4688</v>
      </c>
      <c r="AP531" s="171" t="s">
        <v>4688</v>
      </c>
      <c r="AQ531" s="171" t="s">
        <v>5419</v>
      </c>
      <c r="AR531" s="171"/>
      <c r="AS531" s="171" t="s">
        <v>4688</v>
      </c>
      <c r="AT531" s="256"/>
    </row>
    <row r="532" spans="1:46" ht="38.25" x14ac:dyDescent="0.3">
      <c r="A532" s="274" t="s">
        <v>39</v>
      </c>
      <c r="B532" s="274" t="s">
        <v>4625</v>
      </c>
      <c r="C532" s="200" t="s">
        <v>4630</v>
      </c>
      <c r="D532" s="168" t="s">
        <v>4688</v>
      </c>
      <c r="E532" s="126" t="str">
        <f t="shared" si="66"/>
        <v>N</v>
      </c>
      <c r="F532" s="168" t="s">
        <v>4688</v>
      </c>
      <c r="G532" s="168" t="s">
        <v>4688</v>
      </c>
      <c r="H532" s="168" t="s">
        <v>4688</v>
      </c>
      <c r="I532" s="168" t="s">
        <v>4688</v>
      </c>
      <c r="J532" s="168" t="s">
        <v>4688</v>
      </c>
      <c r="K532" s="168" t="s">
        <v>4688</v>
      </c>
      <c r="L532" s="168" t="s">
        <v>4688</v>
      </c>
      <c r="M532" s="168" t="s">
        <v>4688</v>
      </c>
      <c r="N532" s="252" t="str">
        <f t="shared" si="63"/>
        <v>N</v>
      </c>
      <c r="O532" s="254" t="s">
        <v>3738</v>
      </c>
      <c r="P532" s="254" t="s">
        <v>3739</v>
      </c>
      <c r="Q532" s="254" t="s">
        <v>3731</v>
      </c>
      <c r="R532" s="254" t="s">
        <v>32</v>
      </c>
      <c r="S532" s="254" t="s">
        <v>3739</v>
      </c>
      <c r="T532" s="107" t="s">
        <v>1579</v>
      </c>
      <c r="U532" s="254" t="s">
        <v>35</v>
      </c>
      <c r="V532" s="254" t="s">
        <v>3733</v>
      </c>
      <c r="W532" s="254" t="s">
        <v>3739</v>
      </c>
      <c r="X532" s="255"/>
      <c r="Y532" s="255"/>
      <c r="Z532" s="126"/>
      <c r="AA532" s="126"/>
      <c r="AB532" s="126"/>
      <c r="AC532" s="254"/>
      <c r="AD532" s="68" t="s">
        <v>38</v>
      </c>
      <c r="AE532" s="68" t="s">
        <v>38</v>
      </c>
      <c r="AF532" s="68"/>
      <c r="AG532" s="68"/>
      <c r="AH532" s="126"/>
      <c r="AI532" s="168" t="s">
        <v>4687</v>
      </c>
      <c r="AJ532" s="171" t="s">
        <v>4688</v>
      </c>
      <c r="AK532" s="171" t="s">
        <v>4688</v>
      </c>
      <c r="AL532" s="171" t="s">
        <v>4688</v>
      </c>
      <c r="AM532" s="171" t="s">
        <v>4688</v>
      </c>
      <c r="AN532" s="171" t="s">
        <v>4688</v>
      </c>
      <c r="AO532" s="171" t="s">
        <v>4688</v>
      </c>
      <c r="AP532" s="171" t="s">
        <v>4688</v>
      </c>
      <c r="AQ532" s="171" t="s">
        <v>5419</v>
      </c>
      <c r="AR532" s="171"/>
      <c r="AS532" s="171" t="s">
        <v>4688</v>
      </c>
      <c r="AT532" s="256"/>
    </row>
    <row r="533" spans="1:46" ht="75" x14ac:dyDescent="0.3">
      <c r="A533" s="274" t="s">
        <v>39</v>
      </c>
      <c r="B533" s="274" t="s">
        <v>4625</v>
      </c>
      <c r="C533" s="200"/>
      <c r="D533" s="168" t="s">
        <v>4688</v>
      </c>
      <c r="E533" s="126" t="str">
        <f t="shared" si="66"/>
        <v>N</v>
      </c>
      <c r="F533" s="168" t="s">
        <v>4688</v>
      </c>
      <c r="G533" s="168" t="s">
        <v>4688</v>
      </c>
      <c r="H533" s="168" t="s">
        <v>4688</v>
      </c>
      <c r="I533" s="168" t="s">
        <v>4688</v>
      </c>
      <c r="J533" s="168" t="s">
        <v>4688</v>
      </c>
      <c r="K533" s="168" t="s">
        <v>4688</v>
      </c>
      <c r="L533" s="168" t="s">
        <v>4688</v>
      </c>
      <c r="M533" s="168" t="s">
        <v>4688</v>
      </c>
      <c r="N533" s="252" t="str">
        <f t="shared" si="63"/>
        <v>N</v>
      </c>
      <c r="O533" s="254">
        <v>999</v>
      </c>
      <c r="P533" s="254" t="s">
        <v>0</v>
      </c>
      <c r="Q533" s="254" t="s">
        <v>5616</v>
      </c>
      <c r="R533" s="254" t="s">
        <v>32</v>
      </c>
      <c r="S533" s="254"/>
      <c r="T533" s="107"/>
      <c r="U533" s="254"/>
      <c r="V533" s="254"/>
      <c r="W533" s="254"/>
      <c r="X533" s="255"/>
      <c r="Y533" s="255"/>
      <c r="Z533" s="126"/>
      <c r="AA533" s="126"/>
      <c r="AB533" s="126"/>
      <c r="AC533" s="254"/>
      <c r="AD533" s="68" t="s">
        <v>38</v>
      </c>
      <c r="AE533" s="68" t="s">
        <v>38</v>
      </c>
      <c r="AF533" s="68"/>
      <c r="AG533" s="68"/>
      <c r="AH533" s="126"/>
      <c r="AI533" s="168" t="s">
        <v>4647</v>
      </c>
      <c r="AJ533" s="171" t="s">
        <v>4688</v>
      </c>
      <c r="AK533" s="171" t="s">
        <v>4688</v>
      </c>
      <c r="AL533" s="171" t="s">
        <v>4688</v>
      </c>
      <c r="AM533" s="171" t="s">
        <v>4688</v>
      </c>
      <c r="AN533" s="171" t="s">
        <v>4688</v>
      </c>
      <c r="AO533" s="171" t="s">
        <v>4688</v>
      </c>
      <c r="AP533" s="171" t="s">
        <v>4688</v>
      </c>
      <c r="AQ533" s="171" t="s">
        <v>4688</v>
      </c>
      <c r="AR533" s="171" t="s">
        <v>4688</v>
      </c>
      <c r="AS533" s="171" t="s">
        <v>4688</v>
      </c>
      <c r="AT533" s="256"/>
    </row>
    <row r="534" spans="1:46" ht="45" x14ac:dyDescent="0.3">
      <c r="A534" s="274" t="s">
        <v>39</v>
      </c>
      <c r="B534" s="274" t="s">
        <v>4625</v>
      </c>
      <c r="C534" s="200"/>
      <c r="D534" s="168" t="s">
        <v>4688</v>
      </c>
      <c r="E534" s="126" t="str">
        <f t="shared" si="66"/>
        <v>N</v>
      </c>
      <c r="F534" s="168" t="s">
        <v>4688</v>
      </c>
      <c r="G534" s="168" t="s">
        <v>4688</v>
      </c>
      <c r="H534" s="168" t="s">
        <v>4688</v>
      </c>
      <c r="I534" s="168" t="s">
        <v>4688</v>
      </c>
      <c r="J534" s="168" t="s">
        <v>4688</v>
      </c>
      <c r="K534" s="168" t="s">
        <v>4688</v>
      </c>
      <c r="L534" s="168" t="s">
        <v>4688</v>
      </c>
      <c r="M534" s="168" t="s">
        <v>4688</v>
      </c>
      <c r="N534" s="252"/>
      <c r="O534" s="254">
        <v>999</v>
      </c>
      <c r="P534" s="254" t="s">
        <v>3643</v>
      </c>
      <c r="Q534" s="254" t="s">
        <v>5615</v>
      </c>
      <c r="R534" s="254" t="s">
        <v>32</v>
      </c>
      <c r="S534" s="254"/>
      <c r="T534" s="107"/>
      <c r="U534" s="254"/>
      <c r="V534" s="254"/>
      <c r="W534" s="254"/>
      <c r="X534" s="255"/>
      <c r="Y534" s="255"/>
      <c r="Z534" s="126"/>
      <c r="AA534" s="126"/>
      <c r="AB534" s="126"/>
      <c r="AC534" s="254"/>
      <c r="AD534" s="68" t="s">
        <v>38</v>
      </c>
      <c r="AE534" s="68" t="s">
        <v>38</v>
      </c>
      <c r="AF534" s="68"/>
      <c r="AG534" s="68"/>
      <c r="AH534" s="126"/>
      <c r="AI534" s="168" t="s">
        <v>4647</v>
      </c>
      <c r="AJ534" s="171" t="s">
        <v>4688</v>
      </c>
      <c r="AK534" s="171" t="s">
        <v>4688</v>
      </c>
      <c r="AL534" s="171" t="s">
        <v>4688</v>
      </c>
      <c r="AM534" s="171" t="s">
        <v>4688</v>
      </c>
      <c r="AN534" s="171" t="s">
        <v>4688</v>
      </c>
      <c r="AO534" s="171" t="s">
        <v>4688</v>
      </c>
      <c r="AP534" s="171" t="s">
        <v>4688</v>
      </c>
      <c r="AQ534" s="171" t="s">
        <v>4688</v>
      </c>
      <c r="AR534" s="171" t="s">
        <v>4688</v>
      </c>
      <c r="AS534" s="171" t="s">
        <v>4688</v>
      </c>
      <c r="AT534" s="256"/>
    </row>
    <row r="535" spans="1:46" ht="45" x14ac:dyDescent="0.3">
      <c r="A535" s="274" t="s">
        <v>39</v>
      </c>
      <c r="B535" s="274" t="s">
        <v>4625</v>
      </c>
      <c r="C535" s="200"/>
      <c r="D535" s="168" t="s">
        <v>4688</v>
      </c>
      <c r="E535" s="126" t="str">
        <f t="shared" si="66"/>
        <v>N</v>
      </c>
      <c r="F535" s="168" t="s">
        <v>4688</v>
      </c>
      <c r="G535" s="168" t="s">
        <v>4688</v>
      </c>
      <c r="H535" s="168" t="s">
        <v>4688</v>
      </c>
      <c r="I535" s="168" t="s">
        <v>4688</v>
      </c>
      <c r="J535" s="168" t="s">
        <v>4688</v>
      </c>
      <c r="K535" s="168" t="s">
        <v>4688</v>
      </c>
      <c r="L535" s="168" t="s">
        <v>4688</v>
      </c>
      <c r="M535" s="168" t="s">
        <v>4688</v>
      </c>
      <c r="N535" s="252"/>
      <c r="O535" s="254">
        <v>999</v>
      </c>
      <c r="P535" s="254" t="s">
        <v>5617</v>
      </c>
      <c r="Q535" s="254" t="s">
        <v>5615</v>
      </c>
      <c r="R535" s="254" t="s">
        <v>32</v>
      </c>
      <c r="S535" s="254"/>
      <c r="T535" s="107"/>
      <c r="U535" s="254"/>
      <c r="V535" s="254"/>
      <c r="W535" s="254"/>
      <c r="X535" s="255"/>
      <c r="Y535" s="255"/>
      <c r="Z535" s="126"/>
      <c r="AA535" s="126"/>
      <c r="AB535" s="126"/>
      <c r="AC535" s="254"/>
      <c r="AD535" s="68" t="s">
        <v>38</v>
      </c>
      <c r="AE535" s="68" t="s">
        <v>38</v>
      </c>
      <c r="AF535" s="68"/>
      <c r="AG535" s="68"/>
      <c r="AH535" s="126"/>
      <c r="AI535" s="168" t="s">
        <v>4647</v>
      </c>
      <c r="AJ535" s="171" t="s">
        <v>4688</v>
      </c>
      <c r="AK535" s="171" t="s">
        <v>4688</v>
      </c>
      <c r="AL535" s="171" t="s">
        <v>4688</v>
      </c>
      <c r="AM535" s="171" t="s">
        <v>4688</v>
      </c>
      <c r="AN535" s="171" t="s">
        <v>4688</v>
      </c>
      <c r="AO535" s="171" t="s">
        <v>4688</v>
      </c>
      <c r="AP535" s="171" t="s">
        <v>4688</v>
      </c>
      <c r="AQ535" s="171" t="s">
        <v>4688</v>
      </c>
      <c r="AR535" s="171" t="s">
        <v>4688</v>
      </c>
      <c r="AS535" s="171" t="s">
        <v>4688</v>
      </c>
      <c r="AT535" s="256"/>
    </row>
    <row r="536" spans="1:46" ht="45" x14ac:dyDescent="0.3">
      <c r="A536" s="274" t="s">
        <v>39</v>
      </c>
      <c r="B536" s="274" t="s">
        <v>4625</v>
      </c>
      <c r="C536" s="200"/>
      <c r="D536" s="168" t="s">
        <v>4688</v>
      </c>
      <c r="E536" s="126" t="str">
        <f t="shared" si="66"/>
        <v>N</v>
      </c>
      <c r="F536" s="168" t="s">
        <v>4688</v>
      </c>
      <c r="G536" s="168" t="s">
        <v>4688</v>
      </c>
      <c r="H536" s="168" t="s">
        <v>4688</v>
      </c>
      <c r="I536" s="168" t="s">
        <v>4688</v>
      </c>
      <c r="J536" s="168" t="s">
        <v>4688</v>
      </c>
      <c r="K536" s="168" t="s">
        <v>4688</v>
      </c>
      <c r="L536" s="168" t="s">
        <v>4688</v>
      </c>
      <c r="M536" s="168" t="s">
        <v>4688</v>
      </c>
      <c r="N536" s="252"/>
      <c r="O536" s="254">
        <v>999</v>
      </c>
      <c r="P536" s="254" t="s">
        <v>3603</v>
      </c>
      <c r="Q536" s="254" t="s">
        <v>5618</v>
      </c>
      <c r="R536" s="254" t="s">
        <v>32</v>
      </c>
      <c r="S536" s="254"/>
      <c r="T536" s="107"/>
      <c r="U536" s="254"/>
      <c r="V536" s="254"/>
      <c r="W536" s="254"/>
      <c r="X536" s="255"/>
      <c r="Y536" s="255"/>
      <c r="Z536" s="126"/>
      <c r="AA536" s="126"/>
      <c r="AB536" s="126"/>
      <c r="AC536" s="254"/>
      <c r="AD536" s="68" t="s">
        <v>38</v>
      </c>
      <c r="AE536" s="68" t="s">
        <v>38</v>
      </c>
      <c r="AF536" s="68"/>
      <c r="AG536" s="68"/>
      <c r="AH536" s="126"/>
      <c r="AI536" s="168" t="s">
        <v>4647</v>
      </c>
      <c r="AJ536" s="171" t="s">
        <v>4688</v>
      </c>
      <c r="AK536" s="171" t="s">
        <v>4688</v>
      </c>
      <c r="AL536" s="171" t="s">
        <v>4688</v>
      </c>
      <c r="AM536" s="171" t="s">
        <v>4688</v>
      </c>
      <c r="AN536" s="171" t="s">
        <v>4688</v>
      </c>
      <c r="AO536" s="171" t="s">
        <v>4688</v>
      </c>
      <c r="AP536" s="171" t="s">
        <v>4688</v>
      </c>
      <c r="AQ536" s="171" t="s">
        <v>4688</v>
      </c>
      <c r="AR536" s="171" t="s">
        <v>4688</v>
      </c>
      <c r="AS536" s="171" t="s">
        <v>4688</v>
      </c>
      <c r="AT536" s="256"/>
    </row>
    <row r="537" spans="1:46" ht="45" x14ac:dyDescent="0.3">
      <c r="A537" s="274" t="s">
        <v>39</v>
      </c>
      <c r="B537" s="274" t="s">
        <v>4625</v>
      </c>
      <c r="C537" s="200"/>
      <c r="D537" s="168" t="s">
        <v>4688</v>
      </c>
      <c r="E537" s="126" t="str">
        <f t="shared" si="66"/>
        <v>N</v>
      </c>
      <c r="F537" s="168" t="s">
        <v>4688</v>
      </c>
      <c r="G537" s="168" t="s">
        <v>4688</v>
      </c>
      <c r="H537" s="168" t="s">
        <v>4688</v>
      </c>
      <c r="I537" s="168" t="s">
        <v>4688</v>
      </c>
      <c r="J537" s="168" t="s">
        <v>4688</v>
      </c>
      <c r="K537" s="168" t="s">
        <v>4688</v>
      </c>
      <c r="L537" s="168" t="s">
        <v>4688</v>
      </c>
      <c r="M537" s="168" t="s">
        <v>4688</v>
      </c>
      <c r="N537" s="252"/>
      <c r="O537" s="254">
        <v>999</v>
      </c>
      <c r="P537" s="254" t="s">
        <v>3621</v>
      </c>
      <c r="Q537" s="254" t="s">
        <v>5618</v>
      </c>
      <c r="R537" s="254" t="s">
        <v>32</v>
      </c>
      <c r="S537" s="254"/>
      <c r="T537" s="107"/>
      <c r="U537" s="254"/>
      <c r="V537" s="254"/>
      <c r="W537" s="254"/>
      <c r="X537" s="255"/>
      <c r="Y537" s="255"/>
      <c r="Z537" s="126"/>
      <c r="AA537" s="126"/>
      <c r="AB537" s="126"/>
      <c r="AC537" s="254"/>
      <c r="AD537" s="68" t="s">
        <v>38</v>
      </c>
      <c r="AE537" s="68" t="s">
        <v>38</v>
      </c>
      <c r="AF537" s="68"/>
      <c r="AG537" s="68"/>
      <c r="AH537" s="126"/>
      <c r="AI537" s="168" t="s">
        <v>4647</v>
      </c>
      <c r="AJ537" s="171" t="s">
        <v>4688</v>
      </c>
      <c r="AK537" s="171" t="s">
        <v>4688</v>
      </c>
      <c r="AL537" s="171" t="s">
        <v>4688</v>
      </c>
      <c r="AM537" s="171" t="s">
        <v>4688</v>
      </c>
      <c r="AN537" s="171" t="s">
        <v>4688</v>
      </c>
      <c r="AO537" s="171" t="s">
        <v>4688</v>
      </c>
      <c r="AP537" s="171" t="s">
        <v>4688</v>
      </c>
      <c r="AQ537" s="171" t="s">
        <v>4688</v>
      </c>
      <c r="AR537" s="171" t="s">
        <v>4688</v>
      </c>
      <c r="AS537" s="171" t="s">
        <v>4688</v>
      </c>
      <c r="AT537" s="256"/>
    </row>
    <row r="538" spans="1:46" ht="45" x14ac:dyDescent="0.3">
      <c r="A538" s="274" t="s">
        <v>39</v>
      </c>
      <c r="B538" s="274" t="s">
        <v>4625</v>
      </c>
      <c r="C538" s="200"/>
      <c r="D538" s="168" t="s">
        <v>4688</v>
      </c>
      <c r="E538" s="126" t="str">
        <f t="shared" si="66"/>
        <v>N</v>
      </c>
      <c r="F538" s="168" t="s">
        <v>4688</v>
      </c>
      <c r="G538" s="168" t="s">
        <v>4688</v>
      </c>
      <c r="H538" s="168" t="s">
        <v>4688</v>
      </c>
      <c r="I538" s="168" t="s">
        <v>4688</v>
      </c>
      <c r="J538" s="168" t="s">
        <v>4688</v>
      </c>
      <c r="K538" s="168" t="s">
        <v>4688</v>
      </c>
      <c r="L538" s="168" t="s">
        <v>4688</v>
      </c>
      <c r="M538" s="168" t="s">
        <v>4688</v>
      </c>
      <c r="N538" s="252"/>
      <c r="O538" s="254">
        <v>999</v>
      </c>
      <c r="P538" s="254" t="s">
        <v>1580</v>
      </c>
      <c r="Q538" s="254" t="s">
        <v>5618</v>
      </c>
      <c r="R538" s="254" t="s">
        <v>32</v>
      </c>
      <c r="S538" s="254"/>
      <c r="T538" s="107"/>
      <c r="U538" s="254"/>
      <c r="V538" s="254"/>
      <c r="W538" s="254"/>
      <c r="X538" s="255"/>
      <c r="Y538" s="255"/>
      <c r="Z538" s="126"/>
      <c r="AA538" s="126"/>
      <c r="AB538" s="126"/>
      <c r="AC538" s="254"/>
      <c r="AD538" s="68" t="s">
        <v>38</v>
      </c>
      <c r="AE538" s="68" t="s">
        <v>38</v>
      </c>
      <c r="AF538" s="68"/>
      <c r="AG538" s="68"/>
      <c r="AH538" s="126"/>
      <c r="AI538" s="168" t="s">
        <v>4647</v>
      </c>
      <c r="AJ538" s="171" t="s">
        <v>4688</v>
      </c>
      <c r="AK538" s="171" t="s">
        <v>4688</v>
      </c>
      <c r="AL538" s="171" t="s">
        <v>4688</v>
      </c>
      <c r="AM538" s="171" t="s">
        <v>4688</v>
      </c>
      <c r="AN538" s="171" t="s">
        <v>4688</v>
      </c>
      <c r="AO538" s="171" t="s">
        <v>4688</v>
      </c>
      <c r="AP538" s="171" t="s">
        <v>4688</v>
      </c>
      <c r="AQ538" s="171" t="s">
        <v>4688</v>
      </c>
      <c r="AR538" s="171" t="s">
        <v>4688</v>
      </c>
      <c r="AS538" s="171" t="s">
        <v>4688</v>
      </c>
      <c r="AT538" s="256"/>
    </row>
    <row r="539" spans="1:46" ht="45" x14ac:dyDescent="0.3">
      <c r="A539" s="274" t="s">
        <v>39</v>
      </c>
      <c r="B539" s="274" t="s">
        <v>4625</v>
      </c>
      <c r="C539" s="200"/>
      <c r="D539" s="168" t="s">
        <v>4688</v>
      </c>
      <c r="E539" s="126" t="str">
        <f t="shared" si="66"/>
        <v>N</v>
      </c>
      <c r="F539" s="168" t="s">
        <v>4688</v>
      </c>
      <c r="G539" s="168" t="s">
        <v>4688</v>
      </c>
      <c r="H539" s="168" t="s">
        <v>4688</v>
      </c>
      <c r="I539" s="168" t="s">
        <v>4688</v>
      </c>
      <c r="J539" s="168" t="s">
        <v>4688</v>
      </c>
      <c r="K539" s="168" t="s">
        <v>4688</v>
      </c>
      <c r="L539" s="168" t="s">
        <v>4688</v>
      </c>
      <c r="M539" s="168" t="s">
        <v>4688</v>
      </c>
      <c r="N539" s="252"/>
      <c r="O539" s="254">
        <v>999</v>
      </c>
      <c r="P539" s="254" t="s">
        <v>5619</v>
      </c>
      <c r="Q539" s="254" t="s">
        <v>5620</v>
      </c>
      <c r="R539" s="254" t="s">
        <v>32</v>
      </c>
      <c r="S539" s="254"/>
      <c r="T539" s="107"/>
      <c r="U539" s="254"/>
      <c r="V539" s="254"/>
      <c r="W539" s="254"/>
      <c r="X539" s="255"/>
      <c r="Y539" s="255"/>
      <c r="Z539" s="126"/>
      <c r="AA539" s="126"/>
      <c r="AB539" s="126"/>
      <c r="AC539" s="254"/>
      <c r="AD539" s="68" t="s">
        <v>38</v>
      </c>
      <c r="AE539" s="68" t="s">
        <v>38</v>
      </c>
      <c r="AF539" s="68"/>
      <c r="AG539" s="68"/>
      <c r="AH539" s="126"/>
      <c r="AI539" s="168" t="s">
        <v>4647</v>
      </c>
      <c r="AJ539" s="171" t="s">
        <v>4688</v>
      </c>
      <c r="AK539" s="171" t="s">
        <v>4688</v>
      </c>
      <c r="AL539" s="171" t="s">
        <v>4688</v>
      </c>
      <c r="AM539" s="171" t="s">
        <v>4688</v>
      </c>
      <c r="AN539" s="171" t="s">
        <v>4688</v>
      </c>
      <c r="AO539" s="171" t="s">
        <v>4688</v>
      </c>
      <c r="AP539" s="171" t="s">
        <v>4688</v>
      </c>
      <c r="AQ539" s="171" t="s">
        <v>4688</v>
      </c>
      <c r="AR539" s="171" t="s">
        <v>4688</v>
      </c>
      <c r="AS539" s="171" t="s">
        <v>4688</v>
      </c>
      <c r="AT539" s="256"/>
    </row>
    <row r="540" spans="1:46" ht="45" x14ac:dyDescent="0.3">
      <c r="A540" s="274" t="s">
        <v>39</v>
      </c>
      <c r="B540" s="274" t="s">
        <v>4625</v>
      </c>
      <c r="C540" s="200"/>
      <c r="D540" s="168" t="s">
        <v>4688</v>
      </c>
      <c r="E540" s="126" t="str">
        <f t="shared" si="66"/>
        <v>N</v>
      </c>
      <c r="F540" s="168" t="s">
        <v>4688</v>
      </c>
      <c r="G540" s="168" t="s">
        <v>4688</v>
      </c>
      <c r="H540" s="168" t="s">
        <v>4688</v>
      </c>
      <c r="I540" s="168" t="s">
        <v>4688</v>
      </c>
      <c r="J540" s="168" t="s">
        <v>4688</v>
      </c>
      <c r="K540" s="168" t="s">
        <v>4688</v>
      </c>
      <c r="L540" s="168" t="s">
        <v>4688</v>
      </c>
      <c r="M540" s="168" t="s">
        <v>4688</v>
      </c>
      <c r="N540" s="252"/>
      <c r="O540" s="254">
        <v>999</v>
      </c>
      <c r="P540" s="254" t="s">
        <v>5621</v>
      </c>
      <c r="Q540" s="254" t="s">
        <v>5620</v>
      </c>
      <c r="R540" s="254" t="s">
        <v>32</v>
      </c>
      <c r="S540" s="254"/>
      <c r="T540" s="107"/>
      <c r="U540" s="254"/>
      <c r="V540" s="254"/>
      <c r="W540" s="254"/>
      <c r="X540" s="255"/>
      <c r="Y540" s="255"/>
      <c r="Z540" s="126"/>
      <c r="AA540" s="126"/>
      <c r="AB540" s="126"/>
      <c r="AC540" s="254"/>
      <c r="AD540" s="68" t="s">
        <v>38</v>
      </c>
      <c r="AE540" s="68" t="s">
        <v>38</v>
      </c>
      <c r="AF540" s="68"/>
      <c r="AG540" s="68"/>
      <c r="AH540" s="126"/>
      <c r="AI540" s="168" t="s">
        <v>4647</v>
      </c>
      <c r="AJ540" s="171" t="s">
        <v>4688</v>
      </c>
      <c r="AK540" s="171" t="s">
        <v>4688</v>
      </c>
      <c r="AL540" s="171" t="s">
        <v>4688</v>
      </c>
      <c r="AM540" s="171" t="s">
        <v>4688</v>
      </c>
      <c r="AN540" s="171" t="s">
        <v>4688</v>
      </c>
      <c r="AO540" s="171" t="s">
        <v>4688</v>
      </c>
      <c r="AP540" s="171" t="s">
        <v>4688</v>
      </c>
      <c r="AQ540" s="171" t="s">
        <v>4688</v>
      </c>
      <c r="AR540" s="171" t="s">
        <v>4688</v>
      </c>
      <c r="AS540" s="171" t="s">
        <v>4688</v>
      </c>
      <c r="AT540" s="256"/>
    </row>
    <row r="541" spans="1:46" ht="45" x14ac:dyDescent="0.3">
      <c r="A541" s="274" t="s">
        <v>39</v>
      </c>
      <c r="B541" s="274" t="s">
        <v>4625</v>
      </c>
      <c r="C541" s="200"/>
      <c r="D541" s="168" t="s">
        <v>4688</v>
      </c>
      <c r="E541" s="126" t="str">
        <f t="shared" si="66"/>
        <v>N</v>
      </c>
      <c r="F541" s="168" t="s">
        <v>4688</v>
      </c>
      <c r="G541" s="168" t="s">
        <v>4688</v>
      </c>
      <c r="H541" s="168" t="s">
        <v>4688</v>
      </c>
      <c r="I541" s="168" t="s">
        <v>4688</v>
      </c>
      <c r="J541" s="168" t="s">
        <v>4688</v>
      </c>
      <c r="K541" s="168" t="s">
        <v>4688</v>
      </c>
      <c r="L541" s="168" t="s">
        <v>4688</v>
      </c>
      <c r="M541" s="168" t="s">
        <v>4688</v>
      </c>
      <c r="N541" s="252"/>
      <c r="O541" s="254">
        <v>999</v>
      </c>
      <c r="P541" s="254" t="s">
        <v>5622</v>
      </c>
      <c r="Q541" s="254" t="s">
        <v>5620</v>
      </c>
      <c r="R541" s="254" t="s">
        <v>32</v>
      </c>
      <c r="S541" s="254"/>
      <c r="T541" s="107"/>
      <c r="U541" s="254"/>
      <c r="V541" s="254"/>
      <c r="W541" s="254"/>
      <c r="X541" s="255"/>
      <c r="Y541" s="255"/>
      <c r="Z541" s="126"/>
      <c r="AA541" s="126"/>
      <c r="AB541" s="126"/>
      <c r="AC541" s="254"/>
      <c r="AD541" s="68" t="s">
        <v>38</v>
      </c>
      <c r="AE541" s="68" t="s">
        <v>38</v>
      </c>
      <c r="AF541" s="68"/>
      <c r="AG541" s="68"/>
      <c r="AH541" s="126"/>
      <c r="AI541" s="168" t="s">
        <v>4647</v>
      </c>
      <c r="AJ541" s="171" t="s">
        <v>4688</v>
      </c>
      <c r="AK541" s="171" t="s">
        <v>4688</v>
      </c>
      <c r="AL541" s="171" t="s">
        <v>4688</v>
      </c>
      <c r="AM541" s="171" t="s">
        <v>4688</v>
      </c>
      <c r="AN541" s="171" t="s">
        <v>4688</v>
      </c>
      <c r="AO541" s="171" t="s">
        <v>4688</v>
      </c>
      <c r="AP541" s="171" t="s">
        <v>4688</v>
      </c>
      <c r="AQ541" s="171" t="s">
        <v>4688</v>
      </c>
      <c r="AR541" s="171" t="s">
        <v>4688</v>
      </c>
      <c r="AS541" s="171" t="s">
        <v>4688</v>
      </c>
      <c r="AT541" s="256"/>
    </row>
    <row r="542" spans="1:46" ht="45" x14ac:dyDescent="0.3">
      <c r="A542" s="274" t="s">
        <v>39</v>
      </c>
      <c r="B542" s="274" t="s">
        <v>4625</v>
      </c>
      <c r="C542" s="200"/>
      <c r="D542" s="168" t="s">
        <v>4688</v>
      </c>
      <c r="E542" s="126" t="str">
        <f t="shared" si="66"/>
        <v>N</v>
      </c>
      <c r="F542" s="168" t="s">
        <v>4688</v>
      </c>
      <c r="G542" s="168" t="s">
        <v>4688</v>
      </c>
      <c r="H542" s="168" t="s">
        <v>4688</v>
      </c>
      <c r="I542" s="168" t="s">
        <v>4688</v>
      </c>
      <c r="J542" s="168" t="s">
        <v>4688</v>
      </c>
      <c r="K542" s="168" t="s">
        <v>4688</v>
      </c>
      <c r="L542" s="168" t="s">
        <v>4688</v>
      </c>
      <c r="M542" s="168" t="s">
        <v>4688</v>
      </c>
      <c r="N542" s="252"/>
      <c r="O542" s="254">
        <v>999</v>
      </c>
      <c r="P542" s="254" t="s">
        <v>5623</v>
      </c>
      <c r="Q542" s="254" t="s">
        <v>5620</v>
      </c>
      <c r="R542" s="254" t="s">
        <v>32</v>
      </c>
      <c r="S542" s="254"/>
      <c r="T542" s="107"/>
      <c r="U542" s="254"/>
      <c r="V542" s="254"/>
      <c r="W542" s="254"/>
      <c r="X542" s="255"/>
      <c r="Y542" s="255"/>
      <c r="Z542" s="126"/>
      <c r="AA542" s="126"/>
      <c r="AB542" s="126"/>
      <c r="AC542" s="254"/>
      <c r="AD542" s="68" t="s">
        <v>38</v>
      </c>
      <c r="AE542" s="68" t="s">
        <v>38</v>
      </c>
      <c r="AF542" s="68"/>
      <c r="AG542" s="68"/>
      <c r="AH542" s="126"/>
      <c r="AI542" s="168" t="s">
        <v>4647</v>
      </c>
      <c r="AJ542" s="171" t="s">
        <v>4688</v>
      </c>
      <c r="AK542" s="171" t="s">
        <v>4688</v>
      </c>
      <c r="AL542" s="171" t="s">
        <v>4688</v>
      </c>
      <c r="AM542" s="171" t="s">
        <v>4688</v>
      </c>
      <c r="AN542" s="171" t="s">
        <v>4688</v>
      </c>
      <c r="AO542" s="171" t="s">
        <v>4688</v>
      </c>
      <c r="AP542" s="171" t="s">
        <v>4688</v>
      </c>
      <c r="AQ542" s="171" t="s">
        <v>4688</v>
      </c>
      <c r="AR542" s="171" t="s">
        <v>4688</v>
      </c>
      <c r="AS542" s="171" t="s">
        <v>4688</v>
      </c>
      <c r="AT542" s="256"/>
    </row>
    <row r="543" spans="1:46" ht="45" x14ac:dyDescent="0.3">
      <c r="A543" s="274" t="s">
        <v>39</v>
      </c>
      <c r="B543" s="274" t="s">
        <v>4625</v>
      </c>
      <c r="C543" s="200"/>
      <c r="D543" s="168" t="s">
        <v>4688</v>
      </c>
      <c r="E543" s="126" t="str">
        <f t="shared" si="66"/>
        <v>N</v>
      </c>
      <c r="F543" s="168" t="s">
        <v>4688</v>
      </c>
      <c r="G543" s="168" t="s">
        <v>4688</v>
      </c>
      <c r="H543" s="168" t="s">
        <v>4688</v>
      </c>
      <c r="I543" s="168" t="s">
        <v>4688</v>
      </c>
      <c r="J543" s="168" t="s">
        <v>4688</v>
      </c>
      <c r="K543" s="168" t="s">
        <v>4688</v>
      </c>
      <c r="L543" s="168" t="s">
        <v>4688</v>
      </c>
      <c r="M543" s="168" t="s">
        <v>4688</v>
      </c>
      <c r="N543" s="252"/>
      <c r="O543" s="254">
        <v>999</v>
      </c>
      <c r="P543" s="254" t="s">
        <v>5624</v>
      </c>
      <c r="Q543" s="254" t="s">
        <v>5620</v>
      </c>
      <c r="R543" s="254" t="s">
        <v>32</v>
      </c>
      <c r="S543" s="254"/>
      <c r="T543" s="107"/>
      <c r="U543" s="254"/>
      <c r="V543" s="254"/>
      <c r="W543" s="254"/>
      <c r="X543" s="255"/>
      <c r="Y543" s="255"/>
      <c r="Z543" s="126"/>
      <c r="AA543" s="126"/>
      <c r="AB543" s="126"/>
      <c r="AC543" s="254"/>
      <c r="AD543" s="68" t="s">
        <v>38</v>
      </c>
      <c r="AE543" s="68" t="s">
        <v>38</v>
      </c>
      <c r="AF543" s="68"/>
      <c r="AG543" s="68"/>
      <c r="AH543" s="126"/>
      <c r="AI543" s="168" t="s">
        <v>4647</v>
      </c>
      <c r="AJ543" s="171" t="s">
        <v>4688</v>
      </c>
      <c r="AK543" s="171" t="s">
        <v>4688</v>
      </c>
      <c r="AL543" s="171" t="s">
        <v>4688</v>
      </c>
      <c r="AM543" s="171" t="s">
        <v>4688</v>
      </c>
      <c r="AN543" s="171" t="s">
        <v>4688</v>
      </c>
      <c r="AO543" s="171" t="s">
        <v>4688</v>
      </c>
      <c r="AP543" s="171" t="s">
        <v>4688</v>
      </c>
      <c r="AQ543" s="171" t="s">
        <v>4688</v>
      </c>
      <c r="AR543" s="171" t="s">
        <v>4688</v>
      </c>
      <c r="AS543" s="171" t="s">
        <v>4688</v>
      </c>
      <c r="AT543" s="256"/>
    </row>
    <row r="544" spans="1:46" ht="45" x14ac:dyDescent="0.3">
      <c r="A544" s="274" t="s">
        <v>39</v>
      </c>
      <c r="B544" s="274" t="s">
        <v>4625</v>
      </c>
      <c r="C544" s="200"/>
      <c r="D544" s="168" t="s">
        <v>4688</v>
      </c>
      <c r="E544" s="126" t="str">
        <f t="shared" si="66"/>
        <v>N</v>
      </c>
      <c r="F544" s="168" t="s">
        <v>4688</v>
      </c>
      <c r="G544" s="168" t="s">
        <v>4688</v>
      </c>
      <c r="H544" s="168" t="s">
        <v>4688</v>
      </c>
      <c r="I544" s="168" t="s">
        <v>4688</v>
      </c>
      <c r="J544" s="168" t="s">
        <v>4688</v>
      </c>
      <c r="K544" s="168" t="s">
        <v>4688</v>
      </c>
      <c r="L544" s="168" t="s">
        <v>4688</v>
      </c>
      <c r="M544" s="168" t="s">
        <v>4688</v>
      </c>
      <c r="N544" s="252"/>
      <c r="O544" s="254">
        <v>999</v>
      </c>
      <c r="P544" s="254" t="s">
        <v>5625</v>
      </c>
      <c r="Q544" s="254" t="s">
        <v>5620</v>
      </c>
      <c r="R544" s="254" t="s">
        <v>32</v>
      </c>
      <c r="S544" s="254"/>
      <c r="T544" s="107"/>
      <c r="U544" s="254"/>
      <c r="V544" s="254"/>
      <c r="W544" s="254"/>
      <c r="X544" s="255"/>
      <c r="Y544" s="255"/>
      <c r="Z544" s="126"/>
      <c r="AA544" s="126"/>
      <c r="AB544" s="126"/>
      <c r="AC544" s="254"/>
      <c r="AD544" s="68" t="s">
        <v>38</v>
      </c>
      <c r="AE544" s="68" t="s">
        <v>38</v>
      </c>
      <c r="AF544" s="68"/>
      <c r="AG544" s="68"/>
      <c r="AH544" s="126"/>
      <c r="AI544" s="168" t="s">
        <v>4647</v>
      </c>
      <c r="AJ544" s="171" t="s">
        <v>4688</v>
      </c>
      <c r="AK544" s="171" t="s">
        <v>4688</v>
      </c>
      <c r="AL544" s="171" t="s">
        <v>4688</v>
      </c>
      <c r="AM544" s="171" t="s">
        <v>4688</v>
      </c>
      <c r="AN544" s="171" t="s">
        <v>4688</v>
      </c>
      <c r="AO544" s="171" t="s">
        <v>4688</v>
      </c>
      <c r="AP544" s="171" t="s">
        <v>4688</v>
      </c>
      <c r="AQ544" s="171" t="s">
        <v>4688</v>
      </c>
      <c r="AR544" s="171" t="s">
        <v>4688</v>
      </c>
      <c r="AS544" s="171" t="s">
        <v>4688</v>
      </c>
      <c r="AT544" s="256"/>
    </row>
    <row r="545" spans="1:46" ht="45" x14ac:dyDescent="0.3">
      <c r="A545" s="274" t="s">
        <v>39</v>
      </c>
      <c r="B545" s="274" t="s">
        <v>4625</v>
      </c>
      <c r="C545" s="200"/>
      <c r="D545" s="168" t="s">
        <v>4688</v>
      </c>
      <c r="E545" s="126" t="str">
        <f t="shared" si="66"/>
        <v>N</v>
      </c>
      <c r="F545" s="168" t="s">
        <v>4688</v>
      </c>
      <c r="G545" s="168" t="s">
        <v>4688</v>
      </c>
      <c r="H545" s="168" t="s">
        <v>4688</v>
      </c>
      <c r="I545" s="168" t="s">
        <v>4688</v>
      </c>
      <c r="J545" s="168" t="s">
        <v>4688</v>
      </c>
      <c r="K545" s="168" t="s">
        <v>4688</v>
      </c>
      <c r="L545" s="168" t="s">
        <v>4688</v>
      </c>
      <c r="M545" s="168" t="s">
        <v>4688</v>
      </c>
      <c r="N545" s="252"/>
      <c r="O545" s="254">
        <v>999</v>
      </c>
      <c r="P545" s="254" t="s">
        <v>1580</v>
      </c>
      <c r="Q545" s="254" t="s">
        <v>5620</v>
      </c>
      <c r="R545" s="254" t="s">
        <v>32</v>
      </c>
      <c r="S545" s="254"/>
      <c r="T545" s="107"/>
      <c r="U545" s="254"/>
      <c r="V545" s="254"/>
      <c r="W545" s="254"/>
      <c r="X545" s="255"/>
      <c r="Y545" s="255"/>
      <c r="Z545" s="126"/>
      <c r="AA545" s="126"/>
      <c r="AB545" s="126"/>
      <c r="AC545" s="254"/>
      <c r="AD545" s="68" t="s">
        <v>38</v>
      </c>
      <c r="AE545" s="68" t="s">
        <v>38</v>
      </c>
      <c r="AF545" s="68"/>
      <c r="AG545" s="68"/>
      <c r="AH545" s="126"/>
      <c r="AI545" s="168" t="s">
        <v>4647</v>
      </c>
      <c r="AJ545" s="171" t="s">
        <v>4688</v>
      </c>
      <c r="AK545" s="171" t="s">
        <v>4688</v>
      </c>
      <c r="AL545" s="171" t="s">
        <v>4688</v>
      </c>
      <c r="AM545" s="171" t="s">
        <v>4688</v>
      </c>
      <c r="AN545" s="171" t="s">
        <v>4688</v>
      </c>
      <c r="AO545" s="171" t="s">
        <v>4688</v>
      </c>
      <c r="AP545" s="171" t="s">
        <v>4688</v>
      </c>
      <c r="AQ545" s="171" t="s">
        <v>4688</v>
      </c>
      <c r="AR545" s="171" t="s">
        <v>4688</v>
      </c>
      <c r="AS545" s="171" t="s">
        <v>4688</v>
      </c>
      <c r="AT545" s="256"/>
    </row>
    <row r="546" spans="1:46" ht="45" x14ac:dyDescent="0.3">
      <c r="A546" s="274" t="s">
        <v>39</v>
      </c>
      <c r="B546" s="274" t="s">
        <v>4625</v>
      </c>
      <c r="C546" s="200"/>
      <c r="D546" s="168" t="s">
        <v>4688</v>
      </c>
      <c r="E546" s="126" t="str">
        <f t="shared" si="66"/>
        <v>N</v>
      </c>
      <c r="F546" s="168" t="s">
        <v>4688</v>
      </c>
      <c r="G546" s="168" t="s">
        <v>4688</v>
      </c>
      <c r="H546" s="168" t="s">
        <v>4688</v>
      </c>
      <c r="I546" s="168" t="s">
        <v>4688</v>
      </c>
      <c r="J546" s="168" t="s">
        <v>4688</v>
      </c>
      <c r="K546" s="168" t="s">
        <v>4688</v>
      </c>
      <c r="L546" s="168" t="s">
        <v>4688</v>
      </c>
      <c r="M546" s="168" t="s">
        <v>4688</v>
      </c>
      <c r="N546" s="252"/>
      <c r="O546" s="254">
        <v>999</v>
      </c>
      <c r="P546" s="254" t="s">
        <v>5627</v>
      </c>
      <c r="Q546" s="254" t="s">
        <v>5626</v>
      </c>
      <c r="R546" s="254" t="s">
        <v>32</v>
      </c>
      <c r="S546" s="254"/>
      <c r="T546" s="107"/>
      <c r="U546" s="254"/>
      <c r="V546" s="254"/>
      <c r="W546" s="254"/>
      <c r="X546" s="255"/>
      <c r="Y546" s="255"/>
      <c r="Z546" s="126"/>
      <c r="AA546" s="126"/>
      <c r="AB546" s="126"/>
      <c r="AC546" s="254"/>
      <c r="AD546" s="68" t="s">
        <v>38</v>
      </c>
      <c r="AE546" s="68" t="s">
        <v>38</v>
      </c>
      <c r="AF546" s="68"/>
      <c r="AG546" s="68"/>
      <c r="AH546" s="126"/>
      <c r="AI546" s="168" t="s">
        <v>4647</v>
      </c>
      <c r="AJ546" s="171" t="s">
        <v>4688</v>
      </c>
      <c r="AK546" s="171" t="s">
        <v>4688</v>
      </c>
      <c r="AL546" s="171" t="s">
        <v>4688</v>
      </c>
      <c r="AM546" s="171" t="s">
        <v>4688</v>
      </c>
      <c r="AN546" s="171" t="s">
        <v>4688</v>
      </c>
      <c r="AO546" s="171" t="s">
        <v>4688</v>
      </c>
      <c r="AP546" s="171" t="s">
        <v>4688</v>
      </c>
      <c r="AQ546" s="171" t="s">
        <v>4688</v>
      </c>
      <c r="AR546" s="171" t="s">
        <v>4688</v>
      </c>
      <c r="AS546" s="171" t="s">
        <v>4688</v>
      </c>
      <c r="AT546" s="256"/>
    </row>
    <row r="547" spans="1:46" ht="45" x14ac:dyDescent="0.3">
      <c r="A547" s="274" t="s">
        <v>39</v>
      </c>
      <c r="B547" s="274" t="s">
        <v>4625</v>
      </c>
      <c r="C547" s="200"/>
      <c r="D547" s="168" t="s">
        <v>4688</v>
      </c>
      <c r="E547" s="126" t="str">
        <f t="shared" si="66"/>
        <v>N</v>
      </c>
      <c r="F547" s="168" t="s">
        <v>4688</v>
      </c>
      <c r="G547" s="168" t="s">
        <v>4688</v>
      </c>
      <c r="H547" s="168" t="s">
        <v>4688</v>
      </c>
      <c r="I547" s="168" t="s">
        <v>4688</v>
      </c>
      <c r="J547" s="168" t="s">
        <v>4688</v>
      </c>
      <c r="K547" s="168" t="s">
        <v>4688</v>
      </c>
      <c r="L547" s="168" t="s">
        <v>4688</v>
      </c>
      <c r="M547" s="168" t="s">
        <v>4688</v>
      </c>
      <c r="N547" s="252"/>
      <c r="O547" s="254">
        <v>999</v>
      </c>
      <c r="P547" s="254" t="s">
        <v>5627</v>
      </c>
      <c r="Q547" s="254" t="s">
        <v>5626</v>
      </c>
      <c r="R547" s="254" t="s">
        <v>32</v>
      </c>
      <c r="S547" s="254"/>
      <c r="T547" s="107"/>
      <c r="U547" s="254"/>
      <c r="V547" s="254"/>
      <c r="W547" s="254"/>
      <c r="X547" s="255"/>
      <c r="Y547" s="255"/>
      <c r="Z547" s="126"/>
      <c r="AA547" s="126"/>
      <c r="AB547" s="126"/>
      <c r="AC547" s="254"/>
      <c r="AD547" s="68" t="s">
        <v>38</v>
      </c>
      <c r="AE547" s="68" t="s">
        <v>38</v>
      </c>
      <c r="AF547" s="68"/>
      <c r="AG547" s="68"/>
      <c r="AH547" s="126"/>
      <c r="AI547" s="168" t="s">
        <v>4647</v>
      </c>
      <c r="AJ547" s="171" t="s">
        <v>4688</v>
      </c>
      <c r="AK547" s="171" t="s">
        <v>4688</v>
      </c>
      <c r="AL547" s="171" t="s">
        <v>4688</v>
      </c>
      <c r="AM547" s="171" t="s">
        <v>4688</v>
      </c>
      <c r="AN547" s="171" t="s">
        <v>4688</v>
      </c>
      <c r="AO547" s="171" t="s">
        <v>4688</v>
      </c>
      <c r="AP547" s="171" t="s">
        <v>4688</v>
      </c>
      <c r="AQ547" s="171" t="s">
        <v>4688</v>
      </c>
      <c r="AR547" s="171" t="s">
        <v>4688</v>
      </c>
      <c r="AS547" s="171" t="s">
        <v>4688</v>
      </c>
      <c r="AT547" s="256"/>
    </row>
    <row r="548" spans="1:46" ht="45" x14ac:dyDescent="0.3">
      <c r="A548" s="274" t="s">
        <v>39</v>
      </c>
      <c r="B548" s="274" t="s">
        <v>4625</v>
      </c>
      <c r="C548" s="200"/>
      <c r="D548" s="168" t="s">
        <v>4688</v>
      </c>
      <c r="E548" s="126" t="str">
        <f t="shared" si="66"/>
        <v>N</v>
      </c>
      <c r="F548" s="168" t="s">
        <v>4688</v>
      </c>
      <c r="G548" s="168" t="s">
        <v>4688</v>
      </c>
      <c r="H548" s="168" t="s">
        <v>4688</v>
      </c>
      <c r="I548" s="168" t="s">
        <v>4688</v>
      </c>
      <c r="J548" s="168" t="s">
        <v>4688</v>
      </c>
      <c r="K548" s="168" t="s">
        <v>4688</v>
      </c>
      <c r="L548" s="168" t="s">
        <v>4688</v>
      </c>
      <c r="M548" s="168" t="s">
        <v>4688</v>
      </c>
      <c r="N548" s="252"/>
      <c r="O548" s="254">
        <v>999</v>
      </c>
      <c r="P548" s="254" t="s">
        <v>5628</v>
      </c>
      <c r="Q548" s="254" t="s">
        <v>5626</v>
      </c>
      <c r="R548" s="254" t="s">
        <v>32</v>
      </c>
      <c r="S548" s="254"/>
      <c r="T548" s="107"/>
      <c r="U548" s="254"/>
      <c r="V548" s="254"/>
      <c r="W548" s="254"/>
      <c r="X548" s="255"/>
      <c r="Y548" s="255"/>
      <c r="Z548" s="126"/>
      <c r="AA548" s="126"/>
      <c r="AB548" s="126"/>
      <c r="AC548" s="254"/>
      <c r="AD548" s="68" t="s">
        <v>38</v>
      </c>
      <c r="AE548" s="68" t="s">
        <v>38</v>
      </c>
      <c r="AF548" s="68"/>
      <c r="AG548" s="68"/>
      <c r="AH548" s="126"/>
      <c r="AI548" s="168" t="s">
        <v>4647</v>
      </c>
      <c r="AJ548" s="171" t="s">
        <v>4688</v>
      </c>
      <c r="AK548" s="171" t="s">
        <v>4688</v>
      </c>
      <c r="AL548" s="171" t="s">
        <v>4688</v>
      </c>
      <c r="AM548" s="171" t="s">
        <v>4688</v>
      </c>
      <c r="AN548" s="171" t="s">
        <v>4688</v>
      </c>
      <c r="AO548" s="171" t="s">
        <v>4688</v>
      </c>
      <c r="AP548" s="171" t="s">
        <v>4688</v>
      </c>
      <c r="AQ548" s="171" t="s">
        <v>4688</v>
      </c>
      <c r="AR548" s="171" t="s">
        <v>4688</v>
      </c>
      <c r="AS548" s="171" t="s">
        <v>4688</v>
      </c>
      <c r="AT548" s="256"/>
    </row>
    <row r="549" spans="1:46" ht="45" x14ac:dyDescent="0.3">
      <c r="A549" s="274" t="s">
        <v>39</v>
      </c>
      <c r="B549" s="274" t="s">
        <v>4625</v>
      </c>
      <c r="C549" s="200"/>
      <c r="D549" s="168" t="s">
        <v>4688</v>
      </c>
      <c r="E549" s="126" t="str">
        <f t="shared" si="66"/>
        <v>N</v>
      </c>
      <c r="F549" s="168" t="s">
        <v>4688</v>
      </c>
      <c r="G549" s="168" t="s">
        <v>4688</v>
      </c>
      <c r="H549" s="168" t="s">
        <v>4688</v>
      </c>
      <c r="I549" s="168" t="s">
        <v>4688</v>
      </c>
      <c r="J549" s="168" t="s">
        <v>4688</v>
      </c>
      <c r="K549" s="168" t="s">
        <v>4688</v>
      </c>
      <c r="L549" s="168" t="s">
        <v>4688</v>
      </c>
      <c r="M549" s="168" t="s">
        <v>4688</v>
      </c>
      <c r="N549" s="252"/>
      <c r="O549" s="254">
        <v>999</v>
      </c>
      <c r="P549" s="254" t="s">
        <v>3643</v>
      </c>
      <c r="Q549" s="254" t="s">
        <v>5626</v>
      </c>
      <c r="R549" s="254" t="s">
        <v>32</v>
      </c>
      <c r="S549" s="254"/>
      <c r="T549" s="107"/>
      <c r="U549" s="254"/>
      <c r="V549" s="254"/>
      <c r="W549" s="254"/>
      <c r="X549" s="255"/>
      <c r="Y549" s="255"/>
      <c r="Z549" s="126"/>
      <c r="AA549" s="126"/>
      <c r="AB549" s="126"/>
      <c r="AC549" s="254"/>
      <c r="AD549" s="68" t="s">
        <v>38</v>
      </c>
      <c r="AE549" s="68" t="s">
        <v>38</v>
      </c>
      <c r="AF549" s="68"/>
      <c r="AG549" s="68"/>
      <c r="AH549" s="126"/>
      <c r="AI549" s="168" t="s">
        <v>4647</v>
      </c>
      <c r="AJ549" s="171" t="s">
        <v>4688</v>
      </c>
      <c r="AK549" s="171" t="s">
        <v>4688</v>
      </c>
      <c r="AL549" s="171" t="s">
        <v>4688</v>
      </c>
      <c r="AM549" s="171" t="s">
        <v>4688</v>
      </c>
      <c r="AN549" s="171" t="s">
        <v>4688</v>
      </c>
      <c r="AO549" s="171" t="s">
        <v>4688</v>
      </c>
      <c r="AP549" s="171" t="s">
        <v>4688</v>
      </c>
      <c r="AQ549" s="171" t="s">
        <v>4688</v>
      </c>
      <c r="AR549" s="171" t="s">
        <v>4688</v>
      </c>
      <c r="AS549" s="171" t="s">
        <v>4688</v>
      </c>
      <c r="AT549" s="256"/>
    </row>
    <row r="550" spans="1:46" ht="45" x14ac:dyDescent="0.3">
      <c r="A550" s="274" t="s">
        <v>39</v>
      </c>
      <c r="B550" s="274" t="s">
        <v>4625</v>
      </c>
      <c r="C550" s="200"/>
      <c r="D550" s="168" t="s">
        <v>4688</v>
      </c>
      <c r="E550" s="126" t="str">
        <f t="shared" si="66"/>
        <v>N</v>
      </c>
      <c r="F550" s="168" t="s">
        <v>4688</v>
      </c>
      <c r="G550" s="168" t="s">
        <v>4688</v>
      </c>
      <c r="H550" s="168" t="s">
        <v>4688</v>
      </c>
      <c r="I550" s="168" t="s">
        <v>4688</v>
      </c>
      <c r="J550" s="168" t="s">
        <v>4688</v>
      </c>
      <c r="K550" s="168" t="s">
        <v>4688</v>
      </c>
      <c r="L550" s="168" t="s">
        <v>4688</v>
      </c>
      <c r="M550" s="168" t="s">
        <v>4688</v>
      </c>
      <c r="N550" s="252"/>
      <c r="O550" s="254">
        <v>999</v>
      </c>
      <c r="P550" s="254" t="s">
        <v>0</v>
      </c>
      <c r="Q550" s="254" t="s">
        <v>5626</v>
      </c>
      <c r="R550" s="254" t="s">
        <v>32</v>
      </c>
      <c r="S550" s="254"/>
      <c r="T550" s="107"/>
      <c r="U550" s="254"/>
      <c r="V550" s="254"/>
      <c r="W550" s="254"/>
      <c r="X550" s="255"/>
      <c r="Y550" s="255"/>
      <c r="Z550" s="126"/>
      <c r="AA550" s="126"/>
      <c r="AB550" s="126"/>
      <c r="AC550" s="254"/>
      <c r="AD550" s="68" t="s">
        <v>38</v>
      </c>
      <c r="AE550" s="68" t="s">
        <v>38</v>
      </c>
      <c r="AF550" s="68"/>
      <c r="AG550" s="68"/>
      <c r="AH550" s="126"/>
      <c r="AI550" s="168" t="s">
        <v>4647</v>
      </c>
      <c r="AJ550" s="171" t="s">
        <v>4688</v>
      </c>
      <c r="AK550" s="171" t="s">
        <v>4688</v>
      </c>
      <c r="AL550" s="171" t="s">
        <v>4688</v>
      </c>
      <c r="AM550" s="171" t="s">
        <v>4688</v>
      </c>
      <c r="AN550" s="171" t="s">
        <v>4688</v>
      </c>
      <c r="AO550" s="171" t="s">
        <v>4688</v>
      </c>
      <c r="AP550" s="171" t="s">
        <v>4688</v>
      </c>
      <c r="AQ550" s="171" t="s">
        <v>4688</v>
      </c>
      <c r="AR550" s="171" t="s">
        <v>4688</v>
      </c>
      <c r="AS550" s="171" t="s">
        <v>4688</v>
      </c>
      <c r="AT550" s="256"/>
    </row>
    <row r="551" spans="1:46" ht="30" x14ac:dyDescent="0.3">
      <c r="A551" s="274" t="s">
        <v>39</v>
      </c>
      <c r="B551" s="274" t="s">
        <v>4625</v>
      </c>
      <c r="C551" s="200"/>
      <c r="D551" s="168" t="s">
        <v>4688</v>
      </c>
      <c r="E551" s="126" t="str">
        <f t="shared" si="66"/>
        <v>N</v>
      </c>
      <c r="F551" s="168" t="s">
        <v>4688</v>
      </c>
      <c r="G551" s="168" t="s">
        <v>4688</v>
      </c>
      <c r="H551" s="168" t="s">
        <v>4688</v>
      </c>
      <c r="I551" s="168" t="s">
        <v>4688</v>
      </c>
      <c r="J551" s="168" t="s">
        <v>4688</v>
      </c>
      <c r="K551" s="168" t="s">
        <v>4688</v>
      </c>
      <c r="L551" s="168" t="s">
        <v>4688</v>
      </c>
      <c r="M551" s="168" t="s">
        <v>4688</v>
      </c>
      <c r="N551" s="252"/>
      <c r="O551" s="254">
        <v>999</v>
      </c>
      <c r="P551" s="254" t="s">
        <v>5630</v>
      </c>
      <c r="Q551" s="254" t="s">
        <v>5629</v>
      </c>
      <c r="R551" s="254" t="s">
        <v>32</v>
      </c>
      <c r="S551" s="254"/>
      <c r="T551" s="107"/>
      <c r="U551" s="254"/>
      <c r="V551" s="254"/>
      <c r="W551" s="254"/>
      <c r="X551" s="255"/>
      <c r="Y551" s="255"/>
      <c r="Z551" s="126"/>
      <c r="AA551" s="126"/>
      <c r="AB551" s="126"/>
      <c r="AC551" s="254"/>
      <c r="AD551" s="68" t="s">
        <v>38</v>
      </c>
      <c r="AE551" s="68" t="s">
        <v>38</v>
      </c>
      <c r="AF551" s="68"/>
      <c r="AG551" s="68"/>
      <c r="AH551" s="126"/>
      <c r="AI551" s="168" t="s">
        <v>4647</v>
      </c>
      <c r="AJ551" s="171" t="s">
        <v>4688</v>
      </c>
      <c r="AK551" s="171" t="s">
        <v>4688</v>
      </c>
      <c r="AL551" s="171" t="s">
        <v>4688</v>
      </c>
      <c r="AM551" s="171" t="s">
        <v>4688</v>
      </c>
      <c r="AN551" s="171" t="s">
        <v>4688</v>
      </c>
      <c r="AO551" s="171" t="s">
        <v>4688</v>
      </c>
      <c r="AP551" s="171" t="s">
        <v>4688</v>
      </c>
      <c r="AQ551" s="171" t="s">
        <v>4688</v>
      </c>
      <c r="AR551" s="171" t="s">
        <v>4688</v>
      </c>
      <c r="AS551" s="171" t="s">
        <v>4688</v>
      </c>
      <c r="AT551" s="256"/>
    </row>
    <row r="552" spans="1:46" ht="30" x14ac:dyDescent="0.3">
      <c r="A552" s="274" t="s">
        <v>39</v>
      </c>
      <c r="B552" s="274" t="s">
        <v>4625</v>
      </c>
      <c r="C552" s="200"/>
      <c r="D552" s="168" t="s">
        <v>4688</v>
      </c>
      <c r="E552" s="126" t="str">
        <f t="shared" si="66"/>
        <v>N</v>
      </c>
      <c r="F552" s="168" t="s">
        <v>4688</v>
      </c>
      <c r="G552" s="168" t="s">
        <v>4688</v>
      </c>
      <c r="H552" s="168" t="s">
        <v>4688</v>
      </c>
      <c r="I552" s="168" t="s">
        <v>4688</v>
      </c>
      <c r="J552" s="168" t="s">
        <v>4688</v>
      </c>
      <c r="K552" s="168" t="s">
        <v>4688</v>
      </c>
      <c r="L552" s="168" t="s">
        <v>4688</v>
      </c>
      <c r="M552" s="168" t="s">
        <v>4688</v>
      </c>
      <c r="N552" s="252"/>
      <c r="O552" s="254">
        <v>999</v>
      </c>
      <c r="P552" s="254" t="s">
        <v>0</v>
      </c>
      <c r="Q552" s="254" t="s">
        <v>5629</v>
      </c>
      <c r="R552" s="254" t="s">
        <v>32</v>
      </c>
      <c r="S552" s="254"/>
      <c r="T552" s="107"/>
      <c r="U552" s="254"/>
      <c r="V552" s="254"/>
      <c r="W552" s="254"/>
      <c r="X552" s="255"/>
      <c r="Y552" s="255"/>
      <c r="Z552" s="126"/>
      <c r="AA552" s="126"/>
      <c r="AB552" s="126"/>
      <c r="AC552" s="254"/>
      <c r="AD552" s="68" t="s">
        <v>38</v>
      </c>
      <c r="AE552" s="68" t="s">
        <v>38</v>
      </c>
      <c r="AF552" s="68"/>
      <c r="AG552" s="68"/>
      <c r="AH552" s="126"/>
      <c r="AI552" s="168" t="s">
        <v>4647</v>
      </c>
      <c r="AJ552" s="171" t="s">
        <v>4688</v>
      </c>
      <c r="AK552" s="171" t="s">
        <v>4688</v>
      </c>
      <c r="AL552" s="171" t="s">
        <v>4688</v>
      </c>
      <c r="AM552" s="171" t="s">
        <v>4688</v>
      </c>
      <c r="AN552" s="171" t="s">
        <v>4688</v>
      </c>
      <c r="AO552" s="171" t="s">
        <v>4688</v>
      </c>
      <c r="AP552" s="171" t="s">
        <v>4688</v>
      </c>
      <c r="AQ552" s="171" t="s">
        <v>4688</v>
      </c>
      <c r="AR552" s="171" t="s">
        <v>4688</v>
      </c>
      <c r="AS552" s="171" t="s">
        <v>4688</v>
      </c>
      <c r="AT552" s="256"/>
    </row>
    <row r="553" spans="1:46" ht="30" x14ac:dyDescent="0.3">
      <c r="A553" s="274" t="s">
        <v>39</v>
      </c>
      <c r="B553" s="274" t="s">
        <v>4625</v>
      </c>
      <c r="C553" s="200"/>
      <c r="D553" s="168" t="s">
        <v>4688</v>
      </c>
      <c r="E553" s="126" t="str">
        <f t="shared" si="66"/>
        <v>N</v>
      </c>
      <c r="F553" s="168" t="s">
        <v>4688</v>
      </c>
      <c r="G553" s="168" t="s">
        <v>4688</v>
      </c>
      <c r="H553" s="168" t="s">
        <v>4688</v>
      </c>
      <c r="I553" s="168" t="s">
        <v>4688</v>
      </c>
      <c r="J553" s="168" t="s">
        <v>4688</v>
      </c>
      <c r="K553" s="168" t="s">
        <v>4688</v>
      </c>
      <c r="L553" s="168" t="s">
        <v>4688</v>
      </c>
      <c r="M553" s="168" t="s">
        <v>4688</v>
      </c>
      <c r="N553" s="252"/>
      <c r="O553" s="254">
        <v>999</v>
      </c>
      <c r="P553" s="254" t="s">
        <v>5634</v>
      </c>
      <c r="Q553" s="254" t="s">
        <v>5629</v>
      </c>
      <c r="R553" s="254" t="s">
        <v>32</v>
      </c>
      <c r="S553" s="254"/>
      <c r="T553" s="107"/>
      <c r="U553" s="254"/>
      <c r="V553" s="254"/>
      <c r="W553" s="254"/>
      <c r="X553" s="255"/>
      <c r="Y553" s="255"/>
      <c r="Z553" s="126"/>
      <c r="AA553" s="126"/>
      <c r="AB553" s="126"/>
      <c r="AC553" s="254"/>
      <c r="AD553" s="68" t="s">
        <v>38</v>
      </c>
      <c r="AE553" s="68" t="s">
        <v>38</v>
      </c>
      <c r="AF553" s="68"/>
      <c r="AG553" s="68"/>
      <c r="AH553" s="126"/>
      <c r="AI553" s="168" t="s">
        <v>4647</v>
      </c>
      <c r="AJ553" s="171" t="s">
        <v>4688</v>
      </c>
      <c r="AK553" s="171" t="s">
        <v>4688</v>
      </c>
      <c r="AL553" s="171" t="s">
        <v>4688</v>
      </c>
      <c r="AM553" s="171" t="s">
        <v>4688</v>
      </c>
      <c r="AN553" s="171" t="s">
        <v>4688</v>
      </c>
      <c r="AO553" s="171" t="s">
        <v>4688</v>
      </c>
      <c r="AP553" s="171" t="s">
        <v>4688</v>
      </c>
      <c r="AQ553" s="171" t="s">
        <v>4688</v>
      </c>
      <c r="AR553" s="171" t="s">
        <v>4688</v>
      </c>
      <c r="AS553" s="171" t="s">
        <v>4688</v>
      </c>
      <c r="AT553" s="256"/>
    </row>
    <row r="554" spans="1:46" ht="30" x14ac:dyDescent="0.3">
      <c r="A554" s="274" t="s">
        <v>39</v>
      </c>
      <c r="B554" s="274" t="s">
        <v>4625</v>
      </c>
      <c r="C554" s="200"/>
      <c r="D554" s="168" t="s">
        <v>4688</v>
      </c>
      <c r="E554" s="126" t="str">
        <f t="shared" si="66"/>
        <v>N</v>
      </c>
      <c r="F554" s="168" t="s">
        <v>4688</v>
      </c>
      <c r="G554" s="168" t="s">
        <v>4688</v>
      </c>
      <c r="H554" s="168" t="s">
        <v>4688</v>
      </c>
      <c r="I554" s="168" t="s">
        <v>4688</v>
      </c>
      <c r="J554" s="168" t="s">
        <v>4688</v>
      </c>
      <c r="K554" s="168" t="s">
        <v>4688</v>
      </c>
      <c r="L554" s="168" t="s">
        <v>4688</v>
      </c>
      <c r="M554" s="168" t="s">
        <v>4688</v>
      </c>
      <c r="N554" s="252"/>
      <c r="O554" s="254">
        <v>999</v>
      </c>
      <c r="P554" s="254" t="s">
        <v>5631</v>
      </c>
      <c r="Q554" s="254" t="s">
        <v>5629</v>
      </c>
      <c r="R554" s="254" t="s">
        <v>32</v>
      </c>
      <c r="S554" s="254"/>
      <c r="T554" s="107"/>
      <c r="U554" s="254"/>
      <c r="V554" s="254"/>
      <c r="W554" s="254"/>
      <c r="X554" s="255"/>
      <c r="Y554" s="255"/>
      <c r="Z554" s="126"/>
      <c r="AA554" s="126"/>
      <c r="AB554" s="126"/>
      <c r="AC554" s="254"/>
      <c r="AD554" s="68" t="s">
        <v>38</v>
      </c>
      <c r="AE554" s="68" t="s">
        <v>38</v>
      </c>
      <c r="AF554" s="68"/>
      <c r="AG554" s="68"/>
      <c r="AH554" s="126"/>
      <c r="AI554" s="168" t="s">
        <v>4647</v>
      </c>
      <c r="AJ554" s="171" t="s">
        <v>4688</v>
      </c>
      <c r="AK554" s="171" t="s">
        <v>4688</v>
      </c>
      <c r="AL554" s="171" t="s">
        <v>4688</v>
      </c>
      <c r="AM554" s="171" t="s">
        <v>4688</v>
      </c>
      <c r="AN554" s="171" t="s">
        <v>4688</v>
      </c>
      <c r="AO554" s="171" t="s">
        <v>4688</v>
      </c>
      <c r="AP554" s="171" t="s">
        <v>4688</v>
      </c>
      <c r="AQ554" s="171" t="s">
        <v>4688</v>
      </c>
      <c r="AR554" s="171" t="s">
        <v>4688</v>
      </c>
      <c r="AS554" s="171" t="s">
        <v>4688</v>
      </c>
      <c r="AT554" s="256"/>
    </row>
    <row r="555" spans="1:46" ht="30" x14ac:dyDescent="0.3">
      <c r="A555" s="274" t="s">
        <v>39</v>
      </c>
      <c r="B555" s="274" t="s">
        <v>4625</v>
      </c>
      <c r="C555" s="200"/>
      <c r="D555" s="168" t="s">
        <v>4688</v>
      </c>
      <c r="E555" s="126" t="str">
        <f t="shared" si="66"/>
        <v>N</v>
      </c>
      <c r="F555" s="168" t="s">
        <v>4688</v>
      </c>
      <c r="G555" s="168" t="s">
        <v>4688</v>
      </c>
      <c r="H555" s="168" t="s">
        <v>4688</v>
      </c>
      <c r="I555" s="168" t="s">
        <v>4688</v>
      </c>
      <c r="J555" s="168" t="s">
        <v>4688</v>
      </c>
      <c r="K555" s="168" t="s">
        <v>4688</v>
      </c>
      <c r="L555" s="168" t="s">
        <v>4688</v>
      </c>
      <c r="M555" s="168" t="s">
        <v>4688</v>
      </c>
      <c r="N555" s="252"/>
      <c r="O555" s="254">
        <v>999</v>
      </c>
      <c r="P555" s="254" t="s">
        <v>2758</v>
      </c>
      <c r="Q555" s="254" t="s">
        <v>5629</v>
      </c>
      <c r="R555" s="254" t="s">
        <v>32</v>
      </c>
      <c r="S555" s="254"/>
      <c r="T555" s="107"/>
      <c r="U555" s="254"/>
      <c r="V555" s="254"/>
      <c r="W555" s="254"/>
      <c r="X555" s="255"/>
      <c r="Y555" s="255"/>
      <c r="Z555" s="126"/>
      <c r="AA555" s="126"/>
      <c r="AB555" s="126"/>
      <c r="AC555" s="254"/>
      <c r="AD555" s="68" t="s">
        <v>38</v>
      </c>
      <c r="AE555" s="68" t="s">
        <v>38</v>
      </c>
      <c r="AF555" s="68"/>
      <c r="AG555" s="68"/>
      <c r="AH555" s="126"/>
      <c r="AI555" s="168" t="s">
        <v>4647</v>
      </c>
      <c r="AJ555" s="171" t="s">
        <v>4688</v>
      </c>
      <c r="AK555" s="171" t="s">
        <v>4688</v>
      </c>
      <c r="AL555" s="171" t="s">
        <v>4688</v>
      </c>
      <c r="AM555" s="171" t="s">
        <v>4688</v>
      </c>
      <c r="AN555" s="171" t="s">
        <v>4688</v>
      </c>
      <c r="AO555" s="171" t="s">
        <v>4688</v>
      </c>
      <c r="AP555" s="171" t="s">
        <v>4688</v>
      </c>
      <c r="AQ555" s="171" t="s">
        <v>4688</v>
      </c>
      <c r="AR555" s="171" t="s">
        <v>4688</v>
      </c>
      <c r="AS555" s="171" t="s">
        <v>4688</v>
      </c>
      <c r="AT555" s="256"/>
    </row>
    <row r="556" spans="1:46" ht="30" x14ac:dyDescent="0.3">
      <c r="A556" s="274" t="s">
        <v>39</v>
      </c>
      <c r="B556" s="274" t="s">
        <v>4625</v>
      </c>
      <c r="C556" s="200"/>
      <c r="D556" s="168" t="s">
        <v>4688</v>
      </c>
      <c r="E556" s="126" t="str">
        <f t="shared" si="66"/>
        <v>N</v>
      </c>
      <c r="F556" s="168" t="s">
        <v>4688</v>
      </c>
      <c r="G556" s="168" t="s">
        <v>4688</v>
      </c>
      <c r="H556" s="168" t="s">
        <v>4688</v>
      </c>
      <c r="I556" s="168" t="s">
        <v>4688</v>
      </c>
      <c r="J556" s="168" t="s">
        <v>4688</v>
      </c>
      <c r="K556" s="168" t="s">
        <v>4688</v>
      </c>
      <c r="L556" s="168" t="s">
        <v>4688</v>
      </c>
      <c r="M556" s="168" t="s">
        <v>4688</v>
      </c>
      <c r="N556" s="252"/>
      <c r="O556" s="254">
        <v>999</v>
      </c>
      <c r="P556" s="254" t="s">
        <v>5632</v>
      </c>
      <c r="Q556" s="254" t="s">
        <v>5629</v>
      </c>
      <c r="R556" s="254" t="s">
        <v>32</v>
      </c>
      <c r="S556" s="254"/>
      <c r="T556" s="107"/>
      <c r="U556" s="254"/>
      <c r="V556" s="254"/>
      <c r="W556" s="254"/>
      <c r="X556" s="255"/>
      <c r="Y556" s="255"/>
      <c r="Z556" s="126"/>
      <c r="AA556" s="126"/>
      <c r="AB556" s="126"/>
      <c r="AC556" s="254"/>
      <c r="AD556" s="68" t="s">
        <v>38</v>
      </c>
      <c r="AE556" s="68" t="s">
        <v>38</v>
      </c>
      <c r="AF556" s="68"/>
      <c r="AG556" s="68"/>
      <c r="AH556" s="126"/>
      <c r="AI556" s="168" t="s">
        <v>4647</v>
      </c>
      <c r="AJ556" s="171" t="s">
        <v>4688</v>
      </c>
      <c r="AK556" s="171" t="s">
        <v>4688</v>
      </c>
      <c r="AL556" s="171" t="s">
        <v>4688</v>
      </c>
      <c r="AM556" s="171" t="s">
        <v>4688</v>
      </c>
      <c r="AN556" s="171" t="s">
        <v>4688</v>
      </c>
      <c r="AO556" s="171" t="s">
        <v>4688</v>
      </c>
      <c r="AP556" s="171" t="s">
        <v>4688</v>
      </c>
      <c r="AQ556" s="171" t="s">
        <v>4688</v>
      </c>
      <c r="AR556" s="171" t="s">
        <v>4688</v>
      </c>
      <c r="AS556" s="171" t="s">
        <v>4688</v>
      </c>
      <c r="AT556" s="256"/>
    </row>
    <row r="557" spans="1:46" ht="30" x14ac:dyDescent="0.3">
      <c r="A557" s="274" t="s">
        <v>39</v>
      </c>
      <c r="B557" s="274" t="s">
        <v>4625</v>
      </c>
      <c r="C557" s="200"/>
      <c r="D557" s="168" t="s">
        <v>4688</v>
      </c>
      <c r="E557" s="126" t="str">
        <f t="shared" si="66"/>
        <v>N</v>
      </c>
      <c r="F557" s="168" t="s">
        <v>4688</v>
      </c>
      <c r="G557" s="168" t="s">
        <v>4688</v>
      </c>
      <c r="H557" s="168" t="s">
        <v>4688</v>
      </c>
      <c r="I557" s="168" t="s">
        <v>4688</v>
      </c>
      <c r="J557" s="168" t="s">
        <v>4688</v>
      </c>
      <c r="K557" s="168" t="s">
        <v>4688</v>
      </c>
      <c r="L557" s="168" t="s">
        <v>4688</v>
      </c>
      <c r="M557" s="168" t="s">
        <v>4688</v>
      </c>
      <c r="N557" s="252"/>
      <c r="O557" s="254">
        <v>999</v>
      </c>
      <c r="P557" s="254" t="s">
        <v>3660</v>
      </c>
      <c r="Q557" s="254" t="s">
        <v>5633</v>
      </c>
      <c r="R557" s="254" t="s">
        <v>32</v>
      </c>
      <c r="S557" s="254"/>
      <c r="T557" s="107"/>
      <c r="U557" s="254"/>
      <c r="V557" s="254"/>
      <c r="W557" s="254"/>
      <c r="X557" s="255"/>
      <c r="Y557" s="255"/>
      <c r="Z557" s="126"/>
      <c r="AA557" s="126"/>
      <c r="AB557" s="126"/>
      <c r="AC557" s="254"/>
      <c r="AD557" s="68" t="s">
        <v>38</v>
      </c>
      <c r="AE557" s="68" t="s">
        <v>38</v>
      </c>
      <c r="AF557" s="68"/>
      <c r="AG557" s="68"/>
      <c r="AH557" s="126"/>
      <c r="AI557" s="168" t="s">
        <v>4647</v>
      </c>
      <c r="AJ557" s="171" t="s">
        <v>4688</v>
      </c>
      <c r="AK557" s="171" t="s">
        <v>4688</v>
      </c>
      <c r="AL557" s="171" t="s">
        <v>4688</v>
      </c>
      <c r="AM557" s="171" t="s">
        <v>4688</v>
      </c>
      <c r="AN557" s="171" t="s">
        <v>4688</v>
      </c>
      <c r="AO557" s="171" t="s">
        <v>4688</v>
      </c>
      <c r="AP557" s="171" t="s">
        <v>4688</v>
      </c>
      <c r="AQ557" s="171" t="s">
        <v>4688</v>
      </c>
      <c r="AR557" s="171" t="s">
        <v>4688</v>
      </c>
      <c r="AS557" s="171" t="s">
        <v>4688</v>
      </c>
      <c r="AT557" s="256"/>
    </row>
    <row r="558" spans="1:46" ht="30" x14ac:dyDescent="0.3">
      <c r="A558" s="274" t="s">
        <v>39</v>
      </c>
      <c r="B558" s="274" t="s">
        <v>4625</v>
      </c>
      <c r="C558" s="200"/>
      <c r="D558" s="168" t="s">
        <v>4688</v>
      </c>
      <c r="E558" s="126" t="str">
        <f t="shared" si="66"/>
        <v>N</v>
      </c>
      <c r="F558" s="168" t="s">
        <v>4688</v>
      </c>
      <c r="G558" s="168" t="s">
        <v>4688</v>
      </c>
      <c r="H558" s="168" t="s">
        <v>4688</v>
      </c>
      <c r="I558" s="168" t="s">
        <v>4688</v>
      </c>
      <c r="J558" s="168" t="s">
        <v>4688</v>
      </c>
      <c r="K558" s="168" t="s">
        <v>4688</v>
      </c>
      <c r="L558" s="168" t="s">
        <v>4688</v>
      </c>
      <c r="M558" s="168" t="s">
        <v>4688</v>
      </c>
      <c r="N558" s="252"/>
      <c r="O558" s="254">
        <v>999</v>
      </c>
      <c r="P558" s="254" t="s">
        <v>3670</v>
      </c>
      <c r="Q558" s="254" t="s">
        <v>5633</v>
      </c>
      <c r="R558" s="254" t="s">
        <v>32</v>
      </c>
      <c r="S558" s="254"/>
      <c r="T558" s="107"/>
      <c r="U558" s="254"/>
      <c r="V558" s="254"/>
      <c r="W558" s="254"/>
      <c r="X558" s="255"/>
      <c r="Y558" s="255"/>
      <c r="Z558" s="126"/>
      <c r="AA558" s="126"/>
      <c r="AB558" s="126"/>
      <c r="AC558" s="254"/>
      <c r="AD558" s="68" t="s">
        <v>38</v>
      </c>
      <c r="AE558" s="68" t="s">
        <v>38</v>
      </c>
      <c r="AF558" s="68"/>
      <c r="AG558" s="68"/>
      <c r="AH558" s="126"/>
      <c r="AI558" s="168" t="s">
        <v>4647</v>
      </c>
      <c r="AJ558" s="171" t="s">
        <v>4688</v>
      </c>
      <c r="AK558" s="171" t="s">
        <v>4688</v>
      </c>
      <c r="AL558" s="171" t="s">
        <v>4688</v>
      </c>
      <c r="AM558" s="171" t="s">
        <v>4688</v>
      </c>
      <c r="AN558" s="171" t="s">
        <v>4688</v>
      </c>
      <c r="AO558" s="171" t="s">
        <v>4688</v>
      </c>
      <c r="AP558" s="171" t="s">
        <v>4688</v>
      </c>
      <c r="AQ558" s="171" t="s">
        <v>4688</v>
      </c>
      <c r="AR558" s="171" t="s">
        <v>4688</v>
      </c>
      <c r="AS558" s="171" t="s">
        <v>4688</v>
      </c>
      <c r="AT558" s="256"/>
    </row>
    <row r="559" spans="1:46" s="1" customFormat="1" ht="38.25" x14ac:dyDescent="0.2">
      <c r="A559" s="176" t="s">
        <v>39</v>
      </c>
      <c r="B559" s="176" t="s">
        <v>4625</v>
      </c>
      <c r="C559" s="200"/>
      <c r="D559" s="168" t="s">
        <v>4688</v>
      </c>
      <c r="E559" s="126" t="str">
        <f t="shared" si="66"/>
        <v>N</v>
      </c>
      <c r="F559" s="168" t="s">
        <v>4688</v>
      </c>
      <c r="G559" s="168" t="s">
        <v>4688</v>
      </c>
      <c r="H559" s="168" t="s">
        <v>4688</v>
      </c>
      <c r="I559" s="168" t="s">
        <v>4688</v>
      </c>
      <c r="J559" s="168" t="s">
        <v>4688</v>
      </c>
      <c r="K559" s="168" t="s">
        <v>4688</v>
      </c>
      <c r="L559" s="168" t="s">
        <v>4688</v>
      </c>
      <c r="M559" s="168" t="s">
        <v>4688</v>
      </c>
      <c r="N559" s="252" t="str">
        <f t="shared" si="63"/>
        <v>N</v>
      </c>
      <c r="O559" s="126" t="s">
        <v>3494</v>
      </c>
      <c r="P559" s="141" t="s">
        <v>3495</v>
      </c>
      <c r="Q559" s="141" t="s">
        <v>3150</v>
      </c>
      <c r="R559" s="141" t="s">
        <v>32</v>
      </c>
      <c r="S559" s="141" t="s">
        <v>3495</v>
      </c>
      <c r="T559" s="141" t="s">
        <v>3477</v>
      </c>
      <c r="U559" s="142" t="s">
        <v>3496</v>
      </c>
      <c r="V559" s="141" t="s">
        <v>2128</v>
      </c>
      <c r="W559" s="141" t="s">
        <v>3497</v>
      </c>
      <c r="X559" s="125"/>
      <c r="Y559" s="125"/>
      <c r="Z559" s="125"/>
      <c r="AA559" s="125"/>
      <c r="AB559" s="125"/>
      <c r="AC559" s="141">
        <v>0</v>
      </c>
      <c r="AD559" s="141" t="s">
        <v>39</v>
      </c>
      <c r="AE559" s="141" t="s">
        <v>38</v>
      </c>
      <c r="AF559" s="141"/>
      <c r="AG559" s="141"/>
      <c r="AH559" s="125"/>
      <c r="AI559" s="168" t="s">
        <v>4647</v>
      </c>
      <c r="AJ559" s="220" t="s">
        <v>4688</v>
      </c>
      <c r="AK559" s="220" t="s">
        <v>4688</v>
      </c>
      <c r="AL559" s="220" t="s">
        <v>4688</v>
      </c>
      <c r="AM559" s="220" t="s">
        <v>4688</v>
      </c>
      <c r="AN559" s="220" t="s">
        <v>4688</v>
      </c>
      <c r="AO559" s="220" t="s">
        <v>4688</v>
      </c>
      <c r="AP559" s="312" t="s">
        <v>5422</v>
      </c>
      <c r="AQ559" s="220" t="s">
        <v>4688</v>
      </c>
      <c r="AR559" s="220" t="s">
        <v>4688</v>
      </c>
      <c r="AS559" s="220" t="s">
        <v>4688</v>
      </c>
    </row>
    <row r="560" spans="1:46" s="163" customFormat="1" x14ac:dyDescent="0.25">
      <c r="A560" s="175" t="s">
        <v>5347</v>
      </c>
      <c r="B560" s="175" t="s">
        <v>5347</v>
      </c>
      <c r="C560" s="355" t="s">
        <v>5347</v>
      </c>
      <c r="D560" s="175" t="s">
        <v>5347</v>
      </c>
      <c r="E560" s="175" t="s">
        <v>5347</v>
      </c>
      <c r="F560" s="355"/>
      <c r="G560" s="175"/>
      <c r="H560" s="175" t="s">
        <v>5347</v>
      </c>
      <c r="I560" s="175" t="s">
        <v>5347</v>
      </c>
      <c r="J560" s="175" t="s">
        <v>5347</v>
      </c>
      <c r="K560" s="175" t="s">
        <v>5347</v>
      </c>
      <c r="L560" s="175" t="s">
        <v>5347</v>
      </c>
      <c r="M560" s="175" t="s">
        <v>5347</v>
      </c>
      <c r="N560" s="175" t="s">
        <v>5347</v>
      </c>
      <c r="O560" s="175" t="s">
        <v>5347</v>
      </c>
      <c r="P560" s="175" t="s">
        <v>5347</v>
      </c>
      <c r="Q560" s="175" t="s">
        <v>5347</v>
      </c>
      <c r="R560" s="175" t="s">
        <v>5347</v>
      </c>
      <c r="S560" s="175" t="s">
        <v>5347</v>
      </c>
      <c r="T560" s="175" t="s">
        <v>5347</v>
      </c>
      <c r="U560" s="175" t="s">
        <v>5347</v>
      </c>
      <c r="V560" s="175" t="s">
        <v>5347</v>
      </c>
      <c r="W560" s="175" t="s">
        <v>5347</v>
      </c>
      <c r="X560" s="175" t="s">
        <v>5347</v>
      </c>
      <c r="Y560" s="175"/>
      <c r="Z560" s="175" t="s">
        <v>5347</v>
      </c>
      <c r="AA560" s="175" t="s">
        <v>5347</v>
      </c>
      <c r="AB560" s="175" t="s">
        <v>5347</v>
      </c>
      <c r="AC560" s="175" t="s">
        <v>5347</v>
      </c>
      <c r="AD560" s="175" t="s">
        <v>5347</v>
      </c>
      <c r="AE560" s="175" t="s">
        <v>5347</v>
      </c>
      <c r="AF560" s="175" t="s">
        <v>5347</v>
      </c>
      <c r="AG560" s="175" t="s">
        <v>5347</v>
      </c>
      <c r="AH560" s="175" t="s">
        <v>5347</v>
      </c>
      <c r="AI560" s="175" t="s">
        <v>5347</v>
      </c>
      <c r="AJ560" s="175" t="s">
        <v>5347</v>
      </c>
      <c r="AK560" s="175" t="s">
        <v>5347</v>
      </c>
      <c r="AL560" s="175" t="s">
        <v>5347</v>
      </c>
      <c r="AM560" s="175" t="s">
        <v>5347</v>
      </c>
      <c r="AN560" s="175" t="s">
        <v>5347</v>
      </c>
      <c r="AO560" s="175" t="s">
        <v>5347</v>
      </c>
      <c r="AP560" s="175" t="s">
        <v>5347</v>
      </c>
      <c r="AQ560" s="175" t="s">
        <v>5347</v>
      </c>
      <c r="AR560" s="175" t="s">
        <v>5347</v>
      </c>
      <c r="AS560" s="175" t="s">
        <v>5347</v>
      </c>
    </row>
    <row r="561" spans="1:46" s="1" customFormat="1" ht="51" x14ac:dyDescent="0.2">
      <c r="A561" s="176" t="s">
        <v>39</v>
      </c>
      <c r="B561" s="176" t="s">
        <v>4625</v>
      </c>
      <c r="C561" s="200"/>
      <c r="D561" s="126"/>
      <c r="E561" s="126" t="str">
        <f>IF(OR(AI561="Moving to innotrust", AI561="Copy to Innotrust"),"Y","N")</f>
        <v>N</v>
      </c>
      <c r="F561" s="171"/>
      <c r="G561" s="126"/>
      <c r="H561" s="173"/>
      <c r="I561" s="168" t="s">
        <v>4688</v>
      </c>
      <c r="J561" s="179"/>
      <c r="K561" s="168" t="s">
        <v>4688</v>
      </c>
      <c r="L561" s="173"/>
      <c r="M561" s="178"/>
      <c r="N561" s="252" t="str">
        <f t="shared" ref="N561" si="67">IF(AI561="Moving to innotrust","Y","N")</f>
        <v>N</v>
      </c>
      <c r="O561" s="37" t="s">
        <v>3740</v>
      </c>
      <c r="P561" s="37" t="s">
        <v>3741</v>
      </c>
      <c r="Q561" s="37" t="s">
        <v>31</v>
      </c>
      <c r="R561" s="37" t="s">
        <v>3742</v>
      </c>
      <c r="S561" s="37" t="s">
        <v>3743</v>
      </c>
      <c r="T561" s="37" t="s">
        <v>3434</v>
      </c>
      <c r="U561" s="37" t="s">
        <v>174</v>
      </c>
      <c r="V561" s="37" t="s">
        <v>3715</v>
      </c>
      <c r="W561" s="37" t="s">
        <v>3744</v>
      </c>
      <c r="X561" s="126"/>
      <c r="Y561" s="126"/>
      <c r="Z561" s="126"/>
      <c r="AA561" s="126"/>
      <c r="AB561" s="126"/>
      <c r="AC561" s="37"/>
      <c r="AD561" s="37" t="s">
        <v>38</v>
      </c>
      <c r="AE561" s="37" t="s">
        <v>38</v>
      </c>
      <c r="AF561" s="126"/>
      <c r="AG561" s="126"/>
      <c r="AH561" s="126"/>
      <c r="AI561" s="168" t="s">
        <v>5765</v>
      </c>
      <c r="AJ561" s="125"/>
      <c r="AK561" s="171"/>
      <c r="AL561" s="171"/>
      <c r="AM561" s="171"/>
      <c r="AN561" s="171" t="s">
        <v>4688</v>
      </c>
      <c r="AO561" s="171"/>
      <c r="AP561" s="171" t="s">
        <v>4880</v>
      </c>
      <c r="AQ561" s="171"/>
      <c r="AR561" s="171" t="s">
        <v>6590</v>
      </c>
      <c r="AS561" s="171"/>
    </row>
    <row r="562" spans="1:46" s="1" customFormat="1" ht="51" x14ac:dyDescent="0.25">
      <c r="A562" s="176" t="s">
        <v>39</v>
      </c>
      <c r="B562" s="176" t="s">
        <v>4625</v>
      </c>
      <c r="C562" s="200"/>
      <c r="D562" s="126" t="s">
        <v>4944</v>
      </c>
      <c r="E562" s="126" t="str">
        <f>IF(OR(AI562="Moving to innotrust", AI562="Copy to Innotrust"),"Y","N")</f>
        <v>Y</v>
      </c>
      <c r="F562" s="171"/>
      <c r="G562" s="126"/>
      <c r="H562" s="135"/>
      <c r="I562" s="171" t="s">
        <v>5785</v>
      </c>
      <c r="J562" s="130" t="s">
        <v>39</v>
      </c>
      <c r="K562" s="131" t="s">
        <v>3756</v>
      </c>
      <c r="L562" s="128" t="s">
        <v>369</v>
      </c>
      <c r="M562" s="129"/>
      <c r="N562" s="159" t="str">
        <f t="shared" ref="N562:N563" si="68">IF(AI562="Moving to innotrust","Y","N")</f>
        <v>Y</v>
      </c>
      <c r="O562" s="37" t="s">
        <v>3748</v>
      </c>
      <c r="P562" s="251" t="s">
        <v>3749</v>
      </c>
      <c r="Q562" s="37" t="s">
        <v>31</v>
      </c>
      <c r="R562" s="37" t="s">
        <v>3742</v>
      </c>
      <c r="S562" s="37" t="s">
        <v>3750</v>
      </c>
      <c r="T562" s="37" t="s">
        <v>3751</v>
      </c>
      <c r="U562" s="37" t="s">
        <v>142</v>
      </c>
      <c r="V562" s="37" t="s">
        <v>3752</v>
      </c>
      <c r="W562" s="37" t="s">
        <v>3753</v>
      </c>
      <c r="X562" s="126"/>
      <c r="Y562" s="126" t="str">
        <f>VLOOKUP(W562,'Excelsior Table Definitions'!$B$638:$D$651,3,TRUE)</f>
        <v>NULL</v>
      </c>
      <c r="Z562" s="126"/>
      <c r="AA562" s="126"/>
      <c r="AB562" s="126"/>
      <c r="AC562" s="37"/>
      <c r="AD562" s="37" t="s">
        <v>5606</v>
      </c>
      <c r="AE562" s="37" t="s">
        <v>366</v>
      </c>
      <c r="AF562" s="126"/>
      <c r="AG562" s="126"/>
      <c r="AH562" s="126"/>
      <c r="AI562" s="168" t="s">
        <v>388</v>
      </c>
      <c r="AJ562" s="125" t="s">
        <v>390</v>
      </c>
      <c r="AK562" s="171" t="s">
        <v>5437</v>
      </c>
      <c r="AL562" s="171" t="s">
        <v>5438</v>
      </c>
      <c r="AM562" s="171" t="s">
        <v>4688</v>
      </c>
      <c r="AN562" s="171" t="s">
        <v>4688</v>
      </c>
      <c r="AO562" s="171" t="s">
        <v>4688</v>
      </c>
      <c r="AP562" s="171" t="s">
        <v>4688</v>
      </c>
      <c r="AQ562" s="171" t="s">
        <v>4688</v>
      </c>
      <c r="AR562" s="171" t="s">
        <v>4688</v>
      </c>
      <c r="AS562" s="171" t="s">
        <v>4688</v>
      </c>
    </row>
    <row r="563" spans="1:46" ht="45" x14ac:dyDescent="0.3">
      <c r="A563" s="274" t="s">
        <v>39</v>
      </c>
      <c r="B563" s="274" t="s">
        <v>4625</v>
      </c>
      <c r="C563" s="200" t="s">
        <v>4630</v>
      </c>
      <c r="D563" s="126"/>
      <c r="E563" s="126" t="str">
        <f>IF(OR(AI563="Moving to innotrust", AI563="Copy to Innotrust"),"Y","N")</f>
        <v>N</v>
      </c>
      <c r="F563" s="171"/>
      <c r="G563" s="126"/>
      <c r="H563" s="173"/>
      <c r="I563" s="168" t="s">
        <v>4688</v>
      </c>
      <c r="J563" s="179"/>
      <c r="K563" s="168" t="s">
        <v>4688</v>
      </c>
      <c r="L563" s="173"/>
      <c r="M563" s="178"/>
      <c r="N563" s="252" t="str">
        <f t="shared" si="68"/>
        <v>N</v>
      </c>
      <c r="O563" s="254" t="s">
        <v>3757</v>
      </c>
      <c r="P563" s="258" t="s">
        <v>3758</v>
      </c>
      <c r="Q563" s="254" t="s">
        <v>31</v>
      </c>
      <c r="R563" s="254" t="s">
        <v>3742</v>
      </c>
      <c r="S563" s="254"/>
      <c r="T563" s="254"/>
      <c r="U563" s="254" t="s">
        <v>1239</v>
      </c>
      <c r="V563" s="254"/>
      <c r="W563" s="254"/>
      <c r="X563" s="255"/>
      <c r="Y563" s="255"/>
      <c r="Z563" s="126"/>
      <c r="AA563" s="126"/>
      <c r="AB563" s="126"/>
      <c r="AC563" s="254"/>
      <c r="AD563" s="37" t="s">
        <v>39</v>
      </c>
      <c r="AE563" s="37" t="s">
        <v>38</v>
      </c>
      <c r="AF563" s="126"/>
      <c r="AG563" s="126"/>
      <c r="AH563" s="126"/>
      <c r="AI563" s="168" t="s">
        <v>4687</v>
      </c>
      <c r="AJ563" s="171" t="s">
        <v>4688</v>
      </c>
      <c r="AK563" s="171" t="s">
        <v>4688</v>
      </c>
      <c r="AL563" s="171" t="s">
        <v>4688</v>
      </c>
      <c r="AM563" s="171" t="s">
        <v>4688</v>
      </c>
      <c r="AN563" s="171" t="s">
        <v>4688</v>
      </c>
      <c r="AO563" s="171" t="s">
        <v>4688</v>
      </c>
      <c r="AP563" s="220"/>
      <c r="AQ563" s="171" t="s">
        <v>5419</v>
      </c>
      <c r="AR563" s="171"/>
      <c r="AS563" s="171" t="s">
        <v>4688</v>
      </c>
      <c r="AT563" s="256"/>
    </row>
    <row r="564" spans="1:46" s="1" customFormat="1" ht="51" x14ac:dyDescent="0.25">
      <c r="A564" s="176" t="s">
        <v>39</v>
      </c>
      <c r="B564" s="176" t="s">
        <v>4625</v>
      </c>
      <c r="C564" s="200"/>
      <c r="D564" s="126" t="s">
        <v>4944</v>
      </c>
      <c r="E564" s="126" t="str">
        <f t="shared" ref="E564:E566" si="69">IF(OR(AI564="Moving to innotrust", AI564="Copy to Innotrust"),"Y","N")</f>
        <v>Y</v>
      </c>
      <c r="F564" s="171"/>
      <c r="G564" s="126"/>
      <c r="H564" s="135"/>
      <c r="I564" s="171" t="s">
        <v>5785</v>
      </c>
      <c r="J564" s="130" t="s">
        <v>39</v>
      </c>
      <c r="K564" s="131" t="s">
        <v>3765</v>
      </c>
      <c r="L564" s="128" t="s">
        <v>369</v>
      </c>
      <c r="M564" s="129"/>
      <c r="N564" s="159" t="str">
        <f t="shared" ref="N564:N566" si="70">IF(AI564="Moving to innotrust","Y","N")</f>
        <v>Y</v>
      </c>
      <c r="O564" s="37" t="s">
        <v>3760</v>
      </c>
      <c r="P564" s="37" t="s">
        <v>3761</v>
      </c>
      <c r="Q564" s="37" t="s">
        <v>31</v>
      </c>
      <c r="R564" s="37" t="s">
        <v>3742</v>
      </c>
      <c r="S564" s="37" t="s">
        <v>3762</v>
      </c>
      <c r="T564" s="37" t="s">
        <v>3751</v>
      </c>
      <c r="U564" s="37" t="s">
        <v>142</v>
      </c>
      <c r="V564" s="37" t="s">
        <v>3752</v>
      </c>
      <c r="W564" s="37" t="s">
        <v>3763</v>
      </c>
      <c r="X564" s="126"/>
      <c r="Y564" s="126" t="str">
        <f>VLOOKUP(W564,'Excelsior Table Definitions'!$B$638:$D$651,3,TRUE)</f>
        <v>NULL</v>
      </c>
      <c r="Z564" s="126"/>
      <c r="AA564" s="126"/>
      <c r="AB564" s="126"/>
      <c r="AC564" s="37"/>
      <c r="AD564" s="37" t="s">
        <v>38</v>
      </c>
      <c r="AE564" s="37" t="s">
        <v>38</v>
      </c>
      <c r="AF564" s="126"/>
      <c r="AG564" s="126"/>
      <c r="AH564" s="126"/>
      <c r="AI564" s="168" t="s">
        <v>388</v>
      </c>
      <c r="AJ564" s="125" t="s">
        <v>390</v>
      </c>
      <c r="AK564" s="171" t="s">
        <v>5437</v>
      </c>
      <c r="AL564" s="171" t="s">
        <v>5438</v>
      </c>
      <c r="AM564" s="171" t="s">
        <v>4688</v>
      </c>
      <c r="AN564" s="171" t="s">
        <v>4688</v>
      </c>
      <c r="AO564" s="171" t="s">
        <v>4688</v>
      </c>
      <c r="AP564" s="171" t="s">
        <v>4688</v>
      </c>
      <c r="AQ564" s="171" t="s">
        <v>4688</v>
      </c>
      <c r="AR564" s="171" t="s">
        <v>4688</v>
      </c>
      <c r="AS564" s="171" t="s">
        <v>4688</v>
      </c>
    </row>
    <row r="565" spans="1:46" s="1" customFormat="1" ht="51" x14ac:dyDescent="0.25">
      <c r="A565" s="176" t="s">
        <v>39</v>
      </c>
      <c r="B565" s="176" t="s">
        <v>4625</v>
      </c>
      <c r="C565" s="200"/>
      <c r="D565" s="126" t="s">
        <v>4944</v>
      </c>
      <c r="E565" s="126" t="str">
        <f t="shared" si="69"/>
        <v>Y</v>
      </c>
      <c r="F565" s="171"/>
      <c r="G565" s="126"/>
      <c r="H565" s="135"/>
      <c r="I565" s="171" t="s">
        <v>5785</v>
      </c>
      <c r="J565" s="130" t="s">
        <v>39</v>
      </c>
      <c r="K565" s="131" t="s">
        <v>4706</v>
      </c>
      <c r="L565" s="128" t="s">
        <v>460</v>
      </c>
      <c r="M565" s="129"/>
      <c r="N565" s="159" t="str">
        <f t="shared" si="70"/>
        <v>Y</v>
      </c>
      <c r="O565" s="37" t="s">
        <v>3766</v>
      </c>
      <c r="P565" s="37" t="s">
        <v>3767</v>
      </c>
      <c r="Q565" s="37" t="s">
        <v>31</v>
      </c>
      <c r="R565" s="37" t="s">
        <v>3742</v>
      </c>
      <c r="S565" s="37" t="s">
        <v>3768</v>
      </c>
      <c r="T565" s="37" t="s">
        <v>3751</v>
      </c>
      <c r="U565" s="37" t="s">
        <v>3769</v>
      </c>
      <c r="V565" s="37" t="s">
        <v>3752</v>
      </c>
      <c r="W565" s="37" t="s">
        <v>139</v>
      </c>
      <c r="X565" s="126"/>
      <c r="Y565" s="126" t="str">
        <f>VLOOKUP(W565,'Excelsior Table Definitions'!$B$638:$D$651,3,TRUE)</f>
        <v>NULL</v>
      </c>
      <c r="Z565" s="126"/>
      <c r="AA565" s="126"/>
      <c r="AB565" s="126"/>
      <c r="AC565" s="37"/>
      <c r="AD565" s="37" t="s">
        <v>38</v>
      </c>
      <c r="AE565" s="37" t="s">
        <v>38</v>
      </c>
      <c r="AF565" s="126"/>
      <c r="AG565" s="126"/>
      <c r="AH565" s="126"/>
      <c r="AI565" s="168" t="s">
        <v>388</v>
      </c>
      <c r="AJ565" s="125" t="s">
        <v>390</v>
      </c>
      <c r="AK565" s="171" t="s">
        <v>5437</v>
      </c>
      <c r="AL565" s="171" t="s">
        <v>5438</v>
      </c>
      <c r="AM565" s="171" t="s">
        <v>4688</v>
      </c>
      <c r="AN565" s="171" t="s">
        <v>4688</v>
      </c>
      <c r="AO565" s="171" t="s">
        <v>4688</v>
      </c>
      <c r="AP565" s="171" t="s">
        <v>4688</v>
      </c>
      <c r="AQ565" s="171" t="s">
        <v>4688</v>
      </c>
      <c r="AR565" s="171" t="s">
        <v>4688</v>
      </c>
      <c r="AS565" s="171" t="s">
        <v>4688</v>
      </c>
    </row>
    <row r="566" spans="1:46" s="1" customFormat="1" ht="51" x14ac:dyDescent="0.2">
      <c r="A566" s="176" t="s">
        <v>39</v>
      </c>
      <c r="B566" s="176" t="s">
        <v>4625</v>
      </c>
      <c r="C566" s="200"/>
      <c r="D566" s="126"/>
      <c r="E566" s="126" t="str">
        <f t="shared" si="69"/>
        <v>N</v>
      </c>
      <c r="F566" s="171"/>
      <c r="G566" s="126"/>
      <c r="H566" s="173"/>
      <c r="I566" s="168" t="s">
        <v>4688</v>
      </c>
      <c r="J566" s="179"/>
      <c r="K566" s="168" t="s">
        <v>4688</v>
      </c>
      <c r="L566" s="173"/>
      <c r="M566" s="178"/>
      <c r="N566" s="252" t="str">
        <f t="shared" si="70"/>
        <v>N</v>
      </c>
      <c r="O566" s="37" t="s">
        <v>3771</v>
      </c>
      <c r="P566" s="37" t="s">
        <v>3772</v>
      </c>
      <c r="Q566" s="37" t="s">
        <v>31</v>
      </c>
      <c r="R566" s="37" t="s">
        <v>3742</v>
      </c>
      <c r="S566" s="37" t="s">
        <v>3773</v>
      </c>
      <c r="T566" s="37" t="s">
        <v>3434</v>
      </c>
      <c r="U566" s="37" t="s">
        <v>77</v>
      </c>
      <c r="V566" s="37" t="s">
        <v>3774</v>
      </c>
      <c r="W566" s="37" t="s">
        <v>3775</v>
      </c>
      <c r="X566" s="126"/>
      <c r="Y566" s="126"/>
      <c r="Z566" s="126"/>
      <c r="AA566" s="126"/>
      <c r="AB566" s="126"/>
      <c r="AC566" s="37"/>
      <c r="AD566" s="37" t="s">
        <v>38</v>
      </c>
      <c r="AE566" s="37" t="s">
        <v>38</v>
      </c>
      <c r="AF566" s="126"/>
      <c r="AG566" s="126"/>
      <c r="AH566" s="126"/>
      <c r="AI566" s="168" t="s">
        <v>5765</v>
      </c>
      <c r="AJ566" s="171" t="s">
        <v>4688</v>
      </c>
      <c r="AK566" s="171" t="s">
        <v>4688</v>
      </c>
      <c r="AL566" s="171" t="s">
        <v>4688</v>
      </c>
      <c r="AM566" s="171" t="s">
        <v>4688</v>
      </c>
      <c r="AN566" s="171" t="s">
        <v>4688</v>
      </c>
      <c r="AO566" s="171" t="s">
        <v>4688</v>
      </c>
      <c r="AP566" s="171" t="s">
        <v>4688</v>
      </c>
      <c r="AQ566" s="171" t="s">
        <v>4688</v>
      </c>
      <c r="AR566" s="171" t="s">
        <v>6590</v>
      </c>
      <c r="AS566" s="171" t="s">
        <v>4688</v>
      </c>
    </row>
    <row r="567" spans="1:46" s="1" customFormat="1" ht="51" x14ac:dyDescent="0.25">
      <c r="A567" s="176" t="s">
        <v>39</v>
      </c>
      <c r="B567" s="176" t="s">
        <v>4625</v>
      </c>
      <c r="C567" s="200"/>
      <c r="D567" s="126" t="s">
        <v>4944</v>
      </c>
      <c r="E567" s="126" t="str">
        <f t="shared" ref="E567:E568" si="71">IF(OR(AI567="Moving to innotrust", AI567="Copy to Innotrust"),"Y","N")</f>
        <v>Y</v>
      </c>
      <c r="F567" s="171"/>
      <c r="G567" s="126"/>
      <c r="H567" s="135"/>
      <c r="I567" s="171" t="s">
        <v>5785</v>
      </c>
      <c r="J567" s="130" t="s">
        <v>39</v>
      </c>
      <c r="K567" s="131" t="s">
        <v>4711</v>
      </c>
      <c r="L567" s="128" t="s">
        <v>2680</v>
      </c>
      <c r="M567" s="129" t="s">
        <v>476</v>
      </c>
      <c r="N567" s="159" t="str">
        <f t="shared" ref="N567:N568" si="72">IF(AI567="Moving to innotrust","Y","N")</f>
        <v>Y</v>
      </c>
      <c r="O567" s="37" t="s">
        <v>3778</v>
      </c>
      <c r="P567" s="37" t="s">
        <v>1093</v>
      </c>
      <c r="Q567" s="37" t="s">
        <v>31</v>
      </c>
      <c r="R567" s="37" t="s">
        <v>3742</v>
      </c>
      <c r="S567" s="37" t="s">
        <v>3779</v>
      </c>
      <c r="T567" s="37" t="s">
        <v>3751</v>
      </c>
      <c r="U567" s="37" t="s">
        <v>35</v>
      </c>
      <c r="V567" s="37" t="s">
        <v>3752</v>
      </c>
      <c r="W567" s="37" t="s">
        <v>3780</v>
      </c>
      <c r="X567" s="126"/>
      <c r="Y567" s="126" t="str">
        <f>VLOOKUP(W567,'Excelsior Table Definitions'!$B$638:$D$651,3,TRUE)</f>
        <v>NULL</v>
      </c>
      <c r="Z567" s="126"/>
      <c r="AA567" s="126"/>
      <c r="AB567" s="126"/>
      <c r="AC567" s="37"/>
      <c r="AD567" s="37" t="s">
        <v>38</v>
      </c>
      <c r="AE567" s="37" t="s">
        <v>38</v>
      </c>
      <c r="AF567" s="126"/>
      <c r="AG567" s="126"/>
      <c r="AH567" s="126"/>
      <c r="AI567" s="168" t="s">
        <v>388</v>
      </c>
      <c r="AJ567" s="125" t="s">
        <v>390</v>
      </c>
      <c r="AK567" s="171" t="s">
        <v>5437</v>
      </c>
      <c r="AL567" s="171" t="s">
        <v>5438</v>
      </c>
      <c r="AM567" s="171" t="s">
        <v>4688</v>
      </c>
      <c r="AN567" s="171" t="s">
        <v>4688</v>
      </c>
      <c r="AO567" s="171" t="s">
        <v>4688</v>
      </c>
      <c r="AP567" s="171" t="s">
        <v>4688</v>
      </c>
      <c r="AQ567" s="171" t="s">
        <v>4688</v>
      </c>
      <c r="AR567" s="171" t="s">
        <v>4688</v>
      </c>
      <c r="AS567" s="171" t="s">
        <v>4688</v>
      </c>
    </row>
    <row r="568" spans="1:46" s="1" customFormat="1" ht="45" x14ac:dyDescent="0.2">
      <c r="A568" s="176" t="s">
        <v>39</v>
      </c>
      <c r="B568" s="176" t="s">
        <v>4625</v>
      </c>
      <c r="C568" s="200"/>
      <c r="D568" s="126" t="s">
        <v>4633</v>
      </c>
      <c r="E568" s="126" t="str">
        <f t="shared" si="71"/>
        <v>Y</v>
      </c>
      <c r="F568" s="171"/>
      <c r="G568" s="126"/>
      <c r="H568" s="173"/>
      <c r="I568" s="171" t="s">
        <v>5785</v>
      </c>
      <c r="J568" s="179"/>
      <c r="K568" s="190" t="s">
        <v>6091</v>
      </c>
      <c r="L568" s="173"/>
      <c r="M568" s="178"/>
      <c r="N568" s="159" t="str">
        <f t="shared" si="72"/>
        <v>Y</v>
      </c>
      <c r="O568" s="37" t="s">
        <v>3781</v>
      </c>
      <c r="P568" s="251" t="s">
        <v>3782</v>
      </c>
      <c r="Q568" s="37" t="s">
        <v>31</v>
      </c>
      <c r="R568" s="37" t="s">
        <v>3742</v>
      </c>
      <c r="S568" s="37" t="s">
        <v>3783</v>
      </c>
      <c r="T568" s="37" t="s">
        <v>1330</v>
      </c>
      <c r="U568" s="37" t="s">
        <v>3784</v>
      </c>
      <c r="V568" s="37" t="s">
        <v>3785</v>
      </c>
      <c r="W568" s="37" t="s">
        <v>3786</v>
      </c>
      <c r="X568" s="126"/>
      <c r="Y568" s="126" t="str">
        <f>VLOOKUP(W568,'Excelsior Table Definitions'!$B$571:$D$581,3,TRUE)</f>
        <v>NULL</v>
      </c>
      <c r="Z568" s="126"/>
      <c r="AA568" s="126"/>
      <c r="AB568" s="126"/>
      <c r="AC568" s="37"/>
      <c r="AD568" s="37" t="s">
        <v>38</v>
      </c>
      <c r="AE568" s="37" t="s">
        <v>39</v>
      </c>
      <c r="AF568" s="126"/>
      <c r="AG568" s="126"/>
      <c r="AH568" s="126"/>
      <c r="AI568" s="168" t="s">
        <v>388</v>
      </c>
      <c r="AJ568" s="125" t="s">
        <v>390</v>
      </c>
      <c r="AK568" s="220" t="s">
        <v>5323</v>
      </c>
      <c r="AL568" s="220" t="s">
        <v>5323</v>
      </c>
      <c r="AM568" s="220" t="s">
        <v>4688</v>
      </c>
      <c r="AN568" s="171" t="s">
        <v>4688</v>
      </c>
      <c r="AO568" s="171"/>
      <c r="AP568" s="171"/>
      <c r="AQ568" s="171"/>
      <c r="AR568" s="171" t="s">
        <v>5923</v>
      </c>
      <c r="AS568" s="171"/>
      <c r="AT568" s="310" t="s">
        <v>4881</v>
      </c>
    </row>
    <row r="569" spans="1:46" s="1" customFormat="1" ht="51" x14ac:dyDescent="0.25">
      <c r="A569" s="176" t="s">
        <v>39</v>
      </c>
      <c r="B569" s="176" t="s">
        <v>4625</v>
      </c>
      <c r="C569" s="200"/>
      <c r="D569" s="126" t="s">
        <v>4944</v>
      </c>
      <c r="E569" s="126" t="str">
        <f>IF(OR(AI569="Moving to innotrust", AI569="Copy to Innotrust"),"Y","N")</f>
        <v>Y</v>
      </c>
      <c r="F569" s="171"/>
      <c r="G569" s="126"/>
      <c r="H569" s="135"/>
      <c r="I569" s="171" t="s">
        <v>5785</v>
      </c>
      <c r="J569" s="130" t="s">
        <v>39</v>
      </c>
      <c r="K569" s="131" t="s">
        <v>4712</v>
      </c>
      <c r="L569" s="128" t="s">
        <v>880</v>
      </c>
      <c r="M569" s="129" t="s">
        <v>476</v>
      </c>
      <c r="N569" s="159" t="str">
        <f t="shared" ref="N569:N653" si="73">IF(AI569="Moving to innotrust","Y","N")</f>
        <v>Y</v>
      </c>
      <c r="O569" s="37" t="s">
        <v>3789</v>
      </c>
      <c r="P569" s="251" t="s">
        <v>1100</v>
      </c>
      <c r="Q569" s="37" t="s">
        <v>31</v>
      </c>
      <c r="R569" s="37" t="s">
        <v>3742</v>
      </c>
      <c r="S569" s="37" t="s">
        <v>3790</v>
      </c>
      <c r="T569" s="37" t="s">
        <v>3751</v>
      </c>
      <c r="U569" s="37" t="s">
        <v>35</v>
      </c>
      <c r="V569" s="37" t="s">
        <v>3752</v>
      </c>
      <c r="W569" s="37" t="s">
        <v>1102</v>
      </c>
      <c r="X569" s="126"/>
      <c r="Y569" s="126" t="str">
        <f>VLOOKUP(W569,'Excelsior Table Definitions'!$B$638:$D$651,3,TRUE)</f>
        <v>NULL</v>
      </c>
      <c r="Z569" s="126"/>
      <c r="AA569" s="126"/>
      <c r="AB569" s="126"/>
      <c r="AC569" s="37"/>
      <c r="AD569" s="37" t="s">
        <v>38</v>
      </c>
      <c r="AE569" s="37" t="s">
        <v>39</v>
      </c>
      <c r="AF569" s="126"/>
      <c r="AG569" s="126"/>
      <c r="AH569" s="126"/>
      <c r="AI569" s="168" t="s">
        <v>388</v>
      </c>
      <c r="AJ569" s="125" t="s">
        <v>390</v>
      </c>
      <c r="AK569" s="171" t="s">
        <v>5437</v>
      </c>
      <c r="AL569" s="171" t="s">
        <v>5438</v>
      </c>
      <c r="AM569" s="171" t="s">
        <v>4688</v>
      </c>
      <c r="AN569" s="171" t="s">
        <v>4688</v>
      </c>
      <c r="AO569" s="171" t="s">
        <v>4688</v>
      </c>
      <c r="AP569" s="171" t="s">
        <v>4688</v>
      </c>
      <c r="AQ569" s="171" t="s">
        <v>4688</v>
      </c>
      <c r="AR569" s="171" t="s">
        <v>4688</v>
      </c>
      <c r="AS569" s="171" t="s">
        <v>4688</v>
      </c>
    </row>
    <row r="570" spans="1:46" s="1" customFormat="1" ht="38.25" x14ac:dyDescent="0.2">
      <c r="A570" s="176" t="s">
        <v>39</v>
      </c>
      <c r="B570" s="176" t="s">
        <v>4625</v>
      </c>
      <c r="C570" s="200" t="s">
        <v>4630</v>
      </c>
      <c r="D570" s="126"/>
      <c r="E570" s="126" t="str">
        <f>IF(OR(AI570="Moving to innotrust", AI570="Copy to Innotrust"),"Y","N")</f>
        <v>Y</v>
      </c>
      <c r="F570" s="171"/>
      <c r="G570" s="126"/>
      <c r="H570" s="135"/>
      <c r="I570" s="171" t="s">
        <v>5785</v>
      </c>
      <c r="J570" s="130" t="s">
        <v>39</v>
      </c>
      <c r="K570" s="131" t="s">
        <v>4713</v>
      </c>
      <c r="L570" s="128" t="s">
        <v>880</v>
      </c>
      <c r="M570" s="178"/>
      <c r="N570" s="159" t="str">
        <f t="shared" si="73"/>
        <v>Y</v>
      </c>
      <c r="O570" s="37" t="s">
        <v>3793</v>
      </c>
      <c r="P570" s="37" t="s">
        <v>1107</v>
      </c>
      <c r="Q570" s="37" t="s">
        <v>31</v>
      </c>
      <c r="R570" s="37" t="s">
        <v>3742</v>
      </c>
      <c r="S570" s="37" t="s">
        <v>3794</v>
      </c>
      <c r="T570" s="37" t="s">
        <v>3751</v>
      </c>
      <c r="U570" s="37" t="s">
        <v>35</v>
      </c>
      <c r="V570" s="37" t="s">
        <v>3752</v>
      </c>
      <c r="W570" s="37" t="s">
        <v>3795</v>
      </c>
      <c r="X570" s="126"/>
      <c r="Y570" s="126" t="str">
        <f>VLOOKUP(W570,'Excelsior Table Definitions'!$B$638:$D$651,3,TRUE)</f>
        <v>NULL</v>
      </c>
      <c r="Z570" s="126"/>
      <c r="AA570" s="126"/>
      <c r="AB570" s="126"/>
      <c r="AC570" s="37"/>
      <c r="AD570" s="37" t="s">
        <v>38</v>
      </c>
      <c r="AE570" s="37" t="s">
        <v>38</v>
      </c>
      <c r="AF570" s="126"/>
      <c r="AG570" s="126"/>
      <c r="AH570" s="126"/>
      <c r="AI570" s="168" t="s">
        <v>388</v>
      </c>
      <c r="AJ570" s="125" t="s">
        <v>390</v>
      </c>
      <c r="AK570" s="171"/>
      <c r="AL570" s="171" t="s">
        <v>4875</v>
      </c>
      <c r="AM570" s="171"/>
      <c r="AN570" s="171" t="s">
        <v>4688</v>
      </c>
      <c r="AO570" s="171"/>
      <c r="AP570" s="171"/>
      <c r="AQ570" s="171"/>
      <c r="AR570" s="171"/>
      <c r="AS570" s="171"/>
    </row>
    <row r="571" spans="1:46" s="1" customFormat="1" ht="51" x14ac:dyDescent="0.2">
      <c r="A571" s="176" t="s">
        <v>39</v>
      </c>
      <c r="B571" s="176" t="s">
        <v>4625</v>
      </c>
      <c r="C571" s="200"/>
      <c r="D571" s="126"/>
      <c r="E571" s="126" t="str">
        <f>IF(OR(AI571="Moving to innotrust", AI571="Copy to Innotrust"),"Y","N")</f>
        <v>N</v>
      </c>
      <c r="F571" s="171"/>
      <c r="G571" s="126"/>
      <c r="H571" s="173"/>
      <c r="I571" s="168" t="s">
        <v>4688</v>
      </c>
      <c r="J571" s="179"/>
      <c r="K571" s="168" t="s">
        <v>4688</v>
      </c>
      <c r="L571" s="173"/>
      <c r="M571" s="178"/>
      <c r="N571" s="252" t="str">
        <f t="shared" si="73"/>
        <v>N</v>
      </c>
      <c r="O571" s="37" t="s">
        <v>3798</v>
      </c>
      <c r="P571" s="37" t="s">
        <v>3799</v>
      </c>
      <c r="Q571" s="37" t="s">
        <v>31</v>
      </c>
      <c r="R571" s="37" t="s">
        <v>3742</v>
      </c>
      <c r="S571" s="37" t="s">
        <v>3800</v>
      </c>
      <c r="T571" s="37" t="s">
        <v>3434</v>
      </c>
      <c r="U571" s="37" t="s">
        <v>174</v>
      </c>
      <c r="V571" s="37" t="s">
        <v>3752</v>
      </c>
      <c r="W571" s="37" t="s">
        <v>3801</v>
      </c>
      <c r="X571" s="126"/>
      <c r="Y571" s="126"/>
      <c r="Z571" s="126"/>
      <c r="AA571" s="126"/>
      <c r="AB571" s="126"/>
      <c r="AC571" s="37"/>
      <c r="AD571" s="37" t="s">
        <v>38</v>
      </c>
      <c r="AE571" s="37" t="s">
        <v>38</v>
      </c>
      <c r="AF571" s="126"/>
      <c r="AG571" s="126"/>
      <c r="AH571" s="126"/>
      <c r="AI571" s="168" t="s">
        <v>5765</v>
      </c>
      <c r="AJ571" s="171" t="s">
        <v>4688</v>
      </c>
      <c r="AK571" s="171" t="s">
        <v>4688</v>
      </c>
      <c r="AL571" s="171" t="s">
        <v>4688</v>
      </c>
      <c r="AM571" s="171" t="s">
        <v>4688</v>
      </c>
      <c r="AN571" s="171" t="s">
        <v>4688</v>
      </c>
      <c r="AO571" s="171" t="s">
        <v>4688</v>
      </c>
      <c r="AP571" s="171" t="s">
        <v>4688</v>
      </c>
      <c r="AQ571" s="171" t="s">
        <v>4688</v>
      </c>
      <c r="AR571" s="171" t="s">
        <v>6590</v>
      </c>
      <c r="AS571" s="171" t="s">
        <v>4688</v>
      </c>
    </row>
    <row r="572" spans="1:46" s="1" customFormat="1" ht="210" x14ac:dyDescent="0.2">
      <c r="A572" s="176" t="s">
        <v>39</v>
      </c>
      <c r="B572" s="176" t="s">
        <v>4625</v>
      </c>
      <c r="C572" s="200" t="s">
        <v>4630</v>
      </c>
      <c r="D572" s="126"/>
      <c r="E572" s="126" t="str">
        <f t="shared" ref="E572:E577" si="74">IF(OR(AI572="Moving to innotrust", AI572="Copy to Innotrust"),"Y","N")</f>
        <v>Y</v>
      </c>
      <c r="F572" s="171"/>
      <c r="G572" s="126"/>
      <c r="H572" s="514" t="s">
        <v>6092</v>
      </c>
      <c r="I572" s="171" t="s">
        <v>6111</v>
      </c>
      <c r="J572" s="518" t="s">
        <v>500</v>
      </c>
      <c r="K572" s="527" t="s">
        <v>4732</v>
      </c>
      <c r="L572" s="516" t="s">
        <v>400</v>
      </c>
      <c r="M572" s="178"/>
      <c r="N572" s="159" t="str">
        <f t="shared" si="73"/>
        <v>Y</v>
      </c>
      <c r="O572" s="37" t="s">
        <v>3804</v>
      </c>
      <c r="P572" s="251" t="s">
        <v>3805</v>
      </c>
      <c r="Q572" s="37" t="s">
        <v>31</v>
      </c>
      <c r="R572" s="37" t="s">
        <v>3742</v>
      </c>
      <c r="S572" s="37" t="s">
        <v>3806</v>
      </c>
      <c r="T572" s="37" t="s">
        <v>3807</v>
      </c>
      <c r="U572" s="37" t="s">
        <v>3808</v>
      </c>
      <c r="V572" s="37" t="s">
        <v>3809</v>
      </c>
      <c r="W572" s="37" t="s">
        <v>3810</v>
      </c>
      <c r="X572" s="126"/>
      <c r="Y572" s="126" t="str">
        <f>VLOOKUP(W572,'Excelsior Table Definitions'!$B$583:$D$593,3,TRUE)</f>
        <v>NOT NULL</v>
      </c>
      <c r="Z572" s="126"/>
      <c r="AA572" s="126"/>
      <c r="AB572" s="126"/>
      <c r="AC572" s="37"/>
      <c r="AD572" s="37" t="s">
        <v>38</v>
      </c>
      <c r="AE572" s="37" t="s">
        <v>39</v>
      </c>
      <c r="AF572" s="126"/>
      <c r="AG572" s="126"/>
      <c r="AH572" s="126"/>
      <c r="AI572" s="168" t="s">
        <v>388</v>
      </c>
      <c r="AJ572" s="125" t="s">
        <v>389</v>
      </c>
      <c r="AK572" s="171" t="s">
        <v>4688</v>
      </c>
      <c r="AL572" s="170" t="s">
        <v>2665</v>
      </c>
      <c r="AM572" s="171" t="s">
        <v>39</v>
      </c>
      <c r="AN572" s="171" t="s">
        <v>4688</v>
      </c>
      <c r="AO572" s="171"/>
      <c r="AP572" s="171" t="s">
        <v>4883</v>
      </c>
      <c r="AQ572" s="171"/>
      <c r="AR572" s="334" t="s">
        <v>5600</v>
      </c>
      <c r="AS572" s="126">
        <v>205</v>
      </c>
      <c r="AT572" s="1" t="s">
        <v>4947</v>
      </c>
    </row>
    <row r="573" spans="1:46" s="1" customFormat="1" ht="76.5" x14ac:dyDescent="0.2">
      <c r="A573" s="176" t="s">
        <v>39</v>
      </c>
      <c r="B573" s="176" t="s">
        <v>4625</v>
      </c>
      <c r="C573" s="200" t="s">
        <v>4630</v>
      </c>
      <c r="D573" s="126"/>
      <c r="E573" s="126" t="str">
        <f t="shared" si="74"/>
        <v>Y</v>
      </c>
      <c r="F573" s="171"/>
      <c r="G573" s="126"/>
      <c r="H573" s="173"/>
      <c r="I573" s="171"/>
      <c r="J573" s="179"/>
      <c r="K573" s="190"/>
      <c r="L573" s="173"/>
      <c r="M573" s="178"/>
      <c r="N573" s="159" t="str">
        <f t="shared" si="73"/>
        <v>Y</v>
      </c>
      <c r="O573" s="37" t="s">
        <v>3814</v>
      </c>
      <c r="P573" s="275" t="s">
        <v>6105</v>
      </c>
      <c r="Q573" s="37" t="s">
        <v>31</v>
      </c>
      <c r="R573" s="37" t="s">
        <v>3742</v>
      </c>
      <c r="S573" s="37" t="s">
        <v>3816</v>
      </c>
      <c r="T573" s="37" t="s">
        <v>60</v>
      </c>
      <c r="U573" s="37" t="s">
        <v>3817</v>
      </c>
      <c r="V573" s="37" t="s">
        <v>3752</v>
      </c>
      <c r="W573" s="37" t="s">
        <v>3818</v>
      </c>
      <c r="X573" s="126"/>
      <c r="Y573" s="126" t="str">
        <f>VLOOKUP(W573,'Excelsior Table Definitions'!$B$638:$D$651,3,TRUE)</f>
        <v>NULL</v>
      </c>
      <c r="Z573" s="126"/>
      <c r="AA573" s="126"/>
      <c r="AB573" s="126"/>
      <c r="AC573" s="37"/>
      <c r="AD573" s="37" t="s">
        <v>38</v>
      </c>
      <c r="AE573" s="37" t="s">
        <v>39</v>
      </c>
      <c r="AF573" s="126"/>
      <c r="AG573" s="126"/>
      <c r="AH573" s="126"/>
      <c r="AI573" s="168" t="s">
        <v>388</v>
      </c>
      <c r="AJ573" s="125" t="s">
        <v>389</v>
      </c>
      <c r="AK573" s="171"/>
      <c r="AL573" s="171" t="s">
        <v>5439</v>
      </c>
      <c r="AM573" s="171"/>
      <c r="AN573" s="171" t="s">
        <v>4688</v>
      </c>
      <c r="AO573" s="171"/>
      <c r="AP573" s="171"/>
      <c r="AQ573" s="171" t="s">
        <v>4956</v>
      </c>
      <c r="AR573" s="171" t="s">
        <v>5439</v>
      </c>
      <c r="AS573" s="170" t="s">
        <v>4640</v>
      </c>
    </row>
    <row r="574" spans="1:46" s="1" customFormat="1" ht="51" x14ac:dyDescent="0.2">
      <c r="A574" s="176" t="s">
        <v>39</v>
      </c>
      <c r="B574" s="176" t="s">
        <v>4626</v>
      </c>
      <c r="C574" s="200" t="s">
        <v>4630</v>
      </c>
      <c r="D574" s="126"/>
      <c r="E574" s="126" t="str">
        <f t="shared" si="74"/>
        <v>Y</v>
      </c>
      <c r="F574" s="171"/>
      <c r="G574" s="126"/>
      <c r="H574" s="173"/>
      <c r="I574" s="171"/>
      <c r="J574" s="179"/>
      <c r="K574" s="190"/>
      <c r="L574" s="173"/>
      <c r="M574" s="178"/>
      <c r="N574" s="159" t="str">
        <f t="shared" si="73"/>
        <v>Y</v>
      </c>
      <c r="O574" s="37" t="s">
        <v>3822</v>
      </c>
      <c r="P574" s="261" t="s">
        <v>3823</v>
      </c>
      <c r="Q574" s="37" t="s">
        <v>31</v>
      </c>
      <c r="R574" s="37" t="s">
        <v>3742</v>
      </c>
      <c r="S574" s="37" t="s">
        <v>3824</v>
      </c>
      <c r="T574" s="37" t="s">
        <v>3751</v>
      </c>
      <c r="U574" s="37" t="s">
        <v>2781</v>
      </c>
      <c r="V574" s="474" t="s">
        <v>6396</v>
      </c>
      <c r="W574" s="37" t="s">
        <v>6395</v>
      </c>
      <c r="X574" s="126"/>
      <c r="Y574" s="126" t="s">
        <v>40</v>
      </c>
      <c r="Z574" s="126"/>
      <c r="AA574" s="126"/>
      <c r="AB574" s="126"/>
      <c r="AC574" s="37"/>
      <c r="AD574" s="37" t="s">
        <v>38</v>
      </c>
      <c r="AE574" s="37" t="s">
        <v>39</v>
      </c>
      <c r="AF574" s="126"/>
      <c r="AG574" s="126"/>
      <c r="AH574" s="126"/>
      <c r="AI574" s="168" t="s">
        <v>388</v>
      </c>
      <c r="AJ574" s="125"/>
      <c r="AK574" s="171"/>
      <c r="AL574" s="171"/>
      <c r="AM574" s="171"/>
      <c r="AN574" s="171" t="s">
        <v>4688</v>
      </c>
      <c r="AO574" s="171"/>
      <c r="AP574" s="171" t="s">
        <v>4884</v>
      </c>
      <c r="AQ574" s="171" t="s">
        <v>4884</v>
      </c>
      <c r="AR574" s="171"/>
      <c r="AS574" s="170" t="s">
        <v>4640</v>
      </c>
    </row>
    <row r="575" spans="1:46" s="1" customFormat="1" ht="285" x14ac:dyDescent="0.2">
      <c r="A575" s="176" t="s">
        <v>39</v>
      </c>
      <c r="B575" s="176" t="s">
        <v>4625</v>
      </c>
      <c r="C575" s="200" t="s">
        <v>4630</v>
      </c>
      <c r="D575" s="126"/>
      <c r="E575" s="126" t="str">
        <f t="shared" si="74"/>
        <v>Y</v>
      </c>
      <c r="F575" s="171"/>
      <c r="G575" s="126"/>
      <c r="H575" s="173"/>
      <c r="I575" s="171" t="s">
        <v>5785</v>
      </c>
      <c r="J575" s="179"/>
      <c r="K575" s="367" t="s">
        <v>6134</v>
      </c>
      <c r="L575" s="173"/>
      <c r="M575" s="178"/>
      <c r="N575" s="159" t="str">
        <f t="shared" si="73"/>
        <v>Y</v>
      </c>
      <c r="O575" s="37" t="s">
        <v>3829</v>
      </c>
      <c r="P575" s="37" t="s">
        <v>1113</v>
      </c>
      <c r="Q575" s="37" t="s">
        <v>31</v>
      </c>
      <c r="R575" s="37" t="s">
        <v>3742</v>
      </c>
      <c r="S575" s="37" t="s">
        <v>3830</v>
      </c>
      <c r="T575" s="37" t="s">
        <v>243</v>
      </c>
      <c r="U575" s="37" t="s">
        <v>3831</v>
      </c>
      <c r="V575" s="37" t="s">
        <v>3752</v>
      </c>
      <c r="W575" s="37" t="s">
        <v>1113</v>
      </c>
      <c r="X575" s="126"/>
      <c r="Y575" s="126" t="str">
        <f>VLOOKUP(W575,'Excelsior Table Definitions'!$B$638:$D$651,3,TRUE)</f>
        <v>NULL</v>
      </c>
      <c r="Z575" s="126"/>
      <c r="AA575" s="126"/>
      <c r="AB575" s="126"/>
      <c r="AC575" s="37"/>
      <c r="AD575" s="37" t="s">
        <v>38</v>
      </c>
      <c r="AE575" s="37" t="s">
        <v>38</v>
      </c>
      <c r="AF575" s="126"/>
      <c r="AG575" s="126"/>
      <c r="AH575" s="126"/>
      <c r="AI575" s="168" t="s">
        <v>388</v>
      </c>
      <c r="AJ575" s="125"/>
      <c r="AK575" s="171"/>
      <c r="AL575" s="171"/>
      <c r="AM575" s="171"/>
      <c r="AN575" s="171" t="s">
        <v>4688</v>
      </c>
      <c r="AO575" s="171"/>
      <c r="AP575" s="171"/>
      <c r="AQ575" s="171" t="s">
        <v>4882</v>
      </c>
      <c r="AR575" s="171"/>
      <c r="AS575" s="181" t="s">
        <v>4984</v>
      </c>
    </row>
    <row r="576" spans="1:46" s="369" customFormat="1" ht="63.75" x14ac:dyDescent="0.3">
      <c r="A576" s="181" t="s">
        <v>38</v>
      </c>
      <c r="B576" s="181" t="s">
        <v>5996</v>
      </c>
      <c r="C576" s="170"/>
      <c r="D576" s="181"/>
      <c r="E576" s="181"/>
      <c r="F576" s="170"/>
      <c r="G576" s="181"/>
      <c r="H576" s="184"/>
      <c r="I576" s="170"/>
      <c r="J576" s="183"/>
      <c r="K576" s="186"/>
      <c r="L576" s="184"/>
      <c r="M576" s="185"/>
      <c r="N576" s="181"/>
      <c r="O576" s="264" t="s">
        <v>5695</v>
      </c>
      <c r="P576" s="264" t="s">
        <v>3839</v>
      </c>
      <c r="Q576" s="368" t="s">
        <v>31</v>
      </c>
      <c r="R576" s="368" t="s">
        <v>3742</v>
      </c>
      <c r="S576" s="264"/>
      <c r="T576" s="264"/>
      <c r="U576" s="264"/>
      <c r="V576" s="264"/>
      <c r="W576" s="264"/>
      <c r="X576" s="181"/>
      <c r="Y576" s="181"/>
      <c r="Z576" s="181"/>
      <c r="AA576" s="181"/>
      <c r="AB576" s="181"/>
      <c r="AC576" s="264"/>
      <c r="AD576" s="264"/>
      <c r="AE576" s="264"/>
      <c r="AF576" s="181"/>
      <c r="AG576" s="181"/>
      <c r="AH576" s="181"/>
      <c r="AI576" s="168" t="s">
        <v>388</v>
      </c>
      <c r="AJ576" s="181"/>
      <c r="AK576" s="170"/>
      <c r="AL576" s="170"/>
      <c r="AM576" s="170"/>
      <c r="AN576" s="171" t="s">
        <v>4688</v>
      </c>
      <c r="AO576" s="170"/>
      <c r="AP576" s="170" t="s">
        <v>6502</v>
      </c>
      <c r="AQ576" s="170"/>
      <c r="AR576" s="170"/>
      <c r="AS576" s="181"/>
    </row>
    <row r="577" spans="1:46" ht="75" x14ac:dyDescent="0.3">
      <c r="A577" s="274" t="s">
        <v>39</v>
      </c>
      <c r="B577" s="274" t="s">
        <v>4625</v>
      </c>
      <c r="C577" s="200" t="s">
        <v>4630</v>
      </c>
      <c r="D577" s="126"/>
      <c r="E577" s="126" t="str">
        <f t="shared" si="74"/>
        <v>N</v>
      </c>
      <c r="F577" s="171"/>
      <c r="G577" s="126"/>
      <c r="H577" s="173"/>
      <c r="I577" s="168" t="s">
        <v>4688</v>
      </c>
      <c r="J577" s="179"/>
      <c r="K577" s="168" t="s">
        <v>4688</v>
      </c>
      <c r="L577" s="173"/>
      <c r="M577" s="178"/>
      <c r="N577" s="252" t="str">
        <f t="shared" si="73"/>
        <v>N</v>
      </c>
      <c r="O577" s="254" t="s">
        <v>3832</v>
      </c>
      <c r="P577" s="123" t="s">
        <v>3839</v>
      </c>
      <c r="Q577" s="254" t="s">
        <v>31</v>
      </c>
      <c r="R577" s="254" t="s">
        <v>3742</v>
      </c>
      <c r="S577" s="254" t="s">
        <v>3834</v>
      </c>
      <c r="T577" s="254" t="s">
        <v>3751</v>
      </c>
      <c r="U577" s="254" t="s">
        <v>3835</v>
      </c>
      <c r="V577" s="254" t="s">
        <v>3836</v>
      </c>
      <c r="W577" s="254" t="s">
        <v>3837</v>
      </c>
      <c r="X577" s="255"/>
      <c r="Y577" s="255"/>
      <c r="Z577" s="126"/>
      <c r="AA577" s="126"/>
      <c r="AB577" s="126"/>
      <c r="AC577" s="254"/>
      <c r="AD577" s="37" t="s">
        <v>38</v>
      </c>
      <c r="AE577" s="37" t="s">
        <v>38</v>
      </c>
      <c r="AF577" s="126"/>
      <c r="AG577" s="126"/>
      <c r="AH577" s="126"/>
      <c r="AI577" s="168" t="s">
        <v>4687</v>
      </c>
      <c r="AJ577" s="171" t="s">
        <v>4688</v>
      </c>
      <c r="AK577" s="171" t="s">
        <v>4688</v>
      </c>
      <c r="AL577" s="171" t="s">
        <v>4688</v>
      </c>
      <c r="AM577" s="171" t="s">
        <v>4688</v>
      </c>
      <c r="AN577" s="171" t="s">
        <v>4688</v>
      </c>
      <c r="AO577" s="171" t="s">
        <v>4688</v>
      </c>
      <c r="AP577" s="220" t="s">
        <v>4885</v>
      </c>
      <c r="AQ577" s="171" t="s">
        <v>5419</v>
      </c>
      <c r="AR577" s="171"/>
      <c r="AS577" s="171" t="s">
        <v>4688</v>
      </c>
      <c r="AT577" s="256"/>
    </row>
    <row r="578" spans="1:46" s="1" customFormat="1" ht="30" x14ac:dyDescent="0.25">
      <c r="A578" s="176" t="s">
        <v>39</v>
      </c>
      <c r="B578" s="176" t="s">
        <v>4625</v>
      </c>
      <c r="C578" s="200"/>
      <c r="D578" s="126" t="s">
        <v>4944</v>
      </c>
      <c r="E578" s="126" t="str">
        <f t="shared" ref="E578:E660" si="75">IF(OR(AI578="Moving to innotrust", AI578="Copy to Innotrust"),"Y","N")</f>
        <v>Y</v>
      </c>
      <c r="F578" s="171"/>
      <c r="G578" s="126"/>
      <c r="H578" s="128" t="s">
        <v>4715</v>
      </c>
      <c r="I578" s="171" t="s">
        <v>5785</v>
      </c>
      <c r="J578" s="130" t="s">
        <v>39</v>
      </c>
      <c r="K578" s="131" t="s">
        <v>4714</v>
      </c>
      <c r="L578" s="128" t="s">
        <v>587</v>
      </c>
      <c r="M578" s="129" t="s">
        <v>476</v>
      </c>
      <c r="N578" s="159" t="str">
        <f t="shared" si="73"/>
        <v>Y</v>
      </c>
      <c r="O578" s="37" t="s">
        <v>3840</v>
      </c>
      <c r="P578" s="37" t="s">
        <v>86</v>
      </c>
      <c r="Q578" s="37" t="s">
        <v>31</v>
      </c>
      <c r="R578" s="37" t="s">
        <v>3742</v>
      </c>
      <c r="S578" s="37" t="s">
        <v>3841</v>
      </c>
      <c r="T578" s="37" t="s">
        <v>3751</v>
      </c>
      <c r="U578" s="37" t="s">
        <v>3842</v>
      </c>
      <c r="V578" s="37" t="s">
        <v>3752</v>
      </c>
      <c r="W578" s="37" t="s">
        <v>2679</v>
      </c>
      <c r="X578" s="126"/>
      <c r="Y578" s="126" t="str">
        <f>VLOOKUP(W578,'Excelsior Table Definitions'!$B$638:$D$651,3,TRUE)</f>
        <v>NULL</v>
      </c>
      <c r="Z578" s="126"/>
      <c r="AA578" s="126"/>
      <c r="AB578" s="126"/>
      <c r="AC578" s="37"/>
      <c r="AD578" s="37" t="s">
        <v>38</v>
      </c>
      <c r="AE578" s="37" t="s">
        <v>365</v>
      </c>
      <c r="AF578" s="126"/>
      <c r="AG578" s="126"/>
      <c r="AH578" s="126"/>
      <c r="AI578" s="168" t="s">
        <v>388</v>
      </c>
      <c r="AJ578" s="125" t="s">
        <v>390</v>
      </c>
      <c r="AK578" s="171" t="s">
        <v>5325</v>
      </c>
      <c r="AL578" s="171" t="s">
        <v>5325</v>
      </c>
      <c r="AM578" s="171" t="s">
        <v>4688</v>
      </c>
      <c r="AN578" s="171" t="s">
        <v>4688</v>
      </c>
      <c r="AO578" s="171" t="s">
        <v>4688</v>
      </c>
      <c r="AP578" s="171" t="s">
        <v>4688</v>
      </c>
      <c r="AQ578" s="171" t="s">
        <v>4688</v>
      </c>
      <c r="AR578" s="171" t="s">
        <v>4688</v>
      </c>
      <c r="AS578" s="171" t="s">
        <v>4688</v>
      </c>
    </row>
    <row r="579" spans="1:46" ht="52.5" x14ac:dyDescent="0.3">
      <c r="A579" s="274" t="s">
        <v>39</v>
      </c>
      <c r="B579" s="274" t="s">
        <v>4625</v>
      </c>
      <c r="C579" s="200" t="s">
        <v>4630</v>
      </c>
      <c r="D579" s="126"/>
      <c r="E579" s="126" t="str">
        <f t="shared" si="75"/>
        <v>N</v>
      </c>
      <c r="F579" s="171"/>
      <c r="G579" s="126"/>
      <c r="H579" s="173"/>
      <c r="I579" s="168" t="s">
        <v>4688</v>
      </c>
      <c r="J579" s="179"/>
      <c r="K579" s="168" t="s">
        <v>4688</v>
      </c>
      <c r="L579" s="173"/>
      <c r="M579" s="178"/>
      <c r="N579" s="252" t="str">
        <f t="shared" si="73"/>
        <v>N</v>
      </c>
      <c r="O579" s="254" t="s">
        <v>3846</v>
      </c>
      <c r="P579" s="273" t="s">
        <v>2791</v>
      </c>
      <c r="Q579" s="254" t="s">
        <v>3847</v>
      </c>
      <c r="R579" s="254" t="s">
        <v>3742</v>
      </c>
      <c r="S579" s="254"/>
      <c r="T579" s="254"/>
      <c r="U579" s="254" t="s">
        <v>1239</v>
      </c>
      <c r="V579" s="254"/>
      <c r="W579" s="254"/>
      <c r="X579" s="255"/>
      <c r="Y579" s="255"/>
      <c r="Z579" s="126"/>
      <c r="AA579" s="126"/>
      <c r="AB579" s="126"/>
      <c r="AC579" s="254"/>
      <c r="AD579" s="37"/>
      <c r="AE579" s="37" t="s">
        <v>38</v>
      </c>
      <c r="AF579" s="126"/>
      <c r="AG579" s="126"/>
      <c r="AH579" s="126"/>
      <c r="AI579" s="168" t="s">
        <v>4687</v>
      </c>
      <c r="AJ579" s="171" t="s">
        <v>4688</v>
      </c>
      <c r="AK579" s="171" t="s">
        <v>4688</v>
      </c>
      <c r="AL579" s="171" t="s">
        <v>4688</v>
      </c>
      <c r="AM579" s="171" t="s">
        <v>4688</v>
      </c>
      <c r="AN579" s="171" t="s">
        <v>4688</v>
      </c>
      <c r="AO579" s="171" t="s">
        <v>4688</v>
      </c>
      <c r="AP579" s="220" t="s">
        <v>5614</v>
      </c>
      <c r="AQ579" s="171" t="s">
        <v>5419</v>
      </c>
      <c r="AR579" s="171"/>
      <c r="AS579" s="171" t="s">
        <v>4688</v>
      </c>
      <c r="AT579" s="256"/>
    </row>
    <row r="580" spans="1:46" s="1" customFormat="1" ht="45" x14ac:dyDescent="0.2">
      <c r="A580" s="176" t="s">
        <v>39</v>
      </c>
      <c r="B580" s="176" t="s">
        <v>4625</v>
      </c>
      <c r="C580" s="200" t="s">
        <v>4630</v>
      </c>
      <c r="D580" s="126"/>
      <c r="E580" s="126" t="str">
        <f t="shared" si="75"/>
        <v>Y</v>
      </c>
      <c r="F580" s="171"/>
      <c r="G580" s="126"/>
      <c r="H580" s="172" t="s">
        <v>4716</v>
      </c>
      <c r="I580" s="171" t="s">
        <v>5785</v>
      </c>
      <c r="J580" s="173" t="s">
        <v>39</v>
      </c>
      <c r="K580" s="131" t="s">
        <v>580</v>
      </c>
      <c r="L580" s="172" t="s">
        <v>378</v>
      </c>
      <c r="M580" s="178"/>
      <c r="N580" s="159" t="str">
        <f t="shared" si="73"/>
        <v>Y</v>
      </c>
      <c r="O580" s="37" t="s">
        <v>3849</v>
      </c>
      <c r="P580" s="37" t="s">
        <v>3850</v>
      </c>
      <c r="Q580" s="37" t="s">
        <v>31</v>
      </c>
      <c r="R580" s="37" t="s">
        <v>3742</v>
      </c>
      <c r="S580" s="37" t="s">
        <v>3851</v>
      </c>
      <c r="T580" s="37" t="s">
        <v>3751</v>
      </c>
      <c r="U580" s="37" t="s">
        <v>3852</v>
      </c>
      <c r="V580" s="37" t="s">
        <v>3752</v>
      </c>
      <c r="W580" s="37" t="s">
        <v>3853</v>
      </c>
      <c r="X580" s="126"/>
      <c r="Y580" s="126" t="str">
        <f>VLOOKUP(W580,'Excelsior Table Definitions'!$B$638:$D$651,3,TRUE)</f>
        <v>NULL</v>
      </c>
      <c r="Z580" s="126"/>
      <c r="AA580" s="126"/>
      <c r="AB580" s="126"/>
      <c r="AC580" s="37"/>
      <c r="AD580" s="37" t="s">
        <v>38</v>
      </c>
      <c r="AE580" s="37" t="s">
        <v>365</v>
      </c>
      <c r="AF580" s="126"/>
      <c r="AG580" s="126"/>
      <c r="AH580" s="126"/>
      <c r="AI580" s="168" t="s">
        <v>388</v>
      </c>
      <c r="AJ580" s="125" t="s">
        <v>389</v>
      </c>
      <c r="AK580" s="171" t="s">
        <v>2665</v>
      </c>
      <c r="AL580" s="171" t="s">
        <v>2665</v>
      </c>
      <c r="AM580" s="171" t="s">
        <v>4688</v>
      </c>
      <c r="AN580" s="171" t="s">
        <v>4688</v>
      </c>
      <c r="AO580" s="171" t="s">
        <v>4688</v>
      </c>
      <c r="AP580" s="171" t="s">
        <v>4688</v>
      </c>
      <c r="AQ580" s="171" t="s">
        <v>4981</v>
      </c>
      <c r="AR580" s="171" t="s">
        <v>4688</v>
      </c>
      <c r="AS580" s="171" t="s">
        <v>4688</v>
      </c>
    </row>
    <row r="581" spans="1:46" s="1" customFormat="1" ht="120" x14ac:dyDescent="0.25">
      <c r="A581" s="176" t="s">
        <v>39</v>
      </c>
      <c r="B581" s="176" t="s">
        <v>4625</v>
      </c>
      <c r="C581" s="200"/>
      <c r="D581" s="126" t="s">
        <v>4944</v>
      </c>
      <c r="E581" s="126" t="str">
        <f t="shared" si="75"/>
        <v>Y</v>
      </c>
      <c r="F581" s="171"/>
      <c r="G581" s="126"/>
      <c r="H581" s="128" t="s">
        <v>4718</v>
      </c>
      <c r="I581" s="171" t="s">
        <v>5785</v>
      </c>
      <c r="J581" s="130" t="s">
        <v>39</v>
      </c>
      <c r="K581" s="131" t="s">
        <v>4717</v>
      </c>
      <c r="L581" s="128" t="s">
        <v>386</v>
      </c>
      <c r="M581" s="129" t="s">
        <v>476</v>
      </c>
      <c r="N581" s="159" t="str">
        <f t="shared" si="73"/>
        <v>Y</v>
      </c>
      <c r="O581" s="37" t="s">
        <v>3856</v>
      </c>
      <c r="P581" s="261" t="s">
        <v>92</v>
      </c>
      <c r="Q581" s="37" t="s">
        <v>31</v>
      </c>
      <c r="R581" s="37" t="s">
        <v>3742</v>
      </c>
      <c r="S581" s="37" t="s">
        <v>3857</v>
      </c>
      <c r="T581" s="37" t="s">
        <v>3858</v>
      </c>
      <c r="U581" s="37" t="s">
        <v>35</v>
      </c>
      <c r="V581" s="37" t="s">
        <v>3859</v>
      </c>
      <c r="W581" s="37" t="s">
        <v>96</v>
      </c>
      <c r="X581" s="126"/>
      <c r="Y581" s="126" t="str">
        <f>VLOOKUP(W581,'Excelsior Table Definitions'!$B$638:$D$651,3,TRUE)</f>
        <v>NULL</v>
      </c>
      <c r="Z581" s="126"/>
      <c r="AA581" s="126"/>
      <c r="AB581" s="126"/>
      <c r="AC581" s="37"/>
      <c r="AD581" s="37" t="s">
        <v>38</v>
      </c>
      <c r="AE581" s="37" t="s">
        <v>39</v>
      </c>
      <c r="AF581" s="126"/>
      <c r="AG581" s="126"/>
      <c r="AH581" s="126"/>
      <c r="AI581" s="168" t="s">
        <v>388</v>
      </c>
      <c r="AJ581" s="125" t="s">
        <v>390</v>
      </c>
      <c r="AK581" s="171" t="s">
        <v>4688</v>
      </c>
      <c r="AL581" s="171" t="s">
        <v>4688</v>
      </c>
      <c r="AM581" s="171" t="s">
        <v>4688</v>
      </c>
      <c r="AN581" s="171" t="s">
        <v>4688</v>
      </c>
      <c r="AO581" s="171" t="s">
        <v>4688</v>
      </c>
      <c r="AP581" s="171" t="s">
        <v>4688</v>
      </c>
      <c r="AQ581" s="171" t="s">
        <v>4688</v>
      </c>
      <c r="AR581" s="171" t="s">
        <v>4688</v>
      </c>
      <c r="AS581" s="171" t="s">
        <v>4688</v>
      </c>
    </row>
    <row r="582" spans="1:46" s="1" customFormat="1" ht="45" x14ac:dyDescent="0.2">
      <c r="A582" s="176" t="s">
        <v>39</v>
      </c>
      <c r="B582" s="176" t="s">
        <v>4625</v>
      </c>
      <c r="C582" s="200"/>
      <c r="D582" s="126"/>
      <c r="E582" s="126" t="str">
        <f t="shared" si="75"/>
        <v>Y</v>
      </c>
      <c r="F582" s="171"/>
      <c r="G582" s="126"/>
      <c r="H582" s="174"/>
      <c r="I582" s="171" t="s">
        <v>6132</v>
      </c>
      <c r="J582" s="173" t="s">
        <v>4533</v>
      </c>
      <c r="K582" s="131" t="s">
        <v>860</v>
      </c>
      <c r="L582" s="173" t="s">
        <v>386</v>
      </c>
      <c r="M582" s="178" t="s">
        <v>476</v>
      </c>
      <c r="N582" s="159" t="str">
        <f t="shared" si="73"/>
        <v>Y</v>
      </c>
      <c r="O582" s="37" t="s">
        <v>3862</v>
      </c>
      <c r="P582" s="261" t="s">
        <v>855</v>
      </c>
      <c r="Q582" s="37" t="s">
        <v>859</v>
      </c>
      <c r="R582" s="37" t="s">
        <v>3742</v>
      </c>
      <c r="S582" s="37" t="s">
        <v>3863</v>
      </c>
      <c r="T582" s="37" t="s">
        <v>858</v>
      </c>
      <c r="U582" s="37" t="s">
        <v>35</v>
      </c>
      <c r="V582" s="37" t="s">
        <v>859</v>
      </c>
      <c r="W582" s="37" t="s">
        <v>860</v>
      </c>
      <c r="X582" s="126"/>
      <c r="Y582" s="126" t="str">
        <f>VLOOKUP(W582,'Excelsior Table Definitions'!$B$2:$D$13,3,TRUE)</f>
        <v>NULL</v>
      </c>
      <c r="Z582" s="126"/>
      <c r="AA582" s="126"/>
      <c r="AB582" s="126"/>
      <c r="AC582" s="37"/>
      <c r="AD582" s="37" t="s">
        <v>38</v>
      </c>
      <c r="AE582" s="37" t="s">
        <v>39</v>
      </c>
      <c r="AF582" s="126"/>
      <c r="AG582" s="126"/>
      <c r="AH582" s="126"/>
      <c r="AI582" s="168" t="s">
        <v>388</v>
      </c>
      <c r="AJ582" s="125" t="s">
        <v>389</v>
      </c>
      <c r="AK582" s="171"/>
      <c r="AL582" s="171"/>
      <c r="AM582" s="171"/>
      <c r="AN582" s="171" t="s">
        <v>4688</v>
      </c>
      <c r="AO582" s="171"/>
      <c r="AP582" s="171"/>
      <c r="AQ582" s="171"/>
      <c r="AR582" s="334" t="s">
        <v>5597</v>
      </c>
      <c r="AS582" s="171">
        <v>195</v>
      </c>
    </row>
    <row r="583" spans="1:46" s="1" customFormat="1" ht="45" x14ac:dyDescent="0.2">
      <c r="A583" s="176" t="s">
        <v>39</v>
      </c>
      <c r="B583" s="176" t="s">
        <v>4625</v>
      </c>
      <c r="C583" s="200"/>
      <c r="D583" s="126"/>
      <c r="E583" s="126" t="str">
        <f t="shared" si="75"/>
        <v>Y</v>
      </c>
      <c r="F583" s="171"/>
      <c r="G583" s="126"/>
      <c r="H583" s="174"/>
      <c r="I583" s="171" t="s">
        <v>6132</v>
      </c>
      <c r="J583" s="173" t="s">
        <v>4533</v>
      </c>
      <c r="K583" s="131" t="s">
        <v>868</v>
      </c>
      <c r="L583" s="173" t="s">
        <v>386</v>
      </c>
      <c r="M583" s="178" t="s">
        <v>476</v>
      </c>
      <c r="N583" s="159" t="str">
        <f t="shared" si="73"/>
        <v>Y</v>
      </c>
      <c r="O583" s="37" t="s">
        <v>3864</v>
      </c>
      <c r="P583" s="37" t="s">
        <v>866</v>
      </c>
      <c r="Q583" s="37" t="s">
        <v>859</v>
      </c>
      <c r="R583" s="37" t="s">
        <v>3742</v>
      </c>
      <c r="S583" s="37" t="s">
        <v>2821</v>
      </c>
      <c r="T583" s="37" t="s">
        <v>858</v>
      </c>
      <c r="U583" s="37" t="s">
        <v>95</v>
      </c>
      <c r="V583" s="37" t="s">
        <v>859</v>
      </c>
      <c r="W583" s="37" t="s">
        <v>868</v>
      </c>
      <c r="X583" s="126"/>
      <c r="Y583" s="126" t="str">
        <f>VLOOKUP(W583,'Excelsior Table Definitions'!$B$2:$D$13,3,TRUE)</f>
        <v>NULL</v>
      </c>
      <c r="Z583" s="126"/>
      <c r="AA583" s="126"/>
      <c r="AB583" s="126"/>
      <c r="AC583" s="37"/>
      <c r="AD583" s="37" t="s">
        <v>38</v>
      </c>
      <c r="AE583" s="37" t="s">
        <v>38</v>
      </c>
      <c r="AF583" s="126"/>
      <c r="AG583" s="126"/>
      <c r="AH583" s="126"/>
      <c r="AI583" s="168" t="s">
        <v>388</v>
      </c>
      <c r="AJ583" s="125" t="s">
        <v>390</v>
      </c>
      <c r="AK583" s="171"/>
      <c r="AL583" s="171"/>
      <c r="AM583" s="171"/>
      <c r="AN583" s="171" t="s">
        <v>4688</v>
      </c>
      <c r="AO583" s="171"/>
      <c r="AP583" s="171"/>
      <c r="AQ583" s="171"/>
      <c r="AR583" s="334" t="s">
        <v>5597</v>
      </c>
      <c r="AS583" s="171">
        <v>195</v>
      </c>
    </row>
    <row r="584" spans="1:46" s="1" customFormat="1" ht="45" x14ac:dyDescent="0.2">
      <c r="A584" s="176" t="s">
        <v>39</v>
      </c>
      <c r="B584" s="176" t="s">
        <v>4625</v>
      </c>
      <c r="C584" s="200"/>
      <c r="D584" s="126"/>
      <c r="E584" s="126" t="str">
        <f t="shared" si="75"/>
        <v>Y</v>
      </c>
      <c r="F584" s="171"/>
      <c r="G584" s="126"/>
      <c r="H584" s="174"/>
      <c r="I584" s="171" t="s">
        <v>6132</v>
      </c>
      <c r="J584" s="173" t="s">
        <v>4533</v>
      </c>
      <c r="K584" s="131" t="s">
        <v>873</v>
      </c>
      <c r="L584" s="173" t="s">
        <v>386</v>
      </c>
      <c r="M584" s="178" t="s">
        <v>476</v>
      </c>
      <c r="N584" s="159" t="str">
        <f t="shared" si="73"/>
        <v>Y</v>
      </c>
      <c r="O584" s="37" t="s">
        <v>3865</v>
      </c>
      <c r="P584" s="37" t="s">
        <v>871</v>
      </c>
      <c r="Q584" s="37" t="s">
        <v>859</v>
      </c>
      <c r="R584" s="37" t="s">
        <v>3742</v>
      </c>
      <c r="S584" s="37" t="s">
        <v>2823</v>
      </c>
      <c r="T584" s="37" t="s">
        <v>858</v>
      </c>
      <c r="U584" s="37" t="s">
        <v>35</v>
      </c>
      <c r="V584" s="37" t="s">
        <v>859</v>
      </c>
      <c r="W584" s="37" t="s">
        <v>873</v>
      </c>
      <c r="X584" s="126"/>
      <c r="Y584" s="126" t="str">
        <f>VLOOKUP(W584,'Excelsior Table Definitions'!$B$2:$D$13,3,TRUE)</f>
        <v>NULL</v>
      </c>
      <c r="Z584" s="126"/>
      <c r="AA584" s="126"/>
      <c r="AB584" s="126"/>
      <c r="AC584" s="37"/>
      <c r="AD584" s="37" t="s">
        <v>38</v>
      </c>
      <c r="AE584" s="37" t="s">
        <v>38</v>
      </c>
      <c r="AF584" s="126"/>
      <c r="AG584" s="126"/>
      <c r="AH584" s="126"/>
      <c r="AI584" s="168" t="s">
        <v>388</v>
      </c>
      <c r="AJ584" s="125" t="s">
        <v>390</v>
      </c>
      <c r="AK584" s="171"/>
      <c r="AL584" s="171"/>
      <c r="AM584" s="171"/>
      <c r="AN584" s="171" t="s">
        <v>4688</v>
      </c>
      <c r="AO584" s="171"/>
      <c r="AP584" s="171"/>
      <c r="AQ584" s="171"/>
      <c r="AR584" s="334" t="s">
        <v>5597</v>
      </c>
      <c r="AS584" s="171">
        <v>195</v>
      </c>
    </row>
    <row r="585" spans="1:46" s="1" customFormat="1" ht="45" x14ac:dyDescent="0.2">
      <c r="A585" s="176" t="s">
        <v>39</v>
      </c>
      <c r="B585" s="274" t="s">
        <v>4625</v>
      </c>
      <c r="C585" s="200"/>
      <c r="D585" s="126"/>
      <c r="E585" s="126" t="str">
        <f t="shared" si="75"/>
        <v>N</v>
      </c>
      <c r="F585" s="171"/>
      <c r="G585" s="126"/>
      <c r="H585" s="173"/>
      <c r="I585" s="168" t="s">
        <v>4688</v>
      </c>
      <c r="J585" s="179"/>
      <c r="K585" s="168" t="s">
        <v>4688</v>
      </c>
      <c r="L585" s="173"/>
      <c r="M585" s="178"/>
      <c r="N585" s="252" t="str">
        <f t="shared" si="73"/>
        <v>N</v>
      </c>
      <c r="O585" s="37" t="s">
        <v>3866</v>
      </c>
      <c r="P585" s="37" t="s">
        <v>875</v>
      </c>
      <c r="Q585" s="37" t="s">
        <v>859</v>
      </c>
      <c r="R585" s="37" t="s">
        <v>3742</v>
      </c>
      <c r="S585" s="37" t="s">
        <v>2825</v>
      </c>
      <c r="T585" s="37" t="s">
        <v>858</v>
      </c>
      <c r="U585" s="37" t="s">
        <v>35</v>
      </c>
      <c r="V585" s="37" t="s">
        <v>859</v>
      </c>
      <c r="W585" s="37" t="s">
        <v>877</v>
      </c>
      <c r="X585" s="126"/>
      <c r="Y585" s="126"/>
      <c r="Z585" s="126"/>
      <c r="AA585" s="126"/>
      <c r="AB585" s="126"/>
      <c r="AC585" s="37"/>
      <c r="AD585" s="37" t="s">
        <v>38</v>
      </c>
      <c r="AE585" s="37" t="s">
        <v>38</v>
      </c>
      <c r="AF585" s="126"/>
      <c r="AG585" s="126"/>
      <c r="AH585" s="126"/>
      <c r="AI585" s="168" t="s">
        <v>5385</v>
      </c>
      <c r="AJ585" s="171" t="s">
        <v>4688</v>
      </c>
      <c r="AK585" s="171" t="s">
        <v>4688</v>
      </c>
      <c r="AL585" s="171" t="s">
        <v>4688</v>
      </c>
      <c r="AM585" s="171" t="s">
        <v>4688</v>
      </c>
      <c r="AN585" s="171" t="s">
        <v>4688</v>
      </c>
      <c r="AO585" s="171" t="s">
        <v>4688</v>
      </c>
      <c r="AP585" s="171" t="s">
        <v>4688</v>
      </c>
      <c r="AQ585" s="171" t="s">
        <v>4688</v>
      </c>
      <c r="AR585" s="171" t="s">
        <v>4688</v>
      </c>
      <c r="AS585" s="171">
        <v>195</v>
      </c>
    </row>
    <row r="586" spans="1:46" s="1" customFormat="1" ht="45" x14ac:dyDescent="0.2">
      <c r="A586" s="176" t="s">
        <v>39</v>
      </c>
      <c r="B586" s="176" t="s">
        <v>4625</v>
      </c>
      <c r="C586" s="200"/>
      <c r="D586" s="126"/>
      <c r="E586" s="126" t="str">
        <f>IF(OR(AI586="Moving to innotrust", AI586="Copy to Innotrust"),"Y","N")</f>
        <v>Y</v>
      </c>
      <c r="F586" s="171"/>
      <c r="G586" s="126"/>
      <c r="H586" s="174"/>
      <c r="I586" s="171" t="s">
        <v>6132</v>
      </c>
      <c r="J586" s="173" t="s">
        <v>4533</v>
      </c>
      <c r="K586" s="131" t="s">
        <v>882</v>
      </c>
      <c r="L586" s="173" t="s">
        <v>4751</v>
      </c>
      <c r="M586" s="178" t="s">
        <v>476</v>
      </c>
      <c r="N586" s="159" t="str">
        <f t="shared" si="73"/>
        <v>Y</v>
      </c>
      <c r="O586" s="37" t="s">
        <v>3867</v>
      </c>
      <c r="P586" s="261" t="s">
        <v>882</v>
      </c>
      <c r="Q586" s="37" t="s">
        <v>859</v>
      </c>
      <c r="R586" s="37" t="s">
        <v>3742</v>
      </c>
      <c r="S586" s="37" t="s">
        <v>3868</v>
      </c>
      <c r="T586" s="37" t="s">
        <v>858</v>
      </c>
      <c r="U586" s="37" t="s">
        <v>95</v>
      </c>
      <c r="V586" s="37" t="s">
        <v>859</v>
      </c>
      <c r="W586" s="37" t="s">
        <v>882</v>
      </c>
      <c r="X586" s="126"/>
      <c r="Y586" s="126" t="str">
        <f>VLOOKUP(W586,'Excelsior Table Definitions'!$B$2:$D$13,3,TRUE)</f>
        <v>NULL</v>
      </c>
      <c r="Z586" s="126"/>
      <c r="AA586" s="126"/>
      <c r="AB586" s="126"/>
      <c r="AC586" s="37"/>
      <c r="AD586" s="37" t="s">
        <v>38</v>
      </c>
      <c r="AE586" s="37" t="s">
        <v>39</v>
      </c>
      <c r="AF586" s="126"/>
      <c r="AG586" s="126"/>
      <c r="AH586" s="126"/>
      <c r="AI586" s="168" t="s">
        <v>388</v>
      </c>
      <c r="AJ586" s="125" t="s">
        <v>390</v>
      </c>
      <c r="AK586" s="171"/>
      <c r="AL586" s="171"/>
      <c r="AM586" s="171"/>
      <c r="AN586" s="171" t="s">
        <v>4688</v>
      </c>
      <c r="AO586" s="171"/>
      <c r="AP586" s="171"/>
      <c r="AQ586" s="171"/>
      <c r="AR586" s="334" t="s">
        <v>5597</v>
      </c>
      <c r="AS586" s="171">
        <v>195</v>
      </c>
    </row>
    <row r="587" spans="1:46" s="1" customFormat="1" ht="45" x14ac:dyDescent="0.2">
      <c r="A587" s="176" t="s">
        <v>39</v>
      </c>
      <c r="B587" s="176" t="s">
        <v>4625</v>
      </c>
      <c r="C587" s="200"/>
      <c r="D587" s="126"/>
      <c r="E587" s="126" t="str">
        <f t="shared" si="75"/>
        <v>Y</v>
      </c>
      <c r="F587" s="171"/>
      <c r="G587" s="126"/>
      <c r="H587" s="174"/>
      <c r="I587" s="171" t="s">
        <v>6132</v>
      </c>
      <c r="J587" s="173" t="s">
        <v>4533</v>
      </c>
      <c r="K587" s="131" t="s">
        <v>458</v>
      </c>
      <c r="L587" s="173" t="s">
        <v>460</v>
      </c>
      <c r="M587" s="276" t="s">
        <v>476</v>
      </c>
      <c r="N587" s="159" t="str">
        <f t="shared" si="73"/>
        <v>Y</v>
      </c>
      <c r="O587" s="37" t="s">
        <v>3869</v>
      </c>
      <c r="P587" s="261" t="s">
        <v>888</v>
      </c>
      <c r="Q587" s="37" t="s">
        <v>859</v>
      </c>
      <c r="R587" s="37" t="s">
        <v>3742</v>
      </c>
      <c r="S587" s="37" t="s">
        <v>3870</v>
      </c>
      <c r="T587" s="37" t="s">
        <v>858</v>
      </c>
      <c r="U587" s="37" t="s">
        <v>890</v>
      </c>
      <c r="V587" s="37" t="s">
        <v>859</v>
      </c>
      <c r="W587" s="37" t="s">
        <v>888</v>
      </c>
      <c r="X587" s="126"/>
      <c r="Y587" s="126" t="str">
        <f>VLOOKUP(W587,'Excelsior Table Definitions'!$B$2:$D$13,3,TRUE)</f>
        <v>NULL</v>
      </c>
      <c r="Z587" s="126"/>
      <c r="AA587" s="126"/>
      <c r="AB587" s="126"/>
      <c r="AC587" s="37"/>
      <c r="AD587" s="37" t="s">
        <v>38</v>
      </c>
      <c r="AE587" s="37" t="s">
        <v>366</v>
      </c>
      <c r="AF587" s="126"/>
      <c r="AG587" s="126"/>
      <c r="AH587" s="126"/>
      <c r="AI587" s="168" t="s">
        <v>388</v>
      </c>
      <c r="AJ587" s="125" t="s">
        <v>390</v>
      </c>
      <c r="AK587" s="171"/>
      <c r="AL587" s="171"/>
      <c r="AM587" s="171"/>
      <c r="AN587" s="171" t="s">
        <v>4688</v>
      </c>
      <c r="AO587" s="171"/>
      <c r="AP587" s="171"/>
      <c r="AQ587" s="171"/>
      <c r="AR587" s="334" t="s">
        <v>5597</v>
      </c>
      <c r="AS587" s="171">
        <v>195</v>
      </c>
    </row>
    <row r="588" spans="1:46" s="1" customFormat="1" ht="45" x14ac:dyDescent="0.2">
      <c r="A588" s="176" t="s">
        <v>39</v>
      </c>
      <c r="B588" s="176" t="s">
        <v>4625</v>
      </c>
      <c r="C588" s="200"/>
      <c r="D588" s="126"/>
      <c r="E588" s="126" t="str">
        <f t="shared" si="75"/>
        <v>Y</v>
      </c>
      <c r="F588" s="171"/>
      <c r="G588" s="126"/>
      <c r="H588" s="202"/>
      <c r="I588" s="171" t="s">
        <v>6132</v>
      </c>
      <c r="J588" s="268" t="s">
        <v>4533</v>
      </c>
      <c r="K588" s="267" t="s">
        <v>4754</v>
      </c>
      <c r="L588" s="268" t="s">
        <v>369</v>
      </c>
      <c r="M588" s="269"/>
      <c r="N588" s="159" t="str">
        <f t="shared" si="73"/>
        <v>Y</v>
      </c>
      <c r="O588" s="37" t="s">
        <v>3871</v>
      </c>
      <c r="P588" s="261" t="s">
        <v>896</v>
      </c>
      <c r="Q588" s="37" t="s">
        <v>859</v>
      </c>
      <c r="R588" s="37" t="s">
        <v>3742</v>
      </c>
      <c r="S588" s="37" t="s">
        <v>3872</v>
      </c>
      <c r="T588" s="37" t="s">
        <v>858</v>
      </c>
      <c r="U588" s="37" t="s">
        <v>898</v>
      </c>
      <c r="V588" s="37" t="s">
        <v>899</v>
      </c>
      <c r="W588" s="37" t="s">
        <v>900</v>
      </c>
      <c r="X588" s="126"/>
      <c r="Y588" s="126" t="str">
        <f>VLOOKUP(W588,'Excelsior Table Definitions'!$B$311:$D$318,3,TRUE)</f>
        <v>NOT NULL</v>
      </c>
      <c r="Z588" s="126"/>
      <c r="AA588" s="126"/>
      <c r="AB588" s="126"/>
      <c r="AC588" s="37"/>
      <c r="AD588" s="37" t="s">
        <v>38</v>
      </c>
      <c r="AE588" s="37" t="s">
        <v>39</v>
      </c>
      <c r="AF588" s="126"/>
      <c r="AG588" s="126"/>
      <c r="AH588" s="126"/>
      <c r="AI588" s="168" t="s">
        <v>388</v>
      </c>
      <c r="AJ588" s="125" t="s">
        <v>389</v>
      </c>
      <c r="AK588" s="171"/>
      <c r="AL588" s="171"/>
      <c r="AM588" s="171"/>
      <c r="AN588" s="171" t="s">
        <v>4688</v>
      </c>
      <c r="AO588" s="171"/>
      <c r="AP588" s="171"/>
      <c r="AQ588" s="171"/>
      <c r="AR588" s="334" t="s">
        <v>5597</v>
      </c>
      <c r="AS588" s="171">
        <v>195</v>
      </c>
    </row>
    <row r="589" spans="1:46" s="1" customFormat="1" ht="45" x14ac:dyDescent="0.2">
      <c r="A589" s="176" t="s">
        <v>39</v>
      </c>
      <c r="B589" s="176" t="s">
        <v>4625</v>
      </c>
      <c r="C589" s="200"/>
      <c r="D589" s="126"/>
      <c r="E589" s="126" t="str">
        <f t="shared" si="75"/>
        <v>Y</v>
      </c>
      <c r="F589" s="171"/>
      <c r="G589" s="126"/>
      <c r="H589" s="202"/>
      <c r="I589" s="171" t="s">
        <v>6132</v>
      </c>
      <c r="J589" s="268" t="s">
        <v>4533</v>
      </c>
      <c r="K589" s="267" t="s">
        <v>4754</v>
      </c>
      <c r="L589" s="268" t="s">
        <v>369</v>
      </c>
      <c r="M589" s="269"/>
      <c r="N589" s="159" t="str">
        <f t="shared" si="73"/>
        <v>Y</v>
      </c>
      <c r="O589" s="37" t="s">
        <v>3873</v>
      </c>
      <c r="P589" s="261" t="s">
        <v>905</v>
      </c>
      <c r="Q589" s="37" t="s">
        <v>859</v>
      </c>
      <c r="R589" s="37" t="s">
        <v>3742</v>
      </c>
      <c r="S589" s="37" t="s">
        <v>3874</v>
      </c>
      <c r="T589" s="37" t="s">
        <v>858</v>
      </c>
      <c r="U589" s="37" t="s">
        <v>907</v>
      </c>
      <c r="V589" s="37" t="s">
        <v>859</v>
      </c>
      <c r="W589" s="37" t="s">
        <v>1186</v>
      </c>
      <c r="X589" s="126"/>
      <c r="Y589" s="126" t="str">
        <f>VLOOKUP(W589,'Excelsior Table Definitions'!$B$2:$D$13,3,TRUE)</f>
        <v>NULL</v>
      </c>
      <c r="Z589" s="126"/>
      <c r="AA589" s="126"/>
      <c r="AB589" s="126"/>
      <c r="AC589" s="37"/>
      <c r="AD589" s="37" t="s">
        <v>38</v>
      </c>
      <c r="AE589" s="37" t="s">
        <v>39</v>
      </c>
      <c r="AF589" s="126"/>
      <c r="AG589" s="126"/>
      <c r="AH589" s="126"/>
      <c r="AI589" s="168" t="s">
        <v>388</v>
      </c>
      <c r="AJ589" s="125" t="s">
        <v>389</v>
      </c>
      <c r="AK589" s="171"/>
      <c r="AL589" s="171"/>
      <c r="AM589" s="171"/>
      <c r="AN589" s="171" t="s">
        <v>4688</v>
      </c>
      <c r="AO589" s="171"/>
      <c r="AP589" s="171"/>
      <c r="AQ589" s="171"/>
      <c r="AR589" s="334" t="s">
        <v>5597</v>
      </c>
      <c r="AS589" s="171">
        <v>195</v>
      </c>
    </row>
    <row r="590" spans="1:46" s="1" customFormat="1" ht="45" x14ac:dyDescent="0.2">
      <c r="A590" s="176" t="s">
        <v>39</v>
      </c>
      <c r="B590" s="176" t="s">
        <v>4625</v>
      </c>
      <c r="C590" s="200"/>
      <c r="D590" s="126"/>
      <c r="E590" s="126" t="str">
        <f t="shared" si="75"/>
        <v>Y</v>
      </c>
      <c r="F590" s="171"/>
      <c r="G590" s="126"/>
      <c r="H590" s="202"/>
      <c r="I590" s="171" t="s">
        <v>6132</v>
      </c>
      <c r="J590" s="268" t="s">
        <v>4533</v>
      </c>
      <c r="K590" s="267" t="s">
        <v>4753</v>
      </c>
      <c r="L590" s="268" t="s">
        <v>369</v>
      </c>
      <c r="M590" s="269"/>
      <c r="N590" s="159" t="str">
        <f t="shared" si="73"/>
        <v>Y</v>
      </c>
      <c r="O590" s="37" t="s">
        <v>3875</v>
      </c>
      <c r="P590" s="261" t="s">
        <v>912</v>
      </c>
      <c r="Q590" s="37" t="s">
        <v>859</v>
      </c>
      <c r="R590" s="37" t="s">
        <v>3742</v>
      </c>
      <c r="S590" s="37" t="s">
        <v>3876</v>
      </c>
      <c r="T590" s="37" t="s">
        <v>858</v>
      </c>
      <c r="U590" s="37" t="s">
        <v>898</v>
      </c>
      <c r="V590" s="37" t="s">
        <v>899</v>
      </c>
      <c r="W590" s="37" t="s">
        <v>1009</v>
      </c>
      <c r="X590" s="126"/>
      <c r="Y590" s="126" t="str">
        <f>VLOOKUP(W590,'Excelsior Table Definitions'!$B$311:$D$318,3,TRUE)</f>
        <v>NOT NULL</v>
      </c>
      <c r="Z590" s="126"/>
      <c r="AA590" s="126"/>
      <c r="AB590" s="126"/>
      <c r="AC590" s="37"/>
      <c r="AD590" s="37" t="s">
        <v>38</v>
      </c>
      <c r="AE590" s="37" t="s">
        <v>39</v>
      </c>
      <c r="AF590" s="126"/>
      <c r="AG590" s="126"/>
      <c r="AH590" s="126"/>
      <c r="AI590" s="168" t="s">
        <v>388</v>
      </c>
      <c r="AJ590" s="125" t="s">
        <v>389</v>
      </c>
      <c r="AK590" s="171"/>
      <c r="AL590" s="171"/>
      <c r="AM590" s="171"/>
      <c r="AN590" s="171" t="s">
        <v>4688</v>
      </c>
      <c r="AO590" s="171"/>
      <c r="AP590" s="171"/>
      <c r="AQ590" s="171"/>
      <c r="AR590" s="334" t="s">
        <v>5597</v>
      </c>
      <c r="AS590" s="171">
        <v>195</v>
      </c>
    </row>
    <row r="591" spans="1:46" s="1" customFormat="1" ht="45" x14ac:dyDescent="0.2">
      <c r="A591" s="176" t="s">
        <v>39</v>
      </c>
      <c r="B591" s="176" t="s">
        <v>4625</v>
      </c>
      <c r="C591" s="200"/>
      <c r="D591" s="126"/>
      <c r="E591" s="126" t="str">
        <f t="shared" si="75"/>
        <v>Y</v>
      </c>
      <c r="F591" s="171"/>
      <c r="G591" s="126"/>
      <c r="H591" s="202"/>
      <c r="I591" s="171" t="s">
        <v>6132</v>
      </c>
      <c r="J591" s="268" t="s">
        <v>4533</v>
      </c>
      <c r="K591" s="267" t="s">
        <v>4753</v>
      </c>
      <c r="L591" s="268" t="s">
        <v>369</v>
      </c>
      <c r="M591" s="269"/>
      <c r="N591" s="159" t="str">
        <f t="shared" si="73"/>
        <v>Y</v>
      </c>
      <c r="O591" s="37" t="s">
        <v>3877</v>
      </c>
      <c r="P591" s="261" t="s">
        <v>917</v>
      </c>
      <c r="Q591" s="37" t="s">
        <v>859</v>
      </c>
      <c r="R591" s="37" t="s">
        <v>3742</v>
      </c>
      <c r="S591" s="37" t="s">
        <v>3878</v>
      </c>
      <c r="T591" s="37" t="s">
        <v>858</v>
      </c>
      <c r="U591" s="37" t="s">
        <v>907</v>
      </c>
      <c r="V591" s="37" t="s">
        <v>859</v>
      </c>
      <c r="W591" s="37" t="s">
        <v>919</v>
      </c>
      <c r="X591" s="126"/>
      <c r="Y591" s="126" t="str">
        <f>VLOOKUP(W591,'Excelsior Table Definitions'!$B$2:$D$13,3,TRUE)</f>
        <v>NULL</v>
      </c>
      <c r="Z591" s="126"/>
      <c r="AA591" s="126"/>
      <c r="AB591" s="126"/>
      <c r="AC591" s="37"/>
      <c r="AD591" s="37" t="s">
        <v>366</v>
      </c>
      <c r="AE591" s="37" t="s">
        <v>39</v>
      </c>
      <c r="AF591" s="126"/>
      <c r="AG591" s="126"/>
      <c r="AH591" s="126"/>
      <c r="AI591" s="168" t="s">
        <v>388</v>
      </c>
      <c r="AJ591" s="125" t="s">
        <v>389</v>
      </c>
      <c r="AK591" s="171"/>
      <c r="AL591" s="171"/>
      <c r="AM591" s="171"/>
      <c r="AN591" s="171" t="s">
        <v>4688</v>
      </c>
      <c r="AO591" s="171"/>
      <c r="AP591" s="171"/>
      <c r="AQ591" s="171"/>
      <c r="AR591" s="334" t="s">
        <v>5597</v>
      </c>
      <c r="AS591" s="171">
        <v>195</v>
      </c>
    </row>
    <row r="592" spans="1:46" s="1" customFormat="1" ht="45" x14ac:dyDescent="0.2">
      <c r="A592" s="176" t="s">
        <v>39</v>
      </c>
      <c r="B592" s="176" t="s">
        <v>4625</v>
      </c>
      <c r="C592" s="200"/>
      <c r="D592" s="126"/>
      <c r="E592" s="126" t="str">
        <f t="shared" si="75"/>
        <v>Y</v>
      </c>
      <c r="F592" s="171"/>
      <c r="G592" s="126"/>
      <c r="H592" s="174"/>
      <c r="I592" s="171" t="s">
        <v>6132</v>
      </c>
      <c r="J592" s="173" t="s">
        <v>4533</v>
      </c>
      <c r="K592" s="131" t="s">
        <v>923</v>
      </c>
      <c r="L592" s="173" t="s">
        <v>460</v>
      </c>
      <c r="M592" s="276"/>
      <c r="N592" s="159" t="str">
        <f t="shared" si="73"/>
        <v>Y</v>
      </c>
      <c r="O592" s="37" t="s">
        <v>3879</v>
      </c>
      <c r="P592" s="261" t="s">
        <v>923</v>
      </c>
      <c r="Q592" s="37" t="s">
        <v>859</v>
      </c>
      <c r="R592" s="37" t="s">
        <v>3742</v>
      </c>
      <c r="S592" s="37" t="s">
        <v>3880</v>
      </c>
      <c r="T592" s="37" t="s">
        <v>858</v>
      </c>
      <c r="U592" s="37" t="s">
        <v>925</v>
      </c>
      <c r="V592" s="37" t="s">
        <v>859</v>
      </c>
      <c r="W592" s="37" t="s">
        <v>923</v>
      </c>
      <c r="X592" s="126"/>
      <c r="Y592" s="126" t="str">
        <f>VLOOKUP(W592,'Excelsior Table Definitions'!$B$2:$D$13,3,TRUE)</f>
        <v>NULL</v>
      </c>
      <c r="Z592" s="126"/>
      <c r="AA592" s="126"/>
      <c r="AB592" s="126"/>
      <c r="AC592" s="37"/>
      <c r="AD592" s="37" t="s">
        <v>366</v>
      </c>
      <c r="AE592" s="37" t="s">
        <v>39</v>
      </c>
      <c r="AF592" s="126"/>
      <c r="AG592" s="126"/>
      <c r="AH592" s="126"/>
      <c r="AI592" s="168" t="s">
        <v>388</v>
      </c>
      <c r="AJ592" s="125" t="s">
        <v>390</v>
      </c>
      <c r="AK592" s="171"/>
      <c r="AL592" s="171"/>
      <c r="AM592" s="171"/>
      <c r="AN592" s="171" t="s">
        <v>4688</v>
      </c>
      <c r="AO592" s="171"/>
      <c r="AP592" s="171"/>
      <c r="AQ592" s="171"/>
      <c r="AR592" s="334" t="s">
        <v>5597</v>
      </c>
      <c r="AS592" s="171">
        <v>195</v>
      </c>
    </row>
    <row r="593" spans="1:46" s="1" customFormat="1" ht="60" x14ac:dyDescent="0.25">
      <c r="A593" s="176" t="s">
        <v>39</v>
      </c>
      <c r="B593" s="176" t="s">
        <v>4625</v>
      </c>
      <c r="C593" s="200"/>
      <c r="D593" s="126"/>
      <c r="E593" s="126" t="str">
        <f t="shared" si="75"/>
        <v>Y</v>
      </c>
      <c r="F593" s="171"/>
      <c r="G593" s="126"/>
      <c r="H593" s="140" t="s">
        <v>4750</v>
      </c>
      <c r="I593" s="171" t="s">
        <v>6132</v>
      </c>
      <c r="J593" s="141" t="s">
        <v>500</v>
      </c>
      <c r="K593" s="138" t="s">
        <v>1152</v>
      </c>
      <c r="L593" s="141" t="s">
        <v>422</v>
      </c>
      <c r="M593" s="142"/>
      <c r="N593" s="159" t="str">
        <f t="shared" si="73"/>
        <v>Y</v>
      </c>
      <c r="O593" s="37" t="s">
        <v>3881</v>
      </c>
      <c r="P593" s="261" t="s">
        <v>929</v>
      </c>
      <c r="Q593" s="37" t="s">
        <v>859</v>
      </c>
      <c r="R593" s="37" t="s">
        <v>3742</v>
      </c>
      <c r="S593" s="37" t="s">
        <v>930</v>
      </c>
      <c r="T593" s="37" t="s">
        <v>858</v>
      </c>
      <c r="U593" s="37" t="s">
        <v>931</v>
      </c>
      <c r="V593" s="37" t="s">
        <v>859</v>
      </c>
      <c r="W593" s="37" t="s">
        <v>932</v>
      </c>
      <c r="X593" s="126"/>
      <c r="Y593" s="126" t="str">
        <f>VLOOKUP(W593,'Excelsior Table Definitions'!$B$2:$D$13,3,TRUE)</f>
        <v>NULL</v>
      </c>
      <c r="Z593" s="126"/>
      <c r="AA593" s="126"/>
      <c r="AB593" s="126"/>
      <c r="AC593" s="37"/>
      <c r="AD593" s="37" t="s">
        <v>366</v>
      </c>
      <c r="AE593" s="37" t="s">
        <v>39</v>
      </c>
      <c r="AF593" s="126"/>
      <c r="AG593" s="126"/>
      <c r="AH593" s="126"/>
      <c r="AI593" s="168" t="s">
        <v>388</v>
      </c>
      <c r="AJ593" s="125" t="s">
        <v>390</v>
      </c>
      <c r="AK593" s="171"/>
      <c r="AL593" s="171"/>
      <c r="AM593" s="171"/>
      <c r="AN593" s="171" t="s">
        <v>4688</v>
      </c>
      <c r="AO593" s="171"/>
      <c r="AP593" s="171"/>
      <c r="AQ593" s="171"/>
      <c r="AR593" s="334" t="s">
        <v>5597</v>
      </c>
      <c r="AS593" s="171">
        <v>195</v>
      </c>
    </row>
    <row r="594" spans="1:46" s="1" customFormat="1" ht="45" x14ac:dyDescent="0.25">
      <c r="A594" s="176" t="s">
        <v>39</v>
      </c>
      <c r="B594" s="176" t="s">
        <v>4625</v>
      </c>
      <c r="C594" s="200"/>
      <c r="D594" s="126"/>
      <c r="E594" s="126" t="str">
        <f t="shared" si="75"/>
        <v>Y</v>
      </c>
      <c r="F594" s="171"/>
      <c r="G594" s="126"/>
      <c r="H594" s="135"/>
      <c r="I594" s="171" t="s">
        <v>6132</v>
      </c>
      <c r="J594" s="130" t="s">
        <v>4533</v>
      </c>
      <c r="K594" s="131" t="s">
        <v>938</v>
      </c>
      <c r="L594" s="130" t="s">
        <v>479</v>
      </c>
      <c r="M594" s="271" t="s">
        <v>476</v>
      </c>
      <c r="N594" s="159" t="str">
        <f t="shared" si="73"/>
        <v>Y</v>
      </c>
      <c r="O594" s="37" t="s">
        <v>3884</v>
      </c>
      <c r="P594" s="251" t="s">
        <v>938</v>
      </c>
      <c r="Q594" s="37" t="s">
        <v>859</v>
      </c>
      <c r="R594" s="37" t="s">
        <v>3742</v>
      </c>
      <c r="S594" s="37" t="s">
        <v>3885</v>
      </c>
      <c r="T594" s="37" t="s">
        <v>858</v>
      </c>
      <c r="U594" s="37" t="s">
        <v>77</v>
      </c>
      <c r="V594" s="37" t="s">
        <v>859</v>
      </c>
      <c r="W594" s="37" t="s">
        <v>938</v>
      </c>
      <c r="X594" s="126"/>
      <c r="Y594" s="126" t="str">
        <f>VLOOKUP(W594,'Excelsior Table Definitions'!$B$2:$D$13,3,TRUE)</f>
        <v>NULL</v>
      </c>
      <c r="Z594" s="126"/>
      <c r="AA594" s="126"/>
      <c r="AB594" s="126"/>
      <c r="AC594" s="37"/>
      <c r="AD594" s="37" t="s">
        <v>366</v>
      </c>
      <c r="AE594" s="37" t="s">
        <v>39</v>
      </c>
      <c r="AF594" s="126"/>
      <c r="AG594" s="126"/>
      <c r="AH594" s="126"/>
      <c r="AI594" s="168" t="s">
        <v>388</v>
      </c>
      <c r="AJ594" s="125" t="s">
        <v>390</v>
      </c>
      <c r="AK594" s="171"/>
      <c r="AL594" s="171"/>
      <c r="AM594" s="171"/>
      <c r="AN594" s="171" t="s">
        <v>4688</v>
      </c>
      <c r="AO594" s="171"/>
      <c r="AP594" s="171"/>
      <c r="AQ594" s="171"/>
      <c r="AR594" s="334" t="s">
        <v>5597</v>
      </c>
      <c r="AS594" s="171">
        <v>195</v>
      </c>
    </row>
    <row r="595" spans="1:46" s="1" customFormat="1" ht="45" x14ac:dyDescent="0.25">
      <c r="A595" s="176" t="s">
        <v>39</v>
      </c>
      <c r="B595" s="176" t="s">
        <v>4625</v>
      </c>
      <c r="C595" s="200"/>
      <c r="D595" s="126" t="s">
        <v>5719</v>
      </c>
      <c r="E595" s="126" t="str">
        <f t="shared" si="75"/>
        <v>Y</v>
      </c>
      <c r="F595" s="171"/>
      <c r="G595" s="126"/>
      <c r="H595" s="135"/>
      <c r="I595" s="171" t="s">
        <v>6132</v>
      </c>
      <c r="J595" s="130" t="s">
        <v>4533</v>
      </c>
      <c r="K595" s="133" t="s">
        <v>952</v>
      </c>
      <c r="L595" s="130" t="s">
        <v>4752</v>
      </c>
      <c r="M595" s="271" t="s">
        <v>476</v>
      </c>
      <c r="N595" s="159" t="str">
        <f t="shared" si="73"/>
        <v>Y</v>
      </c>
      <c r="O595" s="37" t="s">
        <v>3886</v>
      </c>
      <c r="P595" s="261" t="s">
        <v>944</v>
      </c>
      <c r="Q595" s="37" t="s">
        <v>3887</v>
      </c>
      <c r="R595" s="37" t="s">
        <v>3742</v>
      </c>
      <c r="S595" s="37" t="s">
        <v>3888</v>
      </c>
      <c r="T595" s="37" t="s">
        <v>858</v>
      </c>
      <c r="U595" s="37" t="s">
        <v>35</v>
      </c>
      <c r="V595" s="37" t="s">
        <v>947</v>
      </c>
      <c r="W595" s="37" t="s">
        <v>948</v>
      </c>
      <c r="X595" s="126"/>
      <c r="Y595" s="126" t="str">
        <f>VLOOKUP(W595,'Excelsior Table Definitions'!$B$396:$D$407,3,TRUE)</f>
        <v>NOT NULL</v>
      </c>
      <c r="Z595" s="126"/>
      <c r="AA595" s="126"/>
      <c r="AB595" s="126"/>
      <c r="AC595" s="37"/>
      <c r="AD595" s="37" t="s">
        <v>38</v>
      </c>
      <c r="AE595" s="37" t="s">
        <v>39</v>
      </c>
      <c r="AF595" s="126"/>
      <c r="AG595" s="126"/>
      <c r="AH595" s="126"/>
      <c r="AI595" s="168" t="s">
        <v>388</v>
      </c>
      <c r="AJ595" s="125" t="s">
        <v>390</v>
      </c>
      <c r="AK595" s="171"/>
      <c r="AL595" s="171"/>
      <c r="AM595" s="171"/>
      <c r="AN595" s="171" t="s">
        <v>4688</v>
      </c>
      <c r="AO595" s="171"/>
      <c r="AP595" s="171"/>
      <c r="AQ595" s="171"/>
      <c r="AR595" s="171" t="s">
        <v>5598</v>
      </c>
      <c r="AS595" s="171">
        <v>195</v>
      </c>
    </row>
    <row r="596" spans="1:46" ht="90" x14ac:dyDescent="0.3">
      <c r="A596" s="274" t="s">
        <v>39</v>
      </c>
      <c r="B596" s="274" t="s">
        <v>4625</v>
      </c>
      <c r="C596" s="200" t="s">
        <v>4630</v>
      </c>
      <c r="D596" s="126"/>
      <c r="E596" s="126" t="str">
        <f t="shared" si="75"/>
        <v>N</v>
      </c>
      <c r="F596" s="171"/>
      <c r="G596" s="126"/>
      <c r="H596" s="173"/>
      <c r="I596" s="168" t="s">
        <v>4688</v>
      </c>
      <c r="J596" s="179"/>
      <c r="K596" s="168" t="s">
        <v>4688</v>
      </c>
      <c r="L596" s="173"/>
      <c r="M596" s="178"/>
      <c r="N596" s="252" t="str">
        <f t="shared" si="73"/>
        <v>N</v>
      </c>
      <c r="O596" s="254" t="s">
        <v>3889</v>
      </c>
      <c r="P596" s="259" t="s">
        <v>955</v>
      </c>
      <c r="Q596" s="254" t="s">
        <v>3887</v>
      </c>
      <c r="R596" s="254" t="s">
        <v>3742</v>
      </c>
      <c r="S596" s="254" t="s">
        <v>3890</v>
      </c>
      <c r="T596" s="254" t="s">
        <v>858</v>
      </c>
      <c r="U596" s="254" t="s">
        <v>35</v>
      </c>
      <c r="V596" s="254" t="s">
        <v>947</v>
      </c>
      <c r="W596" s="254" t="s">
        <v>948</v>
      </c>
      <c r="X596" s="255"/>
      <c r="Y596" s="255"/>
      <c r="Z596" s="126"/>
      <c r="AA596" s="126"/>
      <c r="AB596" s="126"/>
      <c r="AC596" s="254"/>
      <c r="AD596" s="37" t="s">
        <v>38</v>
      </c>
      <c r="AE596" s="37" t="s">
        <v>39</v>
      </c>
      <c r="AF596" s="126"/>
      <c r="AG596" s="126"/>
      <c r="AH596" s="126"/>
      <c r="AI596" s="168" t="s">
        <v>4687</v>
      </c>
      <c r="AJ596" s="171" t="s">
        <v>4688</v>
      </c>
      <c r="AK596" s="171" t="s">
        <v>4688</v>
      </c>
      <c r="AL596" s="171" t="s">
        <v>4688</v>
      </c>
      <c r="AM596" s="171" t="s">
        <v>4688</v>
      </c>
      <c r="AN596" s="171" t="s">
        <v>4688</v>
      </c>
      <c r="AO596" s="171" t="s">
        <v>4688</v>
      </c>
      <c r="AP596" s="220"/>
      <c r="AQ596" s="171" t="s">
        <v>5419</v>
      </c>
      <c r="AR596" s="171"/>
      <c r="AS596" s="171">
        <v>195</v>
      </c>
      <c r="AT596" s="256"/>
    </row>
    <row r="597" spans="1:46" s="1" customFormat="1" ht="45" x14ac:dyDescent="0.2">
      <c r="A597" s="176" t="s">
        <v>39</v>
      </c>
      <c r="B597" s="176" t="s">
        <v>4625</v>
      </c>
      <c r="C597" s="200"/>
      <c r="D597" s="126" t="s">
        <v>5719</v>
      </c>
      <c r="E597" s="126" t="str">
        <f t="shared" si="75"/>
        <v>Y</v>
      </c>
      <c r="F597" s="171"/>
      <c r="G597" s="126"/>
      <c r="H597" s="173"/>
      <c r="I597" s="171" t="s">
        <v>5519</v>
      </c>
      <c r="J597" s="330" t="s">
        <v>39</v>
      </c>
      <c r="K597" s="329" t="s">
        <v>995</v>
      </c>
      <c r="L597" s="217" t="s">
        <v>4746</v>
      </c>
      <c r="M597" s="178"/>
      <c r="N597" s="159" t="str">
        <f t="shared" si="73"/>
        <v>Y</v>
      </c>
      <c r="O597" s="37" t="s">
        <v>3893</v>
      </c>
      <c r="P597" s="261" t="s">
        <v>966</v>
      </c>
      <c r="Q597" s="37" t="s">
        <v>969</v>
      </c>
      <c r="R597" s="37" t="s">
        <v>3742</v>
      </c>
      <c r="S597" s="37" t="s">
        <v>3894</v>
      </c>
      <c r="T597" s="37" t="s">
        <v>858</v>
      </c>
      <c r="U597" s="37" t="s">
        <v>77</v>
      </c>
      <c r="V597" s="37" t="s">
        <v>969</v>
      </c>
      <c r="W597" s="37" t="s">
        <v>970</v>
      </c>
      <c r="X597" s="126"/>
      <c r="Y597" s="126" t="str">
        <f>VLOOKUP(W597,'Excelsior Table Definitions'!$B$250:$D$258,3,TRUE)</f>
        <v>NULL</v>
      </c>
      <c r="Z597" s="126"/>
      <c r="AA597" s="126"/>
      <c r="AB597" s="126"/>
      <c r="AC597" s="37"/>
      <c r="AD597" s="37" t="s">
        <v>38</v>
      </c>
      <c r="AE597" s="37" t="s">
        <v>39</v>
      </c>
      <c r="AF597" s="126"/>
      <c r="AG597" s="126"/>
      <c r="AH597" s="126"/>
      <c r="AI597" s="168" t="s">
        <v>388</v>
      </c>
      <c r="AJ597" s="171" t="s">
        <v>4688</v>
      </c>
      <c r="AK597" s="171" t="s">
        <v>4688</v>
      </c>
      <c r="AL597" s="171" t="s">
        <v>4688</v>
      </c>
      <c r="AM597" s="171" t="s">
        <v>4688</v>
      </c>
      <c r="AN597" s="171" t="s">
        <v>4688</v>
      </c>
      <c r="AO597" s="171" t="s">
        <v>4688</v>
      </c>
      <c r="AP597" s="171" t="s">
        <v>4688</v>
      </c>
      <c r="AQ597" s="171" t="s">
        <v>4688</v>
      </c>
      <c r="AR597" s="171" t="s">
        <v>5601</v>
      </c>
      <c r="AS597" s="171">
        <v>213</v>
      </c>
    </row>
    <row r="598" spans="1:46" s="1" customFormat="1" ht="45" x14ac:dyDescent="0.2">
      <c r="A598" s="176" t="s">
        <v>39</v>
      </c>
      <c r="B598" s="176" t="s">
        <v>4625</v>
      </c>
      <c r="C598" s="200"/>
      <c r="D598" s="126" t="s">
        <v>417</v>
      </c>
      <c r="E598" s="126" t="str">
        <f t="shared" si="75"/>
        <v>Y</v>
      </c>
      <c r="F598" s="171"/>
      <c r="G598" s="126"/>
      <c r="H598" s="173"/>
      <c r="I598" s="171" t="s">
        <v>5519</v>
      </c>
      <c r="J598" s="179"/>
      <c r="K598" s="156" t="s">
        <v>4747</v>
      </c>
      <c r="L598" s="173"/>
      <c r="M598" s="178"/>
      <c r="N598" s="159" t="str">
        <f t="shared" si="73"/>
        <v>Y</v>
      </c>
      <c r="O598" s="37" t="s">
        <v>3895</v>
      </c>
      <c r="P598" s="37" t="s">
        <v>976</v>
      </c>
      <c r="Q598" s="37" t="s">
        <v>969</v>
      </c>
      <c r="R598" s="37" t="s">
        <v>3742</v>
      </c>
      <c r="S598" s="37" t="s">
        <v>3285</v>
      </c>
      <c r="T598" s="37" t="s">
        <v>858</v>
      </c>
      <c r="U598" s="37" t="s">
        <v>77</v>
      </c>
      <c r="V598" s="37" t="s">
        <v>969</v>
      </c>
      <c r="W598" s="37" t="s">
        <v>458</v>
      </c>
      <c r="X598" s="126"/>
      <c r="Y598" s="126" t="str">
        <f>VLOOKUP(W598,'Excelsior Table Definitions'!$B$250:$D$258,3,TRUE)</f>
        <v>NULL</v>
      </c>
      <c r="Z598" s="126"/>
      <c r="AA598" s="126"/>
      <c r="AB598" s="126"/>
      <c r="AC598" s="37"/>
      <c r="AD598" s="37" t="s">
        <v>38</v>
      </c>
      <c r="AE598" s="37" t="s">
        <v>39</v>
      </c>
      <c r="AF598" s="126"/>
      <c r="AG598" s="126"/>
      <c r="AH598" s="126"/>
      <c r="AI598" s="168" t="s">
        <v>388</v>
      </c>
      <c r="AJ598" s="171" t="s">
        <v>4688</v>
      </c>
      <c r="AK598" s="171" t="s">
        <v>4688</v>
      </c>
      <c r="AL598" s="171" t="s">
        <v>4688</v>
      </c>
      <c r="AM598" s="171" t="s">
        <v>4688</v>
      </c>
      <c r="AN598" s="171" t="s">
        <v>4688</v>
      </c>
      <c r="AO598" s="171" t="s">
        <v>4688</v>
      </c>
      <c r="AP598" s="171" t="s">
        <v>4688</v>
      </c>
      <c r="AQ598" s="171" t="s">
        <v>4688</v>
      </c>
      <c r="AR598" s="171" t="s">
        <v>5601</v>
      </c>
      <c r="AS598" s="171">
        <v>213</v>
      </c>
    </row>
    <row r="599" spans="1:46" s="1" customFormat="1" ht="45" x14ac:dyDescent="0.2">
      <c r="A599" s="176" t="s">
        <v>39</v>
      </c>
      <c r="B599" s="176" t="s">
        <v>4625</v>
      </c>
      <c r="C599" s="200"/>
      <c r="D599" s="126"/>
      <c r="E599" s="126" t="str">
        <f t="shared" si="75"/>
        <v>Y</v>
      </c>
      <c r="F599" s="171"/>
      <c r="G599" s="126"/>
      <c r="H599" s="173"/>
      <c r="I599" s="171" t="s">
        <v>5519</v>
      </c>
      <c r="J599" s="179"/>
      <c r="K599" s="329" t="s">
        <v>995</v>
      </c>
      <c r="L599" s="173"/>
      <c r="M599" s="178"/>
      <c r="N599" s="159" t="str">
        <f t="shared" si="73"/>
        <v>Y</v>
      </c>
      <c r="O599" s="37" t="s">
        <v>3896</v>
      </c>
      <c r="P599" s="37" t="s">
        <v>989</v>
      </c>
      <c r="Q599" s="37" t="s">
        <v>969</v>
      </c>
      <c r="R599" s="37" t="s">
        <v>3742</v>
      </c>
      <c r="S599" s="37" t="s">
        <v>3287</v>
      </c>
      <c r="T599" s="37" t="s">
        <v>858</v>
      </c>
      <c r="U599" s="37" t="s">
        <v>77</v>
      </c>
      <c r="V599" s="37" t="s">
        <v>969</v>
      </c>
      <c r="W599" s="37" t="s">
        <v>989</v>
      </c>
      <c r="X599" s="126"/>
      <c r="Y599" s="126" t="str">
        <f>VLOOKUP(W599,'Excelsior Table Definitions'!$B$250:$D$258,3,TRUE)</f>
        <v>NULL</v>
      </c>
      <c r="Z599" s="126"/>
      <c r="AA599" s="126"/>
      <c r="AB599" s="126"/>
      <c r="AC599" s="37"/>
      <c r="AD599" s="37" t="s">
        <v>38</v>
      </c>
      <c r="AE599" s="37" t="s">
        <v>38</v>
      </c>
      <c r="AF599" s="126"/>
      <c r="AG599" s="126"/>
      <c r="AH599" s="126"/>
      <c r="AI599" s="168" t="s">
        <v>388</v>
      </c>
      <c r="AJ599" s="171" t="s">
        <v>4688</v>
      </c>
      <c r="AK599" s="171" t="s">
        <v>4688</v>
      </c>
      <c r="AL599" s="171" t="s">
        <v>4688</v>
      </c>
      <c r="AM599" s="171" t="s">
        <v>4688</v>
      </c>
      <c r="AN599" s="171" t="s">
        <v>4688</v>
      </c>
      <c r="AO599" s="171" t="s">
        <v>4688</v>
      </c>
      <c r="AP599" s="171" t="s">
        <v>4688</v>
      </c>
      <c r="AQ599" s="171" t="s">
        <v>4688</v>
      </c>
      <c r="AR599" s="171" t="s">
        <v>5601</v>
      </c>
      <c r="AS599" s="171">
        <v>213</v>
      </c>
    </row>
    <row r="600" spans="1:46" s="1" customFormat="1" ht="45" x14ac:dyDescent="0.2">
      <c r="A600" s="176" t="s">
        <v>39</v>
      </c>
      <c r="B600" s="176" t="s">
        <v>4625</v>
      </c>
      <c r="C600" s="200"/>
      <c r="D600" s="126" t="s">
        <v>5719</v>
      </c>
      <c r="E600" s="126" t="str">
        <f t="shared" si="75"/>
        <v>Y</v>
      </c>
      <c r="F600" s="171"/>
      <c r="G600" s="126"/>
      <c r="H600" s="173"/>
      <c r="I600" s="171" t="s">
        <v>5519</v>
      </c>
      <c r="J600" s="330" t="s">
        <v>39</v>
      </c>
      <c r="K600" s="329" t="s">
        <v>995</v>
      </c>
      <c r="L600" s="217" t="s">
        <v>4746</v>
      </c>
      <c r="M600" s="178"/>
      <c r="N600" s="159" t="str">
        <f t="shared" si="73"/>
        <v>Y</v>
      </c>
      <c r="O600" s="37" t="s">
        <v>3897</v>
      </c>
      <c r="P600" s="261" t="s">
        <v>993</v>
      </c>
      <c r="Q600" s="37" t="s">
        <v>969</v>
      </c>
      <c r="R600" s="37" t="s">
        <v>3742</v>
      </c>
      <c r="S600" s="37" t="s">
        <v>3898</v>
      </c>
      <c r="T600" s="37" t="s">
        <v>858</v>
      </c>
      <c r="U600" s="37" t="s">
        <v>77</v>
      </c>
      <c r="V600" s="37" t="s">
        <v>969</v>
      </c>
      <c r="W600" s="37" t="s">
        <v>995</v>
      </c>
      <c r="X600" s="126"/>
      <c r="Y600" s="126" t="str">
        <f>VLOOKUP(W600,'Excelsior Table Definitions'!$B$250:$D$258,3,TRUE)</f>
        <v>NULL</v>
      </c>
      <c r="Z600" s="126"/>
      <c r="AA600" s="126"/>
      <c r="AB600" s="126"/>
      <c r="AC600" s="37"/>
      <c r="AD600" s="37" t="s">
        <v>38</v>
      </c>
      <c r="AE600" s="37" t="s">
        <v>39</v>
      </c>
      <c r="AF600" s="126"/>
      <c r="AG600" s="126"/>
      <c r="AH600" s="126"/>
      <c r="AI600" s="168" t="s">
        <v>388</v>
      </c>
      <c r="AJ600" s="171" t="s">
        <v>4688</v>
      </c>
      <c r="AK600" s="171" t="s">
        <v>4688</v>
      </c>
      <c r="AL600" s="171" t="s">
        <v>4688</v>
      </c>
      <c r="AM600" s="171" t="s">
        <v>4688</v>
      </c>
      <c r="AN600" s="171" t="s">
        <v>4688</v>
      </c>
      <c r="AO600" s="171" t="s">
        <v>4688</v>
      </c>
      <c r="AP600" s="171" t="s">
        <v>4688</v>
      </c>
      <c r="AQ600" s="171" t="s">
        <v>4688</v>
      </c>
      <c r="AR600" s="171" t="s">
        <v>5601</v>
      </c>
      <c r="AS600" s="171">
        <v>213</v>
      </c>
    </row>
    <row r="601" spans="1:46" s="1" customFormat="1" ht="45" x14ac:dyDescent="0.2">
      <c r="A601" s="176" t="s">
        <v>39</v>
      </c>
      <c r="B601" s="176" t="s">
        <v>4625</v>
      </c>
      <c r="C601" s="200"/>
      <c r="D601" s="126"/>
      <c r="E601" s="126" t="str">
        <f t="shared" si="75"/>
        <v>Y</v>
      </c>
      <c r="F601" s="171"/>
      <c r="G601" s="126"/>
      <c r="H601" s="173"/>
      <c r="I601" s="171" t="s">
        <v>5519</v>
      </c>
      <c r="J601" s="179"/>
      <c r="K601" s="329" t="s">
        <v>995</v>
      </c>
      <c r="L601" s="173"/>
      <c r="M601" s="178"/>
      <c r="N601" s="159" t="str">
        <f t="shared" si="73"/>
        <v>Y</v>
      </c>
      <c r="O601" s="37" t="s">
        <v>3899</v>
      </c>
      <c r="P601" s="37" t="s">
        <v>999</v>
      </c>
      <c r="Q601" s="37" t="s">
        <v>969</v>
      </c>
      <c r="R601" s="37" t="s">
        <v>3742</v>
      </c>
      <c r="S601" s="37" t="s">
        <v>3291</v>
      </c>
      <c r="T601" s="37" t="s">
        <v>858</v>
      </c>
      <c r="U601" s="37" t="s">
        <v>77</v>
      </c>
      <c r="V601" s="37" t="s">
        <v>969</v>
      </c>
      <c r="W601" s="37" t="s">
        <v>999</v>
      </c>
      <c r="X601" s="126"/>
      <c r="Y601" s="126" t="str">
        <f>VLOOKUP(W601,'Excelsior Table Definitions'!$B$250:$D$258,3,TRUE)</f>
        <v>NULL</v>
      </c>
      <c r="Z601" s="126"/>
      <c r="AA601" s="126"/>
      <c r="AB601" s="126"/>
      <c r="AC601" s="37"/>
      <c r="AD601" s="37" t="s">
        <v>38</v>
      </c>
      <c r="AE601" s="37" t="s">
        <v>39</v>
      </c>
      <c r="AF601" s="126"/>
      <c r="AG601" s="126"/>
      <c r="AH601" s="126"/>
      <c r="AI601" s="168" t="s">
        <v>388</v>
      </c>
      <c r="AJ601" s="171" t="s">
        <v>4688</v>
      </c>
      <c r="AK601" s="171" t="s">
        <v>4688</v>
      </c>
      <c r="AL601" s="171" t="s">
        <v>4688</v>
      </c>
      <c r="AM601" s="171" t="s">
        <v>4688</v>
      </c>
      <c r="AN601" s="171" t="s">
        <v>4688</v>
      </c>
      <c r="AO601" s="171" t="s">
        <v>4688</v>
      </c>
      <c r="AP601" s="171" t="s">
        <v>4688</v>
      </c>
      <c r="AQ601" s="171" t="s">
        <v>4688</v>
      </c>
      <c r="AR601" s="171" t="s">
        <v>5601</v>
      </c>
      <c r="AS601" s="171">
        <v>213</v>
      </c>
    </row>
    <row r="602" spans="1:46" s="1" customFormat="1" ht="75" x14ac:dyDescent="0.2">
      <c r="A602" s="176" t="s">
        <v>39</v>
      </c>
      <c r="B602" s="176" t="s">
        <v>4625</v>
      </c>
      <c r="C602" s="200"/>
      <c r="D602" s="126" t="s">
        <v>5719</v>
      </c>
      <c r="E602" s="126" t="str">
        <f t="shared" si="75"/>
        <v>Y</v>
      </c>
      <c r="F602" s="171"/>
      <c r="G602" s="126"/>
      <c r="H602" s="217" t="s">
        <v>4744</v>
      </c>
      <c r="I602" s="171" t="s">
        <v>5519</v>
      </c>
      <c r="J602" s="330" t="s">
        <v>38</v>
      </c>
      <c r="K602" s="329" t="s">
        <v>6135</v>
      </c>
      <c r="L602" s="217" t="s">
        <v>422</v>
      </c>
      <c r="M602" s="178"/>
      <c r="N602" s="159" t="str">
        <f t="shared" si="73"/>
        <v>Y</v>
      </c>
      <c r="O602" s="37" t="s">
        <v>3900</v>
      </c>
      <c r="P602" s="261" t="s">
        <v>929</v>
      </c>
      <c r="Q602" s="37" t="s">
        <v>969</v>
      </c>
      <c r="R602" s="37" t="s">
        <v>3742</v>
      </c>
      <c r="S602" s="37" t="s">
        <v>3901</v>
      </c>
      <c r="T602" s="37" t="s">
        <v>858</v>
      </c>
      <c r="U602" s="37" t="s">
        <v>1195</v>
      </c>
      <c r="V602" s="37" t="s">
        <v>969</v>
      </c>
      <c r="W602" s="37" t="s">
        <v>1016</v>
      </c>
      <c r="X602" s="126"/>
      <c r="Y602" s="126" t="str">
        <f>VLOOKUP(W602,'Excelsior Table Definitions'!$B$250:$D$258,3,TRUE)</f>
        <v>NULL</v>
      </c>
      <c r="Z602" s="126"/>
      <c r="AA602" s="126"/>
      <c r="AB602" s="126"/>
      <c r="AC602" s="37"/>
      <c r="AD602" s="37" t="s">
        <v>38</v>
      </c>
      <c r="AE602" s="37" t="s">
        <v>39</v>
      </c>
      <c r="AF602" s="126"/>
      <c r="AG602" s="126"/>
      <c r="AH602" s="126"/>
      <c r="AI602" s="168" t="s">
        <v>388</v>
      </c>
      <c r="AJ602" s="171" t="s">
        <v>4688</v>
      </c>
      <c r="AK602" s="171" t="s">
        <v>4688</v>
      </c>
      <c r="AL602" s="171" t="s">
        <v>4688</v>
      </c>
      <c r="AM602" s="171" t="s">
        <v>4688</v>
      </c>
      <c r="AN602" s="171" t="s">
        <v>4688</v>
      </c>
      <c r="AO602" s="171" t="s">
        <v>4688</v>
      </c>
      <c r="AP602" s="171" t="s">
        <v>4688</v>
      </c>
      <c r="AQ602" s="171" t="s">
        <v>4688</v>
      </c>
      <c r="AR602" s="171" t="s">
        <v>5601</v>
      </c>
      <c r="AS602" s="171">
        <v>213</v>
      </c>
    </row>
    <row r="603" spans="1:46" ht="90" x14ac:dyDescent="0.3">
      <c r="A603" s="274" t="s">
        <v>39</v>
      </c>
      <c r="B603" s="274" t="s">
        <v>4625</v>
      </c>
      <c r="C603" s="200" t="s">
        <v>4630</v>
      </c>
      <c r="D603" s="126"/>
      <c r="E603" s="126" t="str">
        <f t="shared" si="75"/>
        <v>N</v>
      </c>
      <c r="F603" s="171"/>
      <c r="G603" s="126"/>
      <c r="H603" s="173"/>
      <c r="I603" s="168" t="s">
        <v>4688</v>
      </c>
      <c r="J603" s="179"/>
      <c r="K603" s="168" t="s">
        <v>4688</v>
      </c>
      <c r="L603" s="173"/>
      <c r="M603" s="178"/>
      <c r="N603" s="252" t="str">
        <f t="shared" si="73"/>
        <v>N</v>
      </c>
      <c r="O603" s="254" t="s">
        <v>3902</v>
      </c>
      <c r="P603" s="254" t="s">
        <v>1302</v>
      </c>
      <c r="Q603" s="254" t="s">
        <v>1303</v>
      </c>
      <c r="R603" s="254" t="s">
        <v>3742</v>
      </c>
      <c r="S603" s="254" t="s">
        <v>1304</v>
      </c>
      <c r="T603" s="254" t="s">
        <v>1305</v>
      </c>
      <c r="U603" s="254" t="s">
        <v>35</v>
      </c>
      <c r="V603" s="254" t="s">
        <v>1306</v>
      </c>
      <c r="W603" s="254" t="s">
        <v>1307</v>
      </c>
      <c r="X603" s="255"/>
      <c r="Y603" s="255"/>
      <c r="Z603" s="126"/>
      <c r="AA603" s="126"/>
      <c r="AB603" s="126"/>
      <c r="AC603" s="254"/>
      <c r="AD603" s="37" t="s">
        <v>38</v>
      </c>
      <c r="AE603" s="37" t="s">
        <v>38</v>
      </c>
      <c r="AF603" s="126"/>
      <c r="AG603" s="126"/>
      <c r="AH603" s="126"/>
      <c r="AI603" s="168" t="s">
        <v>4687</v>
      </c>
      <c r="AJ603" s="171" t="s">
        <v>4688</v>
      </c>
      <c r="AK603" s="171" t="s">
        <v>4688</v>
      </c>
      <c r="AL603" s="171" t="s">
        <v>4688</v>
      </c>
      <c r="AM603" s="171" t="s">
        <v>4688</v>
      </c>
      <c r="AN603" s="171" t="s">
        <v>4688</v>
      </c>
      <c r="AO603" s="171" t="s">
        <v>4688</v>
      </c>
      <c r="AP603" s="220" t="s">
        <v>4887</v>
      </c>
      <c r="AQ603" s="171" t="s">
        <v>5419</v>
      </c>
      <c r="AR603" s="171"/>
      <c r="AS603" s="171"/>
      <c r="AT603" s="256"/>
    </row>
    <row r="604" spans="1:46" ht="38.25" x14ac:dyDescent="0.3">
      <c r="A604" s="274" t="s">
        <v>39</v>
      </c>
      <c r="B604" s="274" t="s">
        <v>4625</v>
      </c>
      <c r="C604" s="200" t="s">
        <v>4630</v>
      </c>
      <c r="D604" s="126"/>
      <c r="E604" s="126" t="str">
        <f t="shared" si="75"/>
        <v>N</v>
      </c>
      <c r="F604" s="171"/>
      <c r="G604" s="126"/>
      <c r="H604" s="173"/>
      <c r="I604" s="168" t="s">
        <v>4688</v>
      </c>
      <c r="J604" s="179"/>
      <c r="K604" s="168" t="s">
        <v>4688</v>
      </c>
      <c r="L604" s="173"/>
      <c r="M604" s="178"/>
      <c r="N604" s="252" t="str">
        <f t="shared" si="73"/>
        <v>N</v>
      </c>
      <c r="O604" s="254" t="s">
        <v>3903</v>
      </c>
      <c r="P604" s="259" t="s">
        <v>1312</v>
      </c>
      <c r="Q604" s="254" t="s">
        <v>1303</v>
      </c>
      <c r="R604" s="254" t="s">
        <v>3742</v>
      </c>
      <c r="S604" s="254" t="s">
        <v>1313</v>
      </c>
      <c r="T604" s="254" t="s">
        <v>1314</v>
      </c>
      <c r="U604" s="254" t="s">
        <v>142</v>
      </c>
      <c r="V604" s="254" t="s">
        <v>1306</v>
      </c>
      <c r="W604" s="254" t="s">
        <v>1315</v>
      </c>
      <c r="X604" s="255"/>
      <c r="Y604" s="255"/>
      <c r="Z604" s="126"/>
      <c r="AA604" s="126"/>
      <c r="AB604" s="126"/>
      <c r="AC604" s="254"/>
      <c r="AD604" s="37" t="s">
        <v>38</v>
      </c>
      <c r="AE604" s="37" t="s">
        <v>39</v>
      </c>
      <c r="AF604" s="126"/>
      <c r="AG604" s="126"/>
      <c r="AH604" s="126"/>
      <c r="AI604" s="168" t="s">
        <v>4687</v>
      </c>
      <c r="AJ604" s="171" t="s">
        <v>4688</v>
      </c>
      <c r="AK604" s="171" t="s">
        <v>4688</v>
      </c>
      <c r="AL604" s="171" t="s">
        <v>4688</v>
      </c>
      <c r="AM604" s="171" t="s">
        <v>4688</v>
      </c>
      <c r="AN604" s="171" t="s">
        <v>4688</v>
      </c>
      <c r="AO604" s="171" t="s">
        <v>4688</v>
      </c>
      <c r="AP604" s="220" t="s">
        <v>4887</v>
      </c>
      <c r="AQ604" s="171" t="s">
        <v>5419</v>
      </c>
      <c r="AR604" s="171"/>
      <c r="AS604" s="171"/>
      <c r="AT604" s="256"/>
    </row>
    <row r="605" spans="1:46" ht="150" x14ac:dyDescent="0.3">
      <c r="A605" s="274" t="s">
        <v>39</v>
      </c>
      <c r="B605" s="274" t="s">
        <v>4625</v>
      </c>
      <c r="C605" s="200" t="s">
        <v>4630</v>
      </c>
      <c r="D605" s="126"/>
      <c r="E605" s="126" t="str">
        <f t="shared" si="75"/>
        <v>N</v>
      </c>
      <c r="F605" s="171"/>
      <c r="G605" s="126"/>
      <c r="H605" s="173"/>
      <c r="I605" s="168" t="s">
        <v>4688</v>
      </c>
      <c r="J605" s="179"/>
      <c r="K605" s="168" t="s">
        <v>4688</v>
      </c>
      <c r="L605" s="173"/>
      <c r="M605" s="178"/>
      <c r="N605" s="252" t="str">
        <f t="shared" si="73"/>
        <v>N</v>
      </c>
      <c r="O605" s="254" t="s">
        <v>3904</v>
      </c>
      <c r="P605" s="259" t="s">
        <v>1320</v>
      </c>
      <c r="Q605" s="254" t="s">
        <v>1303</v>
      </c>
      <c r="R605" s="254" t="s">
        <v>3742</v>
      </c>
      <c r="S605" s="254" t="s">
        <v>1321</v>
      </c>
      <c r="T605" s="254" t="s">
        <v>1314</v>
      </c>
      <c r="U605" s="254" t="s">
        <v>3905</v>
      </c>
      <c r="V605" s="254" t="s">
        <v>1306</v>
      </c>
      <c r="W605" s="254" t="s">
        <v>1323</v>
      </c>
      <c r="X605" s="255"/>
      <c r="Y605" s="255"/>
      <c r="Z605" s="126"/>
      <c r="AA605" s="126"/>
      <c r="AB605" s="126"/>
      <c r="AC605" s="254"/>
      <c r="AD605" s="37" t="s">
        <v>38</v>
      </c>
      <c r="AE605" s="37" t="s">
        <v>39</v>
      </c>
      <c r="AF605" s="126"/>
      <c r="AG605" s="126"/>
      <c r="AH605" s="126"/>
      <c r="AI605" s="168" t="s">
        <v>4687</v>
      </c>
      <c r="AJ605" s="171" t="s">
        <v>4688</v>
      </c>
      <c r="AK605" s="171" t="s">
        <v>4688</v>
      </c>
      <c r="AL605" s="171" t="s">
        <v>4688</v>
      </c>
      <c r="AM605" s="171" t="s">
        <v>4688</v>
      </c>
      <c r="AN605" s="171" t="s">
        <v>4688</v>
      </c>
      <c r="AO605" s="171" t="s">
        <v>4688</v>
      </c>
      <c r="AP605" s="220" t="s">
        <v>4887</v>
      </c>
      <c r="AQ605" s="171" t="s">
        <v>5419</v>
      </c>
      <c r="AR605" s="171"/>
      <c r="AS605" s="171"/>
      <c r="AT605" s="256"/>
    </row>
    <row r="606" spans="1:46" ht="30" x14ac:dyDescent="0.3">
      <c r="A606" s="274" t="s">
        <v>39</v>
      </c>
      <c r="B606" s="274" t="s">
        <v>4625</v>
      </c>
      <c r="C606" s="200"/>
      <c r="D606" s="126"/>
      <c r="E606" s="126" t="str">
        <f t="shared" si="75"/>
        <v>N</v>
      </c>
      <c r="F606" s="171"/>
      <c r="G606" s="126"/>
      <c r="H606" s="173"/>
      <c r="I606" s="168" t="s">
        <v>4688</v>
      </c>
      <c r="J606" s="179"/>
      <c r="K606" s="168" t="s">
        <v>4688</v>
      </c>
      <c r="L606" s="173"/>
      <c r="M606" s="178"/>
      <c r="N606" s="252" t="str">
        <f t="shared" si="73"/>
        <v>N</v>
      </c>
      <c r="O606" s="254">
        <v>999</v>
      </c>
      <c r="P606" s="254" t="s">
        <v>1336</v>
      </c>
      <c r="Q606" s="254" t="s">
        <v>1303</v>
      </c>
      <c r="R606" s="254" t="s">
        <v>3742</v>
      </c>
      <c r="S606" s="254"/>
      <c r="T606" s="254"/>
      <c r="U606" s="254"/>
      <c r="V606" s="254" t="s">
        <v>1306</v>
      </c>
      <c r="W606" s="254"/>
      <c r="X606" s="255"/>
      <c r="Y606" s="255"/>
      <c r="Z606" s="126"/>
      <c r="AA606" s="126"/>
      <c r="AB606" s="126"/>
      <c r="AC606" s="254"/>
      <c r="AD606" s="474" t="s">
        <v>38</v>
      </c>
      <c r="AE606" s="474" t="s">
        <v>38</v>
      </c>
      <c r="AF606" s="126"/>
      <c r="AG606" s="126"/>
      <c r="AH606" s="126"/>
      <c r="AI606" s="168" t="s">
        <v>5765</v>
      </c>
      <c r="AJ606" s="171" t="s">
        <v>4688</v>
      </c>
      <c r="AK606" s="171" t="s">
        <v>4688</v>
      </c>
      <c r="AL606" s="171" t="s">
        <v>4688</v>
      </c>
      <c r="AM606" s="171" t="s">
        <v>4688</v>
      </c>
      <c r="AN606" s="171" t="s">
        <v>4688</v>
      </c>
      <c r="AO606" s="171" t="s">
        <v>4688</v>
      </c>
      <c r="AP606" s="478" t="s">
        <v>4887</v>
      </c>
      <c r="AQ606" s="171" t="s">
        <v>4688</v>
      </c>
      <c r="AR606" s="171" t="s">
        <v>4688</v>
      </c>
      <c r="AS606" s="171" t="s">
        <v>4688</v>
      </c>
      <c r="AT606" s="256"/>
    </row>
    <row r="607" spans="1:46" ht="38.25" x14ac:dyDescent="0.3">
      <c r="A607" s="274" t="s">
        <v>39</v>
      </c>
      <c r="B607" s="274" t="s">
        <v>4625</v>
      </c>
      <c r="C607" s="200" t="s">
        <v>4630</v>
      </c>
      <c r="D607" s="126"/>
      <c r="E607" s="126" t="str">
        <f t="shared" si="75"/>
        <v>N</v>
      </c>
      <c r="F607" s="171"/>
      <c r="G607" s="126"/>
      <c r="H607" s="173"/>
      <c r="I607" s="168" t="s">
        <v>4688</v>
      </c>
      <c r="J607" s="179"/>
      <c r="K607" s="168" t="s">
        <v>4688</v>
      </c>
      <c r="L607" s="173"/>
      <c r="M607" s="178"/>
      <c r="N607" s="252" t="str">
        <f t="shared" si="73"/>
        <v>N</v>
      </c>
      <c r="O607" s="254" t="s">
        <v>3906</v>
      </c>
      <c r="P607" s="254" t="s">
        <v>1328</v>
      </c>
      <c r="Q607" s="254" t="s">
        <v>1303</v>
      </c>
      <c r="R607" s="254" t="s">
        <v>3742</v>
      </c>
      <c r="S607" s="254" t="s">
        <v>1329</v>
      </c>
      <c r="T607" s="254" t="s">
        <v>1330</v>
      </c>
      <c r="U607" s="254" t="s">
        <v>1331</v>
      </c>
      <c r="V607" s="254" t="s">
        <v>1306</v>
      </c>
      <c r="W607" s="254" t="s">
        <v>1332</v>
      </c>
      <c r="X607" s="255"/>
      <c r="Y607" s="255"/>
      <c r="Z607" s="126"/>
      <c r="AA607" s="126"/>
      <c r="AB607" s="126"/>
      <c r="AC607" s="254"/>
      <c r="AD607" s="37" t="s">
        <v>38</v>
      </c>
      <c r="AE607" s="37" t="s">
        <v>38</v>
      </c>
      <c r="AF607" s="126"/>
      <c r="AG607" s="126"/>
      <c r="AH607" s="126"/>
      <c r="AI607" s="168" t="s">
        <v>4687</v>
      </c>
      <c r="AJ607" s="171" t="s">
        <v>4688</v>
      </c>
      <c r="AK607" s="171" t="s">
        <v>4688</v>
      </c>
      <c r="AL607" s="171" t="s">
        <v>4688</v>
      </c>
      <c r="AM607" s="171" t="s">
        <v>4688</v>
      </c>
      <c r="AN607" s="171" t="s">
        <v>4688</v>
      </c>
      <c r="AO607" s="171" t="s">
        <v>4688</v>
      </c>
      <c r="AP607" s="220" t="s">
        <v>4887</v>
      </c>
      <c r="AQ607" s="171" t="s">
        <v>5419</v>
      </c>
      <c r="AR607" s="171"/>
      <c r="AS607" s="171"/>
      <c r="AT607" s="256"/>
    </row>
    <row r="608" spans="1:46" s="1" customFormat="1" ht="45" x14ac:dyDescent="0.2">
      <c r="A608" s="176" t="s">
        <v>39</v>
      </c>
      <c r="B608" s="176" t="s">
        <v>4625</v>
      </c>
      <c r="C608" s="200"/>
      <c r="D608" s="126"/>
      <c r="E608" s="126" t="str">
        <f t="shared" si="75"/>
        <v>Y</v>
      </c>
      <c r="F608" s="171"/>
      <c r="G608" s="126"/>
      <c r="H608" s="174"/>
      <c r="I608" s="171" t="s">
        <v>6132</v>
      </c>
      <c r="J608" s="173" t="s">
        <v>4533</v>
      </c>
      <c r="K608" s="272" t="s">
        <v>860</v>
      </c>
      <c r="L608" s="173" t="s">
        <v>386</v>
      </c>
      <c r="M608" s="178" t="s">
        <v>476</v>
      </c>
      <c r="N608" s="159" t="str">
        <f t="shared" si="73"/>
        <v>Y</v>
      </c>
      <c r="O608" s="37" t="s">
        <v>3907</v>
      </c>
      <c r="P608" s="261" t="s">
        <v>855</v>
      </c>
      <c r="Q608" s="37" t="s">
        <v>3908</v>
      </c>
      <c r="R608" s="37" t="s">
        <v>3742</v>
      </c>
      <c r="S608" s="37" t="s">
        <v>3909</v>
      </c>
      <c r="T608" s="37" t="s">
        <v>858</v>
      </c>
      <c r="U608" s="37" t="s">
        <v>35</v>
      </c>
      <c r="V608" s="37" t="s">
        <v>859</v>
      </c>
      <c r="W608" s="37" t="s">
        <v>860</v>
      </c>
      <c r="X608" s="126"/>
      <c r="Y608" s="126" t="str">
        <f>VLOOKUP(W608,'Excelsior Table Definitions'!$B$2:$D$13,3,TRUE)</f>
        <v>NULL</v>
      </c>
      <c r="Z608" s="126"/>
      <c r="AA608" s="126"/>
      <c r="AB608" s="126"/>
      <c r="AC608" s="37"/>
      <c r="AD608" s="37" t="s">
        <v>38</v>
      </c>
      <c r="AE608" s="37" t="s">
        <v>39</v>
      </c>
      <c r="AF608" s="126"/>
      <c r="AG608" s="126"/>
      <c r="AH608" s="126"/>
      <c r="AI608" s="168" t="s">
        <v>388</v>
      </c>
      <c r="AJ608" s="125" t="s">
        <v>390</v>
      </c>
      <c r="AK608" s="171" t="s">
        <v>4688</v>
      </c>
      <c r="AL608" s="171" t="s">
        <v>4688</v>
      </c>
      <c r="AM608" s="171" t="s">
        <v>4688</v>
      </c>
      <c r="AN608" s="171" t="s">
        <v>4688</v>
      </c>
      <c r="AO608" s="171" t="s">
        <v>4688</v>
      </c>
      <c r="AP608" s="171" t="s">
        <v>4688</v>
      </c>
      <c r="AQ608" s="171" t="s">
        <v>4688</v>
      </c>
      <c r="AR608" s="334" t="s">
        <v>5604</v>
      </c>
      <c r="AS608" s="171">
        <v>195</v>
      </c>
    </row>
    <row r="609" spans="1:46" s="1" customFormat="1" ht="45" x14ac:dyDescent="0.2">
      <c r="A609" s="176" t="s">
        <v>39</v>
      </c>
      <c r="B609" s="176" t="s">
        <v>4625</v>
      </c>
      <c r="C609" s="200"/>
      <c r="D609" s="126"/>
      <c r="E609" s="126" t="str">
        <f t="shared" si="75"/>
        <v>Y</v>
      </c>
      <c r="F609" s="171"/>
      <c r="G609" s="126"/>
      <c r="H609" s="174"/>
      <c r="I609" s="171" t="s">
        <v>6132</v>
      </c>
      <c r="J609" s="173" t="s">
        <v>4533</v>
      </c>
      <c r="K609" s="272" t="s">
        <v>868</v>
      </c>
      <c r="L609" s="173" t="s">
        <v>386</v>
      </c>
      <c r="M609" s="178" t="s">
        <v>476</v>
      </c>
      <c r="N609" s="159" t="str">
        <f t="shared" si="73"/>
        <v>Y</v>
      </c>
      <c r="O609" s="37" t="s">
        <v>3910</v>
      </c>
      <c r="P609" s="37" t="s">
        <v>866</v>
      </c>
      <c r="Q609" s="37" t="s">
        <v>3908</v>
      </c>
      <c r="R609" s="37" t="s">
        <v>3742</v>
      </c>
      <c r="S609" s="37" t="s">
        <v>3911</v>
      </c>
      <c r="T609" s="37" t="s">
        <v>858</v>
      </c>
      <c r="U609" s="37" t="s">
        <v>95</v>
      </c>
      <c r="V609" s="37" t="s">
        <v>859</v>
      </c>
      <c r="W609" s="37" t="s">
        <v>868</v>
      </c>
      <c r="X609" s="126"/>
      <c r="Y609" s="126" t="str">
        <f>VLOOKUP(W609,'Excelsior Table Definitions'!$B$2:$D$13,3,TRUE)</f>
        <v>NULL</v>
      </c>
      <c r="Z609" s="126"/>
      <c r="AA609" s="126"/>
      <c r="AB609" s="126"/>
      <c r="AC609" s="37"/>
      <c r="AD609" s="37" t="s">
        <v>38</v>
      </c>
      <c r="AE609" s="37" t="s">
        <v>38</v>
      </c>
      <c r="AF609" s="126"/>
      <c r="AG609" s="126"/>
      <c r="AH609" s="126"/>
      <c r="AI609" s="168" t="s">
        <v>388</v>
      </c>
      <c r="AJ609" s="125" t="s">
        <v>390</v>
      </c>
      <c r="AK609" s="171" t="s">
        <v>4688</v>
      </c>
      <c r="AL609" s="171" t="s">
        <v>4688</v>
      </c>
      <c r="AM609" s="171" t="s">
        <v>4688</v>
      </c>
      <c r="AN609" s="171" t="s">
        <v>4688</v>
      </c>
      <c r="AO609" s="171" t="s">
        <v>4688</v>
      </c>
      <c r="AP609" s="171" t="s">
        <v>4688</v>
      </c>
      <c r="AQ609" s="171" t="s">
        <v>4688</v>
      </c>
      <c r="AR609" s="334" t="s">
        <v>5604</v>
      </c>
      <c r="AS609" s="171">
        <v>195</v>
      </c>
    </row>
    <row r="610" spans="1:46" s="1" customFormat="1" ht="45" x14ac:dyDescent="0.2">
      <c r="A610" s="176" t="s">
        <v>39</v>
      </c>
      <c r="B610" s="176" t="s">
        <v>4625</v>
      </c>
      <c r="C610" s="200"/>
      <c r="D610" s="126"/>
      <c r="E610" s="126" t="str">
        <f t="shared" si="75"/>
        <v>Y</v>
      </c>
      <c r="F610" s="171"/>
      <c r="G610" s="126"/>
      <c r="H610" s="174"/>
      <c r="I610" s="171" t="s">
        <v>6132</v>
      </c>
      <c r="J610" s="173" t="s">
        <v>4533</v>
      </c>
      <c r="K610" s="272" t="s">
        <v>873</v>
      </c>
      <c r="L610" s="173" t="s">
        <v>386</v>
      </c>
      <c r="M610" s="178" t="s">
        <v>476</v>
      </c>
      <c r="N610" s="159" t="str">
        <f t="shared" si="73"/>
        <v>Y</v>
      </c>
      <c r="O610" s="37" t="s">
        <v>3912</v>
      </c>
      <c r="P610" s="37" t="s">
        <v>871</v>
      </c>
      <c r="Q610" s="37" t="s">
        <v>3908</v>
      </c>
      <c r="R610" s="37" t="s">
        <v>3742</v>
      </c>
      <c r="S610" s="37" t="s">
        <v>2823</v>
      </c>
      <c r="T610" s="37" t="s">
        <v>858</v>
      </c>
      <c r="U610" s="37" t="s">
        <v>35</v>
      </c>
      <c r="V610" s="37" t="s">
        <v>859</v>
      </c>
      <c r="W610" s="37" t="s">
        <v>873</v>
      </c>
      <c r="X610" s="126"/>
      <c r="Y610" s="126" t="str">
        <f>VLOOKUP(W610,'Excelsior Table Definitions'!$B$2:$D$13,3,TRUE)</f>
        <v>NULL</v>
      </c>
      <c r="Z610" s="126"/>
      <c r="AA610" s="126"/>
      <c r="AB610" s="126"/>
      <c r="AC610" s="37"/>
      <c r="AD610" s="37" t="s">
        <v>38</v>
      </c>
      <c r="AE610" s="37" t="s">
        <v>38</v>
      </c>
      <c r="AF610" s="126"/>
      <c r="AG610" s="126"/>
      <c r="AH610" s="126"/>
      <c r="AI610" s="168" t="s">
        <v>388</v>
      </c>
      <c r="AJ610" s="125" t="s">
        <v>390</v>
      </c>
      <c r="AK610" s="171" t="s">
        <v>4688</v>
      </c>
      <c r="AL610" s="171" t="s">
        <v>4688</v>
      </c>
      <c r="AM610" s="171" t="s">
        <v>4688</v>
      </c>
      <c r="AN610" s="171" t="s">
        <v>4688</v>
      </c>
      <c r="AO610" s="171" t="s">
        <v>4688</v>
      </c>
      <c r="AP610" s="171" t="s">
        <v>4688</v>
      </c>
      <c r="AQ610" s="171" t="s">
        <v>4688</v>
      </c>
      <c r="AR610" s="334" t="s">
        <v>5604</v>
      </c>
      <c r="AS610" s="171">
        <v>195</v>
      </c>
    </row>
    <row r="611" spans="1:46" ht="45" x14ac:dyDescent="0.3">
      <c r="A611" s="274" t="s">
        <v>39</v>
      </c>
      <c r="B611" s="274" t="s">
        <v>4625</v>
      </c>
      <c r="C611" s="200" t="s">
        <v>4630</v>
      </c>
      <c r="D611" s="126"/>
      <c r="E611" s="126" t="str">
        <f t="shared" si="75"/>
        <v>N</v>
      </c>
      <c r="F611" s="171"/>
      <c r="G611" s="126"/>
      <c r="H611" s="173"/>
      <c r="I611" s="168" t="s">
        <v>4688</v>
      </c>
      <c r="J611" s="179"/>
      <c r="K611" s="168" t="s">
        <v>4688</v>
      </c>
      <c r="L611" s="173"/>
      <c r="M611" s="178"/>
      <c r="N611" s="252" t="str">
        <f t="shared" si="73"/>
        <v>N</v>
      </c>
      <c r="O611" s="254" t="s">
        <v>3913</v>
      </c>
      <c r="P611" s="254" t="s">
        <v>875</v>
      </c>
      <c r="Q611" s="254" t="s">
        <v>3908</v>
      </c>
      <c r="R611" s="254" t="s">
        <v>3742</v>
      </c>
      <c r="S611" s="254" t="s">
        <v>2825</v>
      </c>
      <c r="T611" s="254" t="s">
        <v>858</v>
      </c>
      <c r="U611" s="254" t="s">
        <v>35</v>
      </c>
      <c r="V611" s="254" t="s">
        <v>859</v>
      </c>
      <c r="W611" s="254" t="s">
        <v>877</v>
      </c>
      <c r="X611" s="255"/>
      <c r="Y611" s="255"/>
      <c r="Z611" s="126"/>
      <c r="AA611" s="126"/>
      <c r="AB611" s="126"/>
      <c r="AC611" s="254"/>
      <c r="AD611" s="37" t="s">
        <v>38</v>
      </c>
      <c r="AE611" s="37" t="s">
        <v>38</v>
      </c>
      <c r="AF611" s="126"/>
      <c r="AG611" s="126"/>
      <c r="AH611" s="126"/>
      <c r="AI611" s="168" t="s">
        <v>4687</v>
      </c>
      <c r="AJ611" s="171" t="s">
        <v>4688</v>
      </c>
      <c r="AK611" s="171" t="s">
        <v>4688</v>
      </c>
      <c r="AL611" s="171" t="s">
        <v>4688</v>
      </c>
      <c r="AM611" s="171" t="s">
        <v>4688</v>
      </c>
      <c r="AN611" s="171" t="s">
        <v>4688</v>
      </c>
      <c r="AO611" s="171" t="s">
        <v>4688</v>
      </c>
      <c r="AP611" s="220"/>
      <c r="AQ611" s="171" t="s">
        <v>5419</v>
      </c>
      <c r="AR611" s="171"/>
      <c r="AS611" s="171">
        <v>195</v>
      </c>
      <c r="AT611" s="256"/>
    </row>
    <row r="612" spans="1:46" s="1" customFormat="1" ht="45" x14ac:dyDescent="0.2">
      <c r="A612" s="176" t="s">
        <v>39</v>
      </c>
      <c r="B612" s="176" t="s">
        <v>4625</v>
      </c>
      <c r="C612" s="200"/>
      <c r="D612" s="126"/>
      <c r="E612" s="126" t="str">
        <f t="shared" si="75"/>
        <v>Y</v>
      </c>
      <c r="F612" s="171"/>
      <c r="G612" s="126"/>
      <c r="H612" s="174"/>
      <c r="I612" s="171" t="s">
        <v>6132</v>
      </c>
      <c r="J612" s="173" t="s">
        <v>4533</v>
      </c>
      <c r="K612" s="272" t="s">
        <v>882</v>
      </c>
      <c r="L612" s="173" t="s">
        <v>4751</v>
      </c>
      <c r="M612" s="178" t="s">
        <v>476</v>
      </c>
      <c r="N612" s="159" t="str">
        <f t="shared" si="73"/>
        <v>Y</v>
      </c>
      <c r="O612" s="37" t="s">
        <v>3914</v>
      </c>
      <c r="P612" s="261" t="s">
        <v>882</v>
      </c>
      <c r="Q612" s="37" t="s">
        <v>3908</v>
      </c>
      <c r="R612" s="37" t="s">
        <v>3742</v>
      </c>
      <c r="S612" s="37" t="s">
        <v>3868</v>
      </c>
      <c r="T612" s="37" t="s">
        <v>858</v>
      </c>
      <c r="U612" s="37" t="s">
        <v>95</v>
      </c>
      <c r="V612" s="37" t="s">
        <v>859</v>
      </c>
      <c r="W612" s="37" t="s">
        <v>882</v>
      </c>
      <c r="X612" s="126"/>
      <c r="Y612" s="126" t="str">
        <f>VLOOKUP(W612,'Excelsior Table Definitions'!$B$2:$D$13,3,TRUE)</f>
        <v>NULL</v>
      </c>
      <c r="Z612" s="126"/>
      <c r="AA612" s="126"/>
      <c r="AB612" s="126"/>
      <c r="AC612" s="37"/>
      <c r="AD612" s="37" t="s">
        <v>38</v>
      </c>
      <c r="AE612" s="37" t="s">
        <v>39</v>
      </c>
      <c r="AF612" s="126"/>
      <c r="AG612" s="126"/>
      <c r="AH612" s="126"/>
      <c r="AI612" s="168" t="s">
        <v>388</v>
      </c>
      <c r="AJ612" s="125" t="s">
        <v>390</v>
      </c>
      <c r="AK612" s="171" t="s">
        <v>4688</v>
      </c>
      <c r="AL612" s="171" t="s">
        <v>4688</v>
      </c>
      <c r="AM612" s="171" t="s">
        <v>4688</v>
      </c>
      <c r="AN612" s="171" t="s">
        <v>4688</v>
      </c>
      <c r="AO612" s="171" t="s">
        <v>4688</v>
      </c>
      <c r="AP612" s="171" t="s">
        <v>4688</v>
      </c>
      <c r="AQ612" s="171" t="s">
        <v>4688</v>
      </c>
      <c r="AR612" s="334" t="s">
        <v>5604</v>
      </c>
      <c r="AS612" s="171">
        <v>195</v>
      </c>
    </row>
    <row r="613" spans="1:46" s="1" customFormat="1" ht="45" x14ac:dyDescent="0.2">
      <c r="A613" s="176" t="s">
        <v>39</v>
      </c>
      <c r="B613" s="176" t="s">
        <v>4625</v>
      </c>
      <c r="C613" s="200"/>
      <c r="D613" s="126"/>
      <c r="E613" s="126" t="str">
        <f t="shared" si="75"/>
        <v>Y</v>
      </c>
      <c r="F613" s="171"/>
      <c r="G613" s="126"/>
      <c r="H613" s="174"/>
      <c r="I613" s="171" t="s">
        <v>6132</v>
      </c>
      <c r="J613" s="173" t="s">
        <v>4533</v>
      </c>
      <c r="K613" s="272" t="s">
        <v>458</v>
      </c>
      <c r="L613" s="173" t="s">
        <v>460</v>
      </c>
      <c r="M613" s="276" t="s">
        <v>476</v>
      </c>
      <c r="N613" s="159" t="str">
        <f t="shared" si="73"/>
        <v>Y</v>
      </c>
      <c r="O613" s="37" t="s">
        <v>3915</v>
      </c>
      <c r="P613" s="261" t="s">
        <v>888</v>
      </c>
      <c r="Q613" s="37" t="s">
        <v>3908</v>
      </c>
      <c r="R613" s="37" t="s">
        <v>3742</v>
      </c>
      <c r="S613" s="37" t="s">
        <v>3870</v>
      </c>
      <c r="T613" s="37" t="s">
        <v>858</v>
      </c>
      <c r="U613" s="37" t="s">
        <v>890</v>
      </c>
      <c r="V613" s="37" t="s">
        <v>859</v>
      </c>
      <c r="W613" s="37" t="s">
        <v>888</v>
      </c>
      <c r="X613" s="126"/>
      <c r="Y613" s="126" t="str">
        <f>VLOOKUP(W613,'Excelsior Table Definitions'!$B$2:$D$13,3,TRUE)</f>
        <v>NULL</v>
      </c>
      <c r="Z613" s="126"/>
      <c r="AA613" s="126"/>
      <c r="AB613" s="126"/>
      <c r="AC613" s="37"/>
      <c r="AD613" s="37" t="s">
        <v>38</v>
      </c>
      <c r="AE613" s="37" t="s">
        <v>366</v>
      </c>
      <c r="AF613" s="126"/>
      <c r="AG613" s="126"/>
      <c r="AH613" s="126"/>
      <c r="AI613" s="168" t="s">
        <v>388</v>
      </c>
      <c r="AJ613" s="125" t="s">
        <v>390</v>
      </c>
      <c r="AK613" s="171" t="s">
        <v>4688</v>
      </c>
      <c r="AL613" s="171" t="s">
        <v>4688</v>
      </c>
      <c r="AM613" s="171" t="s">
        <v>4688</v>
      </c>
      <c r="AN613" s="171" t="s">
        <v>4688</v>
      </c>
      <c r="AO613" s="171" t="s">
        <v>4688</v>
      </c>
      <c r="AP613" s="171" t="s">
        <v>4688</v>
      </c>
      <c r="AQ613" s="171" t="s">
        <v>4688</v>
      </c>
      <c r="AR613" s="334" t="s">
        <v>5604</v>
      </c>
      <c r="AS613" s="171">
        <v>195</v>
      </c>
    </row>
    <row r="614" spans="1:46" s="1" customFormat="1" ht="45" x14ac:dyDescent="0.2">
      <c r="A614" s="176" t="s">
        <v>39</v>
      </c>
      <c r="B614" s="176" t="s">
        <v>4625</v>
      </c>
      <c r="C614" s="200"/>
      <c r="D614" s="126"/>
      <c r="E614" s="126" t="str">
        <f t="shared" si="75"/>
        <v>Y</v>
      </c>
      <c r="F614" s="171"/>
      <c r="G614" s="126"/>
      <c r="H614" s="202"/>
      <c r="I614" s="171" t="s">
        <v>6132</v>
      </c>
      <c r="J614" s="268" t="s">
        <v>4533</v>
      </c>
      <c r="K614" s="267" t="s">
        <v>4754</v>
      </c>
      <c r="L614" s="268" t="s">
        <v>369</v>
      </c>
      <c r="M614" s="269"/>
      <c r="N614" s="159" t="str">
        <f t="shared" si="73"/>
        <v>Y</v>
      </c>
      <c r="O614" s="37" t="s">
        <v>3916</v>
      </c>
      <c r="P614" s="261" t="s">
        <v>896</v>
      </c>
      <c r="Q614" s="37" t="s">
        <v>3908</v>
      </c>
      <c r="R614" s="37" t="s">
        <v>3742</v>
      </c>
      <c r="S614" s="37" t="s">
        <v>3917</v>
      </c>
      <c r="T614" s="37" t="s">
        <v>858</v>
      </c>
      <c r="U614" s="37" t="s">
        <v>898</v>
      </c>
      <c r="V614" s="37" t="s">
        <v>899</v>
      </c>
      <c r="W614" s="37" t="s">
        <v>900</v>
      </c>
      <c r="X614" s="126"/>
      <c r="Y614" s="126" t="str">
        <f>VLOOKUP(W614,'Excelsior Table Definitions'!$B$311:$D$318,3,TRUE)</f>
        <v>NOT NULL</v>
      </c>
      <c r="Z614" s="126"/>
      <c r="AA614" s="126"/>
      <c r="AB614" s="126"/>
      <c r="AC614" s="37"/>
      <c r="AD614" s="37" t="s">
        <v>38</v>
      </c>
      <c r="AE614" s="37" t="s">
        <v>39</v>
      </c>
      <c r="AF614" s="126"/>
      <c r="AG614" s="126"/>
      <c r="AH614" s="126"/>
      <c r="AI614" s="168" t="s">
        <v>388</v>
      </c>
      <c r="AJ614" s="125" t="s">
        <v>389</v>
      </c>
      <c r="AK614" s="171" t="s">
        <v>4688</v>
      </c>
      <c r="AL614" s="171" t="s">
        <v>4688</v>
      </c>
      <c r="AM614" s="171" t="s">
        <v>4688</v>
      </c>
      <c r="AN614" s="171" t="s">
        <v>4688</v>
      </c>
      <c r="AO614" s="171" t="s">
        <v>4688</v>
      </c>
      <c r="AP614" s="171" t="s">
        <v>4688</v>
      </c>
      <c r="AQ614" s="171" t="s">
        <v>4688</v>
      </c>
      <c r="AR614" s="334" t="s">
        <v>5604</v>
      </c>
      <c r="AS614" s="171">
        <v>195</v>
      </c>
    </row>
    <row r="615" spans="1:46" s="1" customFormat="1" ht="45" x14ac:dyDescent="0.2">
      <c r="A615" s="176" t="s">
        <v>39</v>
      </c>
      <c r="B615" s="176" t="s">
        <v>4625</v>
      </c>
      <c r="C615" s="200"/>
      <c r="D615" s="126"/>
      <c r="E615" s="126" t="str">
        <f t="shared" si="75"/>
        <v>Y</v>
      </c>
      <c r="F615" s="171"/>
      <c r="G615" s="126"/>
      <c r="H615" s="202"/>
      <c r="I615" s="171" t="s">
        <v>6132</v>
      </c>
      <c r="J615" s="268" t="s">
        <v>4533</v>
      </c>
      <c r="K615" s="267" t="s">
        <v>4754</v>
      </c>
      <c r="L615" s="268" t="s">
        <v>369</v>
      </c>
      <c r="M615" s="269"/>
      <c r="N615" s="159" t="str">
        <f t="shared" si="73"/>
        <v>Y</v>
      </c>
      <c r="O615" s="37" t="s">
        <v>3918</v>
      </c>
      <c r="P615" s="261" t="s">
        <v>905</v>
      </c>
      <c r="Q615" s="37" t="s">
        <v>3908</v>
      </c>
      <c r="R615" s="37" t="s">
        <v>3742</v>
      </c>
      <c r="S615" s="37" t="s">
        <v>3919</v>
      </c>
      <c r="T615" s="37" t="s">
        <v>858</v>
      </c>
      <c r="U615" s="37" t="s">
        <v>907</v>
      </c>
      <c r="V615" s="37" t="s">
        <v>859</v>
      </c>
      <c r="W615" s="37" t="s">
        <v>1186</v>
      </c>
      <c r="X615" s="126"/>
      <c r="Y615" s="126" t="str">
        <f>VLOOKUP(W615,'Excelsior Table Definitions'!$B$2:$D$13,3,TRUE)</f>
        <v>NULL</v>
      </c>
      <c r="Z615" s="126"/>
      <c r="AA615" s="126"/>
      <c r="AB615" s="126"/>
      <c r="AC615" s="37"/>
      <c r="AD615" s="37" t="s">
        <v>38</v>
      </c>
      <c r="AE615" s="37" t="s">
        <v>39</v>
      </c>
      <c r="AF615" s="126"/>
      <c r="AG615" s="126"/>
      <c r="AH615" s="126"/>
      <c r="AI615" s="168" t="s">
        <v>388</v>
      </c>
      <c r="AJ615" s="125" t="s">
        <v>389</v>
      </c>
      <c r="AK615" s="171" t="s">
        <v>4688</v>
      </c>
      <c r="AL615" s="171" t="s">
        <v>4688</v>
      </c>
      <c r="AM615" s="171" t="s">
        <v>4688</v>
      </c>
      <c r="AN615" s="171" t="s">
        <v>4688</v>
      </c>
      <c r="AO615" s="171" t="s">
        <v>4688</v>
      </c>
      <c r="AP615" s="171" t="s">
        <v>4688</v>
      </c>
      <c r="AQ615" s="171" t="s">
        <v>4688</v>
      </c>
      <c r="AR615" s="334" t="s">
        <v>5604</v>
      </c>
      <c r="AS615" s="171">
        <v>195</v>
      </c>
    </row>
    <row r="616" spans="1:46" s="1" customFormat="1" ht="45" x14ac:dyDescent="0.2">
      <c r="A616" s="176" t="s">
        <v>39</v>
      </c>
      <c r="B616" s="176" t="s">
        <v>4625</v>
      </c>
      <c r="C616" s="200"/>
      <c r="D616" s="126"/>
      <c r="E616" s="126" t="str">
        <f t="shared" si="75"/>
        <v>Y</v>
      </c>
      <c r="F616" s="171"/>
      <c r="G616" s="126"/>
      <c r="H616" s="202"/>
      <c r="I616" s="171" t="s">
        <v>6132</v>
      </c>
      <c r="J616" s="268" t="s">
        <v>4533</v>
      </c>
      <c r="K616" s="267" t="s">
        <v>4753</v>
      </c>
      <c r="L616" s="268" t="s">
        <v>369</v>
      </c>
      <c r="M616" s="269"/>
      <c r="N616" s="159" t="str">
        <f t="shared" si="73"/>
        <v>Y</v>
      </c>
      <c r="O616" s="37" t="s">
        <v>3920</v>
      </c>
      <c r="P616" s="261" t="s">
        <v>912</v>
      </c>
      <c r="Q616" s="37" t="s">
        <v>3908</v>
      </c>
      <c r="R616" s="37" t="s">
        <v>3742</v>
      </c>
      <c r="S616" s="37" t="s">
        <v>3921</v>
      </c>
      <c r="T616" s="37" t="s">
        <v>858</v>
      </c>
      <c r="U616" s="37" t="s">
        <v>898</v>
      </c>
      <c r="V616" s="37" t="s">
        <v>899</v>
      </c>
      <c r="W616" s="37" t="s">
        <v>1009</v>
      </c>
      <c r="X616" s="126"/>
      <c r="Y616" s="126" t="str">
        <f>VLOOKUP(W616,'Excelsior Table Definitions'!$B$311:$D$318,3,TRUE)</f>
        <v>NOT NULL</v>
      </c>
      <c r="Z616" s="126"/>
      <c r="AA616" s="126"/>
      <c r="AB616" s="126"/>
      <c r="AC616" s="37"/>
      <c r="AD616" s="37" t="s">
        <v>38</v>
      </c>
      <c r="AE616" s="37" t="s">
        <v>39</v>
      </c>
      <c r="AF616" s="126"/>
      <c r="AG616" s="126"/>
      <c r="AH616" s="126"/>
      <c r="AI616" s="168" t="s">
        <v>388</v>
      </c>
      <c r="AJ616" s="125" t="s">
        <v>389</v>
      </c>
      <c r="AK616" s="171" t="s">
        <v>4688</v>
      </c>
      <c r="AL616" s="171" t="s">
        <v>4688</v>
      </c>
      <c r="AM616" s="171" t="s">
        <v>4688</v>
      </c>
      <c r="AN616" s="171" t="s">
        <v>4688</v>
      </c>
      <c r="AO616" s="171" t="s">
        <v>4688</v>
      </c>
      <c r="AP616" s="171" t="s">
        <v>4688</v>
      </c>
      <c r="AQ616" s="171" t="s">
        <v>4688</v>
      </c>
      <c r="AR616" s="334" t="s">
        <v>5604</v>
      </c>
      <c r="AS616" s="171">
        <v>195</v>
      </c>
    </row>
    <row r="617" spans="1:46" s="1" customFormat="1" ht="45" x14ac:dyDescent="0.2">
      <c r="A617" s="176" t="s">
        <v>39</v>
      </c>
      <c r="B617" s="176" t="s">
        <v>4625</v>
      </c>
      <c r="C617" s="200"/>
      <c r="D617" s="126"/>
      <c r="E617" s="126" t="str">
        <f t="shared" si="75"/>
        <v>Y</v>
      </c>
      <c r="F617" s="171"/>
      <c r="G617" s="126"/>
      <c r="H617" s="202"/>
      <c r="I617" s="171" t="s">
        <v>6132</v>
      </c>
      <c r="J617" s="268" t="s">
        <v>4533</v>
      </c>
      <c r="K617" s="267" t="s">
        <v>4753</v>
      </c>
      <c r="L617" s="268" t="s">
        <v>369</v>
      </c>
      <c r="M617" s="269"/>
      <c r="N617" s="159" t="str">
        <f t="shared" si="73"/>
        <v>Y</v>
      </c>
      <c r="O617" s="37" t="s">
        <v>3922</v>
      </c>
      <c r="P617" s="261" t="s">
        <v>917</v>
      </c>
      <c r="Q617" s="37" t="s">
        <v>3908</v>
      </c>
      <c r="R617" s="37" t="s">
        <v>3742</v>
      </c>
      <c r="S617" s="37" t="s">
        <v>3923</v>
      </c>
      <c r="T617" s="37" t="s">
        <v>858</v>
      </c>
      <c r="U617" s="37" t="s">
        <v>907</v>
      </c>
      <c r="V617" s="37" t="s">
        <v>859</v>
      </c>
      <c r="W617" s="37" t="s">
        <v>919</v>
      </c>
      <c r="X617" s="126"/>
      <c r="Y617" s="126" t="str">
        <f>VLOOKUP(W617,'Excelsior Table Definitions'!$B$2:$D$13,3,TRUE)</f>
        <v>NULL</v>
      </c>
      <c r="Z617" s="126"/>
      <c r="AA617" s="126"/>
      <c r="AB617" s="126"/>
      <c r="AC617" s="37"/>
      <c r="AD617" s="37" t="s">
        <v>366</v>
      </c>
      <c r="AE617" s="37" t="s">
        <v>39</v>
      </c>
      <c r="AF617" s="126"/>
      <c r="AG617" s="126"/>
      <c r="AH617" s="126"/>
      <c r="AI617" s="168" t="s">
        <v>388</v>
      </c>
      <c r="AJ617" s="125" t="s">
        <v>389</v>
      </c>
      <c r="AK617" s="171" t="s">
        <v>4688</v>
      </c>
      <c r="AL617" s="171" t="s">
        <v>4688</v>
      </c>
      <c r="AM617" s="171" t="s">
        <v>4688</v>
      </c>
      <c r="AN617" s="171" t="s">
        <v>4688</v>
      </c>
      <c r="AO617" s="171" t="s">
        <v>4688</v>
      </c>
      <c r="AP617" s="171" t="s">
        <v>4688</v>
      </c>
      <c r="AQ617" s="171" t="s">
        <v>4688</v>
      </c>
      <c r="AR617" s="334" t="s">
        <v>5604</v>
      </c>
      <c r="AS617" s="171">
        <v>195</v>
      </c>
    </row>
    <row r="618" spans="1:46" s="1" customFormat="1" ht="45" x14ac:dyDescent="0.2">
      <c r="A618" s="176" t="s">
        <v>39</v>
      </c>
      <c r="B618" s="176" t="s">
        <v>4625</v>
      </c>
      <c r="C618" s="200"/>
      <c r="D618" s="126"/>
      <c r="E618" s="126" t="str">
        <f t="shared" si="75"/>
        <v>Y</v>
      </c>
      <c r="F618" s="171"/>
      <c r="G618" s="126"/>
      <c r="H618" s="202"/>
      <c r="I618" s="171" t="s">
        <v>6132</v>
      </c>
      <c r="J618" s="268" t="s">
        <v>4533</v>
      </c>
      <c r="K618" s="267" t="s">
        <v>923</v>
      </c>
      <c r="L618" s="268" t="s">
        <v>460</v>
      </c>
      <c r="M618" s="269"/>
      <c r="N618" s="159" t="str">
        <f t="shared" si="73"/>
        <v>Y</v>
      </c>
      <c r="O618" s="37" t="s">
        <v>3924</v>
      </c>
      <c r="P618" s="261" t="s">
        <v>923</v>
      </c>
      <c r="Q618" s="37" t="s">
        <v>3908</v>
      </c>
      <c r="R618" s="37" t="s">
        <v>3742</v>
      </c>
      <c r="S618" s="37" t="s">
        <v>3925</v>
      </c>
      <c r="T618" s="37" t="s">
        <v>858</v>
      </c>
      <c r="U618" s="37" t="s">
        <v>925</v>
      </c>
      <c r="V618" s="37" t="s">
        <v>859</v>
      </c>
      <c r="W618" s="37" t="s">
        <v>923</v>
      </c>
      <c r="X618" s="126"/>
      <c r="Y618" s="126" t="str">
        <f>VLOOKUP(W618,'Excelsior Table Definitions'!$B$2:$D$13,3,TRUE)</f>
        <v>NULL</v>
      </c>
      <c r="Z618" s="126"/>
      <c r="AA618" s="126"/>
      <c r="AB618" s="126"/>
      <c r="AC618" s="37"/>
      <c r="AD618" s="37" t="s">
        <v>366</v>
      </c>
      <c r="AE618" s="37" t="s">
        <v>39</v>
      </c>
      <c r="AF618" s="126"/>
      <c r="AG618" s="126"/>
      <c r="AH618" s="126"/>
      <c r="AI618" s="168" t="s">
        <v>388</v>
      </c>
      <c r="AJ618" s="125" t="s">
        <v>390</v>
      </c>
      <c r="AK618" s="171" t="s">
        <v>4688</v>
      </c>
      <c r="AL618" s="171" t="s">
        <v>4688</v>
      </c>
      <c r="AM618" s="171" t="s">
        <v>4688</v>
      </c>
      <c r="AN618" s="171" t="s">
        <v>4688</v>
      </c>
      <c r="AO618" s="171" t="s">
        <v>4688</v>
      </c>
      <c r="AP618" s="171" t="s">
        <v>4688</v>
      </c>
      <c r="AQ618" s="171" t="s">
        <v>4688</v>
      </c>
      <c r="AR618" s="334" t="s">
        <v>5604</v>
      </c>
      <c r="AS618" s="171">
        <v>195</v>
      </c>
    </row>
    <row r="619" spans="1:46" s="1" customFormat="1" ht="60" x14ac:dyDescent="0.2">
      <c r="A619" s="176" t="s">
        <v>39</v>
      </c>
      <c r="B619" s="176" t="s">
        <v>4625</v>
      </c>
      <c r="C619" s="200"/>
      <c r="D619" s="126"/>
      <c r="E619" s="126" t="str">
        <f t="shared" si="75"/>
        <v>Y</v>
      </c>
      <c r="F619" s="171"/>
      <c r="G619" s="126"/>
      <c r="H619" s="201" t="s">
        <v>4750</v>
      </c>
      <c r="I619" s="171" t="s">
        <v>6132</v>
      </c>
      <c r="J619" s="268" t="s">
        <v>500</v>
      </c>
      <c r="K619" s="267" t="s">
        <v>1152</v>
      </c>
      <c r="L619" s="268" t="s">
        <v>422</v>
      </c>
      <c r="M619" s="270"/>
      <c r="N619" s="159" t="str">
        <f t="shared" si="73"/>
        <v>Y</v>
      </c>
      <c r="O619" s="37" t="s">
        <v>3926</v>
      </c>
      <c r="P619" s="261" t="s">
        <v>929</v>
      </c>
      <c r="Q619" s="37" t="s">
        <v>3908</v>
      </c>
      <c r="R619" s="37" t="s">
        <v>3742</v>
      </c>
      <c r="S619" s="37" t="s">
        <v>930</v>
      </c>
      <c r="T619" s="37" t="s">
        <v>858</v>
      </c>
      <c r="U619" s="37" t="s">
        <v>931</v>
      </c>
      <c r="V619" s="37" t="s">
        <v>859</v>
      </c>
      <c r="W619" s="37" t="s">
        <v>932</v>
      </c>
      <c r="X619" s="126"/>
      <c r="Y619" s="126" t="str">
        <f>VLOOKUP(W619,'Excelsior Table Definitions'!$B$2:$D$13,3,TRUE)</f>
        <v>NULL</v>
      </c>
      <c r="Z619" s="126"/>
      <c r="AA619" s="126"/>
      <c r="AB619" s="126"/>
      <c r="AC619" s="37"/>
      <c r="AD619" s="37" t="s">
        <v>366</v>
      </c>
      <c r="AE619" s="37" t="s">
        <v>39</v>
      </c>
      <c r="AF619" s="126"/>
      <c r="AG619" s="126"/>
      <c r="AH619" s="126"/>
      <c r="AI619" s="168" t="s">
        <v>388</v>
      </c>
      <c r="AJ619" s="125" t="s">
        <v>389</v>
      </c>
      <c r="AK619" s="171" t="s">
        <v>4688</v>
      </c>
      <c r="AL619" s="171" t="s">
        <v>4688</v>
      </c>
      <c r="AM619" s="171" t="s">
        <v>4688</v>
      </c>
      <c r="AN619" s="171" t="s">
        <v>4688</v>
      </c>
      <c r="AO619" s="171" t="s">
        <v>4688</v>
      </c>
      <c r="AP619" s="171" t="s">
        <v>4688</v>
      </c>
      <c r="AQ619" s="171" t="s">
        <v>4688</v>
      </c>
      <c r="AR619" s="334" t="s">
        <v>5604</v>
      </c>
      <c r="AS619" s="171">
        <v>195</v>
      </c>
    </row>
    <row r="620" spans="1:46" s="1" customFormat="1" ht="45" x14ac:dyDescent="0.2">
      <c r="A620" s="176" t="s">
        <v>39</v>
      </c>
      <c r="B620" s="176" t="s">
        <v>4625</v>
      </c>
      <c r="C620" s="200"/>
      <c r="D620" s="126"/>
      <c r="E620" s="126" t="str">
        <f t="shared" si="75"/>
        <v>Y</v>
      </c>
      <c r="F620" s="171"/>
      <c r="G620" s="126"/>
      <c r="H620" s="202"/>
      <c r="I620" s="171" t="s">
        <v>6132</v>
      </c>
      <c r="J620" s="268" t="s">
        <v>4533</v>
      </c>
      <c r="K620" s="267" t="s">
        <v>938</v>
      </c>
      <c r="L620" s="268" t="s">
        <v>479</v>
      </c>
      <c r="M620" s="269" t="s">
        <v>476</v>
      </c>
      <c r="N620" s="159" t="str">
        <f t="shared" si="73"/>
        <v>Y</v>
      </c>
      <c r="O620" s="37" t="s">
        <v>3928</v>
      </c>
      <c r="P620" s="261" t="s">
        <v>938</v>
      </c>
      <c r="Q620" s="37" t="s">
        <v>3908</v>
      </c>
      <c r="R620" s="37" t="s">
        <v>3742</v>
      </c>
      <c r="S620" s="37" t="s">
        <v>3929</v>
      </c>
      <c r="T620" s="37" t="s">
        <v>858</v>
      </c>
      <c r="U620" s="37" t="s">
        <v>77</v>
      </c>
      <c r="V620" s="37" t="s">
        <v>859</v>
      </c>
      <c r="W620" s="37" t="s">
        <v>938</v>
      </c>
      <c r="X620" s="126"/>
      <c r="Y620" s="126" t="str">
        <f>VLOOKUP(W620,'Excelsior Table Definitions'!$B$2:$D$13,3,TRUE)</f>
        <v>NULL</v>
      </c>
      <c r="Z620" s="126"/>
      <c r="AA620" s="126"/>
      <c r="AB620" s="126"/>
      <c r="AC620" s="37"/>
      <c r="AD620" s="37" t="s">
        <v>366</v>
      </c>
      <c r="AE620" s="37" t="s">
        <v>39</v>
      </c>
      <c r="AF620" s="126"/>
      <c r="AG620" s="126"/>
      <c r="AH620" s="126"/>
      <c r="AI620" s="168" t="s">
        <v>388</v>
      </c>
      <c r="AJ620" s="125" t="s">
        <v>390</v>
      </c>
      <c r="AK620" s="171" t="s">
        <v>4688</v>
      </c>
      <c r="AL620" s="171" t="s">
        <v>4688</v>
      </c>
      <c r="AM620" s="171" t="s">
        <v>4688</v>
      </c>
      <c r="AN620" s="171" t="s">
        <v>4688</v>
      </c>
      <c r="AO620" s="171" t="s">
        <v>4688</v>
      </c>
      <c r="AP620" s="171" t="s">
        <v>4688</v>
      </c>
      <c r="AQ620" s="171" t="s">
        <v>4688</v>
      </c>
      <c r="AR620" s="334" t="s">
        <v>5604</v>
      </c>
      <c r="AS620" s="171">
        <v>195</v>
      </c>
    </row>
    <row r="621" spans="1:46" ht="45" x14ac:dyDescent="0.3">
      <c r="A621" s="176" t="s">
        <v>39</v>
      </c>
      <c r="B621" s="274" t="s">
        <v>4625</v>
      </c>
      <c r="C621" s="200"/>
      <c r="D621" s="126"/>
      <c r="E621" s="126"/>
      <c r="F621" s="171"/>
      <c r="G621" s="126"/>
      <c r="H621" s="331"/>
      <c r="I621" s="168" t="s">
        <v>4688</v>
      </c>
      <c r="J621" s="179"/>
      <c r="K621" s="168" t="s">
        <v>4688</v>
      </c>
      <c r="L621" s="331"/>
      <c r="M621" s="253"/>
      <c r="N621" s="252"/>
      <c r="O621" s="254" t="s">
        <v>5695</v>
      </c>
      <c r="P621" s="37" t="s">
        <v>5769</v>
      </c>
      <c r="Q621" s="37" t="s">
        <v>3887</v>
      </c>
      <c r="R621" s="37" t="s">
        <v>3742</v>
      </c>
      <c r="S621" s="254"/>
      <c r="T621" s="254"/>
      <c r="U621" s="254"/>
      <c r="V621" s="254"/>
      <c r="W621" s="254"/>
      <c r="X621" s="255"/>
      <c r="Y621" s="255"/>
      <c r="Z621" s="126"/>
      <c r="AA621" s="126"/>
      <c r="AB621" s="126"/>
      <c r="AC621" s="254" t="s">
        <v>5777</v>
      </c>
      <c r="AD621" s="37"/>
      <c r="AE621" s="37"/>
      <c r="AF621" s="37"/>
      <c r="AG621" s="37"/>
      <c r="AH621" s="126" t="s">
        <v>39</v>
      </c>
      <c r="AI621" s="168" t="s">
        <v>5765</v>
      </c>
      <c r="AJ621" s="171" t="s">
        <v>4688</v>
      </c>
      <c r="AK621" s="171" t="s">
        <v>4688</v>
      </c>
      <c r="AL621" s="171" t="s">
        <v>4688</v>
      </c>
      <c r="AM621" s="171" t="s">
        <v>4688</v>
      </c>
      <c r="AN621" s="171" t="s">
        <v>4688</v>
      </c>
      <c r="AO621" s="171" t="s">
        <v>4688</v>
      </c>
      <c r="AP621" s="171" t="s">
        <v>4688</v>
      </c>
      <c r="AQ621" s="171" t="s">
        <v>4688</v>
      </c>
      <c r="AR621" s="171" t="s">
        <v>4688</v>
      </c>
      <c r="AS621" s="171" t="s">
        <v>4688</v>
      </c>
      <c r="AT621" s="256"/>
    </row>
    <row r="622" spans="1:46" ht="30" x14ac:dyDescent="0.3">
      <c r="A622" s="176" t="s">
        <v>39</v>
      </c>
      <c r="B622" s="274" t="s">
        <v>4625</v>
      </c>
      <c r="C622" s="200"/>
      <c r="D622" s="126"/>
      <c r="E622" s="126"/>
      <c r="F622" s="171"/>
      <c r="G622" s="126"/>
      <c r="H622" s="331"/>
      <c r="I622" s="168" t="s">
        <v>4688</v>
      </c>
      <c r="J622" s="179"/>
      <c r="K622" s="168" t="s">
        <v>4688</v>
      </c>
      <c r="L622" s="331"/>
      <c r="M622" s="253"/>
      <c r="N622" s="252"/>
      <c r="O622" s="254" t="s">
        <v>5695</v>
      </c>
      <c r="P622" s="37" t="s">
        <v>5770</v>
      </c>
      <c r="Q622" s="37" t="s">
        <v>3887</v>
      </c>
      <c r="R622" s="37" t="s">
        <v>3742</v>
      </c>
      <c r="S622" s="254"/>
      <c r="T622" s="254"/>
      <c r="U622" s="254"/>
      <c r="V622" s="254"/>
      <c r="W622" s="254"/>
      <c r="X622" s="255"/>
      <c r="Y622" s="255"/>
      <c r="Z622" s="126"/>
      <c r="AA622" s="126"/>
      <c r="AB622" s="126"/>
      <c r="AC622" s="254" t="s">
        <v>5778</v>
      </c>
      <c r="AD622" s="37"/>
      <c r="AE622" s="37"/>
      <c r="AF622" s="37"/>
      <c r="AG622" s="37"/>
      <c r="AH622" s="126" t="s">
        <v>39</v>
      </c>
      <c r="AI622" s="168" t="s">
        <v>5765</v>
      </c>
      <c r="AJ622" s="171" t="s">
        <v>4688</v>
      </c>
      <c r="AK622" s="171" t="s">
        <v>4688</v>
      </c>
      <c r="AL622" s="171" t="s">
        <v>4688</v>
      </c>
      <c r="AM622" s="171" t="s">
        <v>4688</v>
      </c>
      <c r="AN622" s="171" t="s">
        <v>4688</v>
      </c>
      <c r="AO622" s="171" t="s">
        <v>4688</v>
      </c>
      <c r="AP622" s="171" t="s">
        <v>4688</v>
      </c>
      <c r="AQ622" s="171" t="s">
        <v>4688</v>
      </c>
      <c r="AR622" s="171" t="s">
        <v>4688</v>
      </c>
      <c r="AS622" s="171" t="s">
        <v>4688</v>
      </c>
      <c r="AT622" s="256"/>
    </row>
    <row r="623" spans="1:46" ht="45" x14ac:dyDescent="0.3">
      <c r="A623" s="176" t="s">
        <v>39</v>
      </c>
      <c r="B623" s="176" t="s">
        <v>4625</v>
      </c>
      <c r="C623" s="200"/>
      <c r="D623" s="126"/>
      <c r="E623" s="126"/>
      <c r="F623" s="171"/>
      <c r="G623" s="126"/>
      <c r="H623" s="331"/>
      <c r="I623" s="168" t="s">
        <v>4688</v>
      </c>
      <c r="J623" s="179"/>
      <c r="K623" s="168" t="s">
        <v>4688</v>
      </c>
      <c r="L623" s="331"/>
      <c r="M623" s="253"/>
      <c r="N623" s="252"/>
      <c r="O623" s="254" t="s">
        <v>5695</v>
      </c>
      <c r="P623" s="37" t="s">
        <v>5771</v>
      </c>
      <c r="Q623" s="37" t="s">
        <v>3887</v>
      </c>
      <c r="R623" s="37" t="s">
        <v>3742</v>
      </c>
      <c r="S623" s="37" t="s">
        <v>3888</v>
      </c>
      <c r="T623" s="37" t="s">
        <v>76</v>
      </c>
      <c r="U623" s="37" t="s">
        <v>35</v>
      </c>
      <c r="V623" s="37" t="s">
        <v>947</v>
      </c>
      <c r="W623" s="37" t="s">
        <v>948</v>
      </c>
      <c r="X623" s="126" t="s">
        <v>953</v>
      </c>
      <c r="Y623" s="126"/>
      <c r="Z623" s="126"/>
      <c r="AA623" s="126"/>
      <c r="AB623" s="126"/>
      <c r="AC623" s="254" t="s">
        <v>5962</v>
      </c>
      <c r="AD623" s="37" t="s">
        <v>38</v>
      </c>
      <c r="AE623" s="37" t="s">
        <v>38</v>
      </c>
      <c r="AF623" s="37"/>
      <c r="AG623" s="37"/>
      <c r="AH623" s="126"/>
      <c r="AI623" s="168" t="s">
        <v>5765</v>
      </c>
      <c r="AJ623" s="171" t="s">
        <v>4688</v>
      </c>
      <c r="AK623" s="171" t="s">
        <v>4688</v>
      </c>
      <c r="AL623" s="171" t="s">
        <v>4688</v>
      </c>
      <c r="AM623" s="171" t="s">
        <v>4688</v>
      </c>
      <c r="AN623" s="171" t="s">
        <v>4688</v>
      </c>
      <c r="AO623" s="171" t="s">
        <v>4688</v>
      </c>
      <c r="AP623" s="171" t="s">
        <v>4688</v>
      </c>
      <c r="AQ623" s="171" t="s">
        <v>4688</v>
      </c>
      <c r="AR623" s="171" t="s">
        <v>4688</v>
      </c>
      <c r="AS623" s="171" t="s">
        <v>4688</v>
      </c>
      <c r="AT623" s="256"/>
    </row>
    <row r="624" spans="1:46" ht="90" x14ac:dyDescent="0.3">
      <c r="A624" s="176" t="s">
        <v>39</v>
      </c>
      <c r="B624" s="176" t="s">
        <v>4625</v>
      </c>
      <c r="C624" s="200"/>
      <c r="D624" s="126"/>
      <c r="E624" s="126"/>
      <c r="F624" s="171"/>
      <c r="G624" s="126"/>
      <c r="H624" s="331"/>
      <c r="I624" s="168" t="s">
        <v>4688</v>
      </c>
      <c r="J624" s="179"/>
      <c r="K624" s="168" t="s">
        <v>4688</v>
      </c>
      <c r="L624" s="331"/>
      <c r="M624" s="253"/>
      <c r="N624" s="252"/>
      <c r="O624" s="254" t="s">
        <v>5695</v>
      </c>
      <c r="P624" s="37" t="s">
        <v>5772</v>
      </c>
      <c r="Q624" s="37" t="s">
        <v>3887</v>
      </c>
      <c r="R624" s="37" t="s">
        <v>3742</v>
      </c>
      <c r="S624" s="254" t="s">
        <v>3890</v>
      </c>
      <c r="T624" s="254" t="s">
        <v>76</v>
      </c>
      <c r="U624" s="254" t="s">
        <v>35</v>
      </c>
      <c r="V624" s="254" t="s">
        <v>947</v>
      </c>
      <c r="W624" s="254" t="s">
        <v>948</v>
      </c>
      <c r="X624" s="255" t="s">
        <v>953</v>
      </c>
      <c r="Y624" s="255"/>
      <c r="Z624" s="126"/>
      <c r="AA624" s="126"/>
      <c r="AB624" s="126"/>
      <c r="AC624" s="37" t="s">
        <v>2848</v>
      </c>
      <c r="AD624" s="37" t="s">
        <v>38</v>
      </c>
      <c r="AE624" s="37" t="s">
        <v>38</v>
      </c>
      <c r="AF624" s="37"/>
      <c r="AG624" s="37"/>
      <c r="AH624" s="126"/>
      <c r="AI624" s="168" t="s">
        <v>5765</v>
      </c>
      <c r="AJ624" s="171" t="s">
        <v>4688</v>
      </c>
      <c r="AK624" s="171" t="s">
        <v>4688</v>
      </c>
      <c r="AL624" s="171" t="s">
        <v>4688</v>
      </c>
      <c r="AM624" s="171" t="s">
        <v>4688</v>
      </c>
      <c r="AN624" s="171" t="s">
        <v>4688</v>
      </c>
      <c r="AO624" s="171" t="s">
        <v>4688</v>
      </c>
      <c r="AP624" s="171" t="s">
        <v>4688</v>
      </c>
      <c r="AQ624" s="171" t="s">
        <v>4688</v>
      </c>
      <c r="AR624" s="171" t="s">
        <v>4688</v>
      </c>
      <c r="AS624" s="171" t="s">
        <v>4688</v>
      </c>
      <c r="AT624" s="256"/>
    </row>
    <row r="625" spans="1:46" ht="45" x14ac:dyDescent="0.3">
      <c r="A625" s="176" t="s">
        <v>39</v>
      </c>
      <c r="B625" s="176" t="s">
        <v>4625</v>
      </c>
      <c r="C625" s="200"/>
      <c r="D625" s="126"/>
      <c r="E625" s="126"/>
      <c r="F625" s="171"/>
      <c r="G625" s="126"/>
      <c r="H625" s="331"/>
      <c r="I625" s="168" t="s">
        <v>4688</v>
      </c>
      <c r="J625" s="179"/>
      <c r="K625" s="168" t="s">
        <v>4688</v>
      </c>
      <c r="L625" s="331"/>
      <c r="M625" s="253"/>
      <c r="N625" s="252"/>
      <c r="O625" s="254" t="s">
        <v>5695</v>
      </c>
      <c r="P625" s="37" t="s">
        <v>5769</v>
      </c>
      <c r="Q625" s="37" t="s">
        <v>3887</v>
      </c>
      <c r="R625" s="37" t="s">
        <v>3742</v>
      </c>
      <c r="S625" s="254"/>
      <c r="T625" s="254"/>
      <c r="U625" s="254"/>
      <c r="V625" s="254"/>
      <c r="W625" s="254"/>
      <c r="X625" s="255"/>
      <c r="Y625" s="255"/>
      <c r="Z625" s="126"/>
      <c r="AA625" s="126"/>
      <c r="AB625" s="126"/>
      <c r="AC625" s="254" t="s">
        <v>5777</v>
      </c>
      <c r="AD625" s="37"/>
      <c r="AE625" s="37"/>
      <c r="AF625" s="37"/>
      <c r="AG625" s="37"/>
      <c r="AH625" s="126" t="s">
        <v>39</v>
      </c>
      <c r="AI625" s="168" t="s">
        <v>5765</v>
      </c>
      <c r="AJ625" s="171" t="s">
        <v>4688</v>
      </c>
      <c r="AK625" s="171" t="s">
        <v>4688</v>
      </c>
      <c r="AL625" s="171" t="s">
        <v>4688</v>
      </c>
      <c r="AM625" s="171" t="s">
        <v>4688</v>
      </c>
      <c r="AN625" s="171" t="s">
        <v>4688</v>
      </c>
      <c r="AO625" s="171" t="s">
        <v>4688</v>
      </c>
      <c r="AP625" s="171" t="s">
        <v>4688</v>
      </c>
      <c r="AQ625" s="171" t="s">
        <v>4688</v>
      </c>
      <c r="AR625" s="171" t="s">
        <v>4688</v>
      </c>
      <c r="AS625" s="171" t="s">
        <v>4688</v>
      </c>
      <c r="AT625" s="256"/>
    </row>
    <row r="626" spans="1:46" ht="30" x14ac:dyDescent="0.3">
      <c r="A626" s="176" t="s">
        <v>39</v>
      </c>
      <c r="B626" s="176" t="s">
        <v>4625</v>
      </c>
      <c r="C626" s="200"/>
      <c r="D626" s="126"/>
      <c r="E626" s="126"/>
      <c r="F626" s="171"/>
      <c r="G626" s="126"/>
      <c r="H626" s="331"/>
      <c r="I626" s="168" t="s">
        <v>4688</v>
      </c>
      <c r="J626" s="179"/>
      <c r="K626" s="168" t="s">
        <v>4688</v>
      </c>
      <c r="L626" s="331"/>
      <c r="M626" s="253"/>
      <c r="N626" s="252"/>
      <c r="O626" s="254" t="s">
        <v>5695</v>
      </c>
      <c r="P626" s="37" t="s">
        <v>5770</v>
      </c>
      <c r="Q626" s="37" t="s">
        <v>3887</v>
      </c>
      <c r="R626" s="37" t="s">
        <v>3742</v>
      </c>
      <c r="S626" s="254"/>
      <c r="T626" s="254"/>
      <c r="U626" s="254"/>
      <c r="V626" s="254"/>
      <c r="W626" s="254"/>
      <c r="X626" s="255"/>
      <c r="Y626" s="255"/>
      <c r="Z626" s="126"/>
      <c r="AA626" s="126"/>
      <c r="AB626" s="126"/>
      <c r="AC626" s="254" t="s">
        <v>5778</v>
      </c>
      <c r="AD626" s="37"/>
      <c r="AE626" s="37"/>
      <c r="AF626" s="37"/>
      <c r="AG626" s="37"/>
      <c r="AH626" s="126" t="s">
        <v>39</v>
      </c>
      <c r="AI626" s="168" t="s">
        <v>5765</v>
      </c>
      <c r="AJ626" s="171" t="s">
        <v>4688</v>
      </c>
      <c r="AK626" s="171" t="s">
        <v>4688</v>
      </c>
      <c r="AL626" s="171" t="s">
        <v>4688</v>
      </c>
      <c r="AM626" s="171" t="s">
        <v>4688</v>
      </c>
      <c r="AN626" s="171" t="s">
        <v>4688</v>
      </c>
      <c r="AO626" s="171" t="s">
        <v>4688</v>
      </c>
      <c r="AP626" s="171" t="s">
        <v>4688</v>
      </c>
      <c r="AQ626" s="171" t="s">
        <v>4688</v>
      </c>
      <c r="AR626" s="171" t="s">
        <v>4688</v>
      </c>
      <c r="AS626" s="171" t="s">
        <v>4688</v>
      </c>
      <c r="AT626" s="256"/>
    </row>
    <row r="627" spans="1:46" ht="45" x14ac:dyDescent="0.3">
      <c r="A627" s="176" t="s">
        <v>39</v>
      </c>
      <c r="B627" s="176" t="s">
        <v>4625</v>
      </c>
      <c r="C627" s="200"/>
      <c r="D627" s="126"/>
      <c r="E627" s="126"/>
      <c r="F627" s="171"/>
      <c r="G627" s="126"/>
      <c r="H627" s="331"/>
      <c r="I627" s="168" t="s">
        <v>4688</v>
      </c>
      <c r="J627" s="179"/>
      <c r="K627" s="168" t="s">
        <v>4688</v>
      </c>
      <c r="L627" s="331"/>
      <c r="M627" s="253"/>
      <c r="N627" s="252"/>
      <c r="O627" s="254" t="s">
        <v>5695</v>
      </c>
      <c r="P627" s="37" t="s">
        <v>5773</v>
      </c>
      <c r="Q627" s="37" t="s">
        <v>3887</v>
      </c>
      <c r="R627" s="37" t="s">
        <v>3742</v>
      </c>
      <c r="S627" s="37" t="s">
        <v>3888</v>
      </c>
      <c r="T627" s="37" t="s">
        <v>76</v>
      </c>
      <c r="U627" s="37" t="s">
        <v>35</v>
      </c>
      <c r="V627" s="37" t="s">
        <v>947</v>
      </c>
      <c r="W627" s="37" t="s">
        <v>948</v>
      </c>
      <c r="X627" s="126" t="s">
        <v>953</v>
      </c>
      <c r="Y627" s="126"/>
      <c r="Z627" s="126"/>
      <c r="AA627" s="126"/>
      <c r="AB627" s="126"/>
      <c r="AC627" s="254" t="s">
        <v>5963</v>
      </c>
      <c r="AD627" s="37" t="s">
        <v>38</v>
      </c>
      <c r="AE627" s="37" t="s">
        <v>38</v>
      </c>
      <c r="AF627" s="37"/>
      <c r="AG627" s="37"/>
      <c r="AH627" s="126"/>
      <c r="AI627" s="168" t="s">
        <v>5765</v>
      </c>
      <c r="AJ627" s="171"/>
      <c r="AK627" s="171"/>
      <c r="AL627" s="171"/>
      <c r="AM627" s="171"/>
      <c r="AN627" s="171"/>
      <c r="AO627" s="171"/>
      <c r="AP627" s="171"/>
      <c r="AQ627" s="171"/>
      <c r="AR627" s="171"/>
      <c r="AS627" s="171"/>
      <c r="AT627" s="256"/>
    </row>
    <row r="628" spans="1:46" ht="90" x14ac:dyDescent="0.3">
      <c r="A628" s="176" t="s">
        <v>39</v>
      </c>
      <c r="B628" s="176" t="s">
        <v>4625</v>
      </c>
      <c r="C628" s="200"/>
      <c r="D628" s="126"/>
      <c r="E628" s="126"/>
      <c r="F628" s="171"/>
      <c r="G628" s="126"/>
      <c r="H628" s="331"/>
      <c r="I628" s="168" t="s">
        <v>4688</v>
      </c>
      <c r="J628" s="179"/>
      <c r="K628" s="168" t="s">
        <v>4688</v>
      </c>
      <c r="L628" s="331"/>
      <c r="M628" s="253"/>
      <c r="N628" s="252"/>
      <c r="O628" s="254" t="s">
        <v>5695</v>
      </c>
      <c r="P628" s="37" t="s">
        <v>5774</v>
      </c>
      <c r="Q628" s="37" t="s">
        <v>3887</v>
      </c>
      <c r="R628" s="37" t="s">
        <v>3742</v>
      </c>
      <c r="S628" s="254" t="s">
        <v>3890</v>
      </c>
      <c r="T628" s="254" t="s">
        <v>76</v>
      </c>
      <c r="U628" s="254" t="s">
        <v>35</v>
      </c>
      <c r="V628" s="254" t="s">
        <v>947</v>
      </c>
      <c r="W628" s="254" t="s">
        <v>948</v>
      </c>
      <c r="X628" s="255" t="s">
        <v>953</v>
      </c>
      <c r="Y628" s="255"/>
      <c r="Z628" s="126"/>
      <c r="AA628" s="126"/>
      <c r="AB628" s="126"/>
      <c r="AC628" s="37" t="s">
        <v>2848</v>
      </c>
      <c r="AD628" s="37" t="s">
        <v>38</v>
      </c>
      <c r="AE628" s="37" t="s">
        <v>38</v>
      </c>
      <c r="AF628" s="37"/>
      <c r="AG628" s="37"/>
      <c r="AH628" s="126"/>
      <c r="AI628" s="168" t="s">
        <v>5765</v>
      </c>
      <c r="AJ628" s="171"/>
      <c r="AK628" s="171"/>
      <c r="AL628" s="171"/>
      <c r="AM628" s="171"/>
      <c r="AN628" s="171"/>
      <c r="AO628" s="171"/>
      <c r="AP628" s="171"/>
      <c r="AQ628" s="171"/>
      <c r="AR628" s="171"/>
      <c r="AS628" s="171"/>
      <c r="AT628" s="256"/>
    </row>
    <row r="629" spans="1:46" ht="45" x14ac:dyDescent="0.3">
      <c r="A629" s="176" t="s">
        <v>39</v>
      </c>
      <c r="B629" s="176" t="s">
        <v>4625</v>
      </c>
      <c r="C629" s="200"/>
      <c r="D629" s="126"/>
      <c r="E629" s="126"/>
      <c r="F629" s="171"/>
      <c r="G629" s="126"/>
      <c r="H629" s="331"/>
      <c r="I629" s="168" t="s">
        <v>4688</v>
      </c>
      <c r="J629" s="179"/>
      <c r="K629" s="168" t="s">
        <v>4688</v>
      </c>
      <c r="L629" s="331"/>
      <c r="M629" s="253"/>
      <c r="N629" s="252"/>
      <c r="O629" s="254" t="s">
        <v>5695</v>
      </c>
      <c r="P629" s="37" t="s">
        <v>5769</v>
      </c>
      <c r="Q629" s="37" t="s">
        <v>3887</v>
      </c>
      <c r="R629" s="37" t="s">
        <v>3742</v>
      </c>
      <c r="S629" s="254"/>
      <c r="T629" s="254"/>
      <c r="U629" s="254"/>
      <c r="V629" s="254"/>
      <c r="W629" s="254"/>
      <c r="X629" s="255"/>
      <c r="Y629" s="255"/>
      <c r="Z629" s="126"/>
      <c r="AA629" s="126"/>
      <c r="AB629" s="126"/>
      <c r="AC629" s="254" t="s">
        <v>5777</v>
      </c>
      <c r="AD629" s="37"/>
      <c r="AE629" s="37"/>
      <c r="AF629" s="37"/>
      <c r="AG629" s="37"/>
      <c r="AH629" s="126" t="s">
        <v>39</v>
      </c>
      <c r="AI629" s="168" t="s">
        <v>5765</v>
      </c>
      <c r="AJ629" s="171"/>
      <c r="AK629" s="171"/>
      <c r="AL629" s="171"/>
      <c r="AM629" s="171"/>
      <c r="AN629" s="171"/>
      <c r="AO629" s="171"/>
      <c r="AP629" s="171"/>
      <c r="AQ629" s="171"/>
      <c r="AR629" s="171"/>
      <c r="AS629" s="171"/>
      <c r="AT629" s="256"/>
    </row>
    <row r="630" spans="1:46" ht="30" x14ac:dyDescent="0.3">
      <c r="A630" s="176" t="s">
        <v>39</v>
      </c>
      <c r="B630" s="176" t="s">
        <v>4625</v>
      </c>
      <c r="C630" s="200"/>
      <c r="D630" s="126"/>
      <c r="E630" s="126"/>
      <c r="F630" s="171"/>
      <c r="G630" s="126"/>
      <c r="H630" s="331"/>
      <c r="I630" s="168" t="s">
        <v>4688</v>
      </c>
      <c r="J630" s="179"/>
      <c r="K630" s="168" t="s">
        <v>4688</v>
      </c>
      <c r="L630" s="331"/>
      <c r="M630" s="253"/>
      <c r="N630" s="252"/>
      <c r="O630" s="254" t="s">
        <v>5695</v>
      </c>
      <c r="P630" s="37" t="s">
        <v>5770</v>
      </c>
      <c r="Q630" s="37" t="s">
        <v>3887</v>
      </c>
      <c r="R630" s="37" t="s">
        <v>3742</v>
      </c>
      <c r="S630" s="254"/>
      <c r="T630" s="254"/>
      <c r="U630" s="254"/>
      <c r="V630" s="254"/>
      <c r="W630" s="254"/>
      <c r="X630" s="255"/>
      <c r="Y630" s="255"/>
      <c r="Z630" s="126"/>
      <c r="AA630" s="126"/>
      <c r="AB630" s="126"/>
      <c r="AC630" s="254" t="s">
        <v>5778</v>
      </c>
      <c r="AD630" s="37"/>
      <c r="AE630" s="37"/>
      <c r="AF630" s="37"/>
      <c r="AG630" s="37"/>
      <c r="AH630" s="126" t="s">
        <v>39</v>
      </c>
      <c r="AI630" s="168" t="s">
        <v>5765</v>
      </c>
      <c r="AJ630" s="171"/>
      <c r="AK630" s="171"/>
      <c r="AL630" s="171"/>
      <c r="AM630" s="171"/>
      <c r="AN630" s="171"/>
      <c r="AO630" s="171"/>
      <c r="AP630" s="171"/>
      <c r="AQ630" s="171"/>
      <c r="AR630" s="171"/>
      <c r="AS630" s="171"/>
      <c r="AT630" s="256"/>
    </row>
    <row r="631" spans="1:46" s="1" customFormat="1" ht="45" x14ac:dyDescent="0.2">
      <c r="A631" s="176" t="s">
        <v>39</v>
      </c>
      <c r="B631" s="176" t="s">
        <v>4625</v>
      </c>
      <c r="C631" s="200"/>
      <c r="D631" s="126" t="s">
        <v>5719</v>
      </c>
      <c r="E631" s="126" t="str">
        <f t="shared" si="75"/>
        <v>Y</v>
      </c>
      <c r="F631" s="171"/>
      <c r="G631" s="126"/>
      <c r="H631" s="202"/>
      <c r="I631" s="171" t="s">
        <v>6132</v>
      </c>
      <c r="J631" s="268" t="s">
        <v>4533</v>
      </c>
      <c r="K631" s="277" t="s">
        <v>952</v>
      </c>
      <c r="L631" s="268" t="s">
        <v>4752</v>
      </c>
      <c r="M631" s="269" t="s">
        <v>476</v>
      </c>
      <c r="N631" s="159" t="str">
        <f t="shared" si="73"/>
        <v>Y</v>
      </c>
      <c r="O631" s="37" t="s">
        <v>3930</v>
      </c>
      <c r="P631" s="261" t="s">
        <v>944</v>
      </c>
      <c r="Q631" s="37" t="s">
        <v>3931</v>
      </c>
      <c r="R631" s="37" t="s">
        <v>3742</v>
      </c>
      <c r="S631" s="37" t="s">
        <v>946</v>
      </c>
      <c r="T631" s="37" t="s">
        <v>858</v>
      </c>
      <c r="U631" s="37" t="s">
        <v>35</v>
      </c>
      <c r="V631" s="37" t="s">
        <v>947</v>
      </c>
      <c r="W631" s="37" t="s">
        <v>948</v>
      </c>
      <c r="X631" s="126"/>
      <c r="Y631" s="126" t="str">
        <f>VLOOKUP(W631,'Excelsior Table Definitions'!$B$396:$D$407,3,TRUE)</f>
        <v>NOT NULL</v>
      </c>
      <c r="Z631" s="126"/>
      <c r="AA631" s="126"/>
      <c r="AB631" s="126"/>
      <c r="AC631" s="37"/>
      <c r="AD631" s="37" t="s">
        <v>38</v>
      </c>
      <c r="AE631" s="37" t="s">
        <v>39</v>
      </c>
      <c r="AF631" s="126"/>
      <c r="AG631" s="126"/>
      <c r="AH631" s="126"/>
      <c r="AI631" s="168" t="s">
        <v>388</v>
      </c>
      <c r="AJ631" s="125" t="s">
        <v>390</v>
      </c>
      <c r="AK631" s="171"/>
      <c r="AL631" s="171"/>
      <c r="AM631" s="171"/>
      <c r="AN631" s="171" t="s">
        <v>4688</v>
      </c>
      <c r="AO631" s="171"/>
      <c r="AP631" s="171"/>
      <c r="AQ631" s="171"/>
      <c r="AR631" s="171" t="s">
        <v>5602</v>
      </c>
      <c r="AS631" s="171">
        <v>195</v>
      </c>
    </row>
    <row r="632" spans="1:46" ht="90" x14ac:dyDescent="0.3">
      <c r="A632" s="274" t="s">
        <v>39</v>
      </c>
      <c r="B632" s="274" t="s">
        <v>4625</v>
      </c>
      <c r="C632" s="200" t="s">
        <v>4630</v>
      </c>
      <c r="D632" s="126"/>
      <c r="E632" s="126" t="str">
        <f t="shared" si="75"/>
        <v>N</v>
      </c>
      <c r="F632" s="171"/>
      <c r="G632" s="126"/>
      <c r="H632" s="173"/>
      <c r="I632" s="168" t="s">
        <v>4688</v>
      </c>
      <c r="J632" s="179"/>
      <c r="K632" s="168" t="s">
        <v>4688</v>
      </c>
      <c r="L632" s="173"/>
      <c r="M632" s="178"/>
      <c r="N632" s="252" t="str">
        <f t="shared" si="73"/>
        <v>N</v>
      </c>
      <c r="O632" s="254" t="s">
        <v>3932</v>
      </c>
      <c r="P632" s="259" t="s">
        <v>955</v>
      </c>
      <c r="Q632" s="254" t="s">
        <v>3931</v>
      </c>
      <c r="R632" s="254" t="s">
        <v>3742</v>
      </c>
      <c r="S632" s="254" t="s">
        <v>956</v>
      </c>
      <c r="T632" s="254" t="s">
        <v>858</v>
      </c>
      <c r="U632" s="254" t="s">
        <v>35</v>
      </c>
      <c r="V632" s="254" t="s">
        <v>947</v>
      </c>
      <c r="W632" s="254" t="s">
        <v>948</v>
      </c>
      <c r="X632" s="255"/>
      <c r="Y632" s="255"/>
      <c r="Z632" s="126"/>
      <c r="AA632" s="126"/>
      <c r="AB632" s="126"/>
      <c r="AC632" s="254"/>
      <c r="AD632" s="37" t="s">
        <v>38</v>
      </c>
      <c r="AE632" s="37" t="s">
        <v>39</v>
      </c>
      <c r="AF632" s="126"/>
      <c r="AG632" s="126"/>
      <c r="AH632" s="126"/>
      <c r="AI632" s="168" t="s">
        <v>4687</v>
      </c>
      <c r="AJ632" s="171" t="s">
        <v>4688</v>
      </c>
      <c r="AK632" s="171" t="s">
        <v>4688</v>
      </c>
      <c r="AL632" s="171" t="s">
        <v>4688</v>
      </c>
      <c r="AM632" s="171" t="s">
        <v>4688</v>
      </c>
      <c r="AN632" s="171" t="s">
        <v>4688</v>
      </c>
      <c r="AO632" s="171" t="s">
        <v>4688</v>
      </c>
      <c r="AP632" s="220"/>
      <c r="AQ632" s="171" t="s">
        <v>5419</v>
      </c>
      <c r="AR632" s="171"/>
      <c r="AS632" s="171">
        <v>195</v>
      </c>
      <c r="AT632" s="256"/>
    </row>
    <row r="633" spans="1:46" ht="45" x14ac:dyDescent="0.3">
      <c r="A633" s="176" t="s">
        <v>39</v>
      </c>
      <c r="B633" s="274" t="s">
        <v>4625</v>
      </c>
      <c r="C633" s="200"/>
      <c r="D633" s="126"/>
      <c r="E633" s="126"/>
      <c r="F633" s="171"/>
      <c r="G633" s="126"/>
      <c r="H633" s="331"/>
      <c r="I633" s="168" t="s">
        <v>4688</v>
      </c>
      <c r="J633" s="179"/>
      <c r="K633" s="168" t="s">
        <v>4688</v>
      </c>
      <c r="L633" s="331"/>
      <c r="M633" s="253"/>
      <c r="N633" s="252"/>
      <c r="O633" s="254" t="s">
        <v>5695</v>
      </c>
      <c r="P633" s="37" t="s">
        <v>5769</v>
      </c>
      <c r="Q633" s="254" t="s">
        <v>3931</v>
      </c>
      <c r="R633" s="37" t="s">
        <v>3742</v>
      </c>
      <c r="S633" s="254"/>
      <c r="T633" s="254"/>
      <c r="U633" s="254"/>
      <c r="V633" s="254"/>
      <c r="W633" s="254"/>
      <c r="X633" s="255"/>
      <c r="Y633" s="255"/>
      <c r="Z633" s="126"/>
      <c r="AA633" s="126"/>
      <c r="AB633" s="126"/>
      <c r="AC633" s="254" t="s">
        <v>5777</v>
      </c>
      <c r="AD633" s="37"/>
      <c r="AE633" s="37"/>
      <c r="AF633" s="37"/>
      <c r="AG633" s="37"/>
      <c r="AH633" s="126" t="s">
        <v>39</v>
      </c>
      <c r="AI633" s="168" t="s">
        <v>5765</v>
      </c>
      <c r="AJ633" s="171" t="s">
        <v>4688</v>
      </c>
      <c r="AK633" s="171" t="s">
        <v>4688</v>
      </c>
      <c r="AL633" s="171" t="s">
        <v>4688</v>
      </c>
      <c r="AM633" s="171" t="s">
        <v>4688</v>
      </c>
      <c r="AN633" s="171" t="s">
        <v>4688</v>
      </c>
      <c r="AO633" s="171" t="s">
        <v>4688</v>
      </c>
      <c r="AP633" s="171" t="s">
        <v>4688</v>
      </c>
      <c r="AQ633" s="171" t="s">
        <v>4688</v>
      </c>
      <c r="AR633" s="171" t="s">
        <v>4688</v>
      </c>
      <c r="AS633" s="171" t="s">
        <v>4688</v>
      </c>
      <c r="AT633" s="256"/>
    </row>
    <row r="634" spans="1:46" ht="30" x14ac:dyDescent="0.3">
      <c r="A634" s="176" t="s">
        <v>39</v>
      </c>
      <c r="B634" s="274" t="s">
        <v>4625</v>
      </c>
      <c r="C634" s="200"/>
      <c r="D634" s="126"/>
      <c r="E634" s="126"/>
      <c r="F634" s="171"/>
      <c r="G634" s="126"/>
      <c r="H634" s="331"/>
      <c r="I634" s="168" t="s">
        <v>4688</v>
      </c>
      <c r="J634" s="179"/>
      <c r="K634" s="168" t="s">
        <v>4688</v>
      </c>
      <c r="L634" s="331"/>
      <c r="M634" s="253"/>
      <c r="N634" s="252"/>
      <c r="O634" s="254" t="s">
        <v>5695</v>
      </c>
      <c r="P634" s="37" t="s">
        <v>5770</v>
      </c>
      <c r="Q634" s="254" t="s">
        <v>3931</v>
      </c>
      <c r="R634" s="37" t="s">
        <v>3742</v>
      </c>
      <c r="S634" s="254"/>
      <c r="T634" s="254"/>
      <c r="U634" s="254"/>
      <c r="V634" s="254"/>
      <c r="W634" s="254"/>
      <c r="X634" s="255"/>
      <c r="Y634" s="255"/>
      <c r="Z634" s="126"/>
      <c r="AA634" s="126"/>
      <c r="AB634" s="126"/>
      <c r="AC634" s="254" t="s">
        <v>5778</v>
      </c>
      <c r="AD634" s="37"/>
      <c r="AE634" s="37"/>
      <c r="AF634" s="37"/>
      <c r="AG634" s="37"/>
      <c r="AH634" s="126" t="s">
        <v>39</v>
      </c>
      <c r="AI634" s="168" t="s">
        <v>5765</v>
      </c>
      <c r="AJ634" s="171" t="s">
        <v>4688</v>
      </c>
      <c r="AK634" s="171" t="s">
        <v>4688</v>
      </c>
      <c r="AL634" s="171" t="s">
        <v>4688</v>
      </c>
      <c r="AM634" s="171" t="s">
        <v>4688</v>
      </c>
      <c r="AN634" s="171" t="s">
        <v>4688</v>
      </c>
      <c r="AO634" s="171" t="s">
        <v>4688</v>
      </c>
      <c r="AP634" s="171" t="s">
        <v>4688</v>
      </c>
      <c r="AQ634" s="171" t="s">
        <v>4688</v>
      </c>
      <c r="AR634" s="171" t="s">
        <v>4688</v>
      </c>
      <c r="AS634" s="171" t="s">
        <v>4688</v>
      </c>
      <c r="AT634" s="256"/>
    </row>
    <row r="635" spans="1:46" ht="45" x14ac:dyDescent="0.3">
      <c r="A635" s="176" t="s">
        <v>39</v>
      </c>
      <c r="B635" s="176" t="s">
        <v>4625</v>
      </c>
      <c r="C635" s="200"/>
      <c r="D635" s="126"/>
      <c r="E635" s="126"/>
      <c r="F635" s="171"/>
      <c r="G635" s="126"/>
      <c r="H635" s="331"/>
      <c r="I635" s="168" t="s">
        <v>4688</v>
      </c>
      <c r="J635" s="179"/>
      <c r="K635" s="168" t="s">
        <v>4688</v>
      </c>
      <c r="L635" s="331"/>
      <c r="M635" s="253"/>
      <c r="N635" s="252"/>
      <c r="O635" s="254" t="s">
        <v>5695</v>
      </c>
      <c r="P635" s="37" t="s">
        <v>5771</v>
      </c>
      <c r="Q635" s="254" t="s">
        <v>3931</v>
      </c>
      <c r="R635" s="37" t="s">
        <v>3742</v>
      </c>
      <c r="S635" s="37" t="s">
        <v>3888</v>
      </c>
      <c r="T635" s="37" t="s">
        <v>76</v>
      </c>
      <c r="U635" s="37" t="s">
        <v>35</v>
      </c>
      <c r="V635" s="37" t="s">
        <v>947</v>
      </c>
      <c r="W635" s="37" t="s">
        <v>948</v>
      </c>
      <c r="X635" s="126" t="s">
        <v>953</v>
      </c>
      <c r="Y635" s="126"/>
      <c r="Z635" s="126"/>
      <c r="AA635" s="126"/>
      <c r="AB635" s="126"/>
      <c r="AC635" s="254" t="s">
        <v>5962</v>
      </c>
      <c r="AD635" s="37" t="s">
        <v>38</v>
      </c>
      <c r="AE635" s="37" t="s">
        <v>38</v>
      </c>
      <c r="AF635" s="37"/>
      <c r="AG635" s="37"/>
      <c r="AH635" s="126"/>
      <c r="AI635" s="168" t="s">
        <v>5765</v>
      </c>
      <c r="AJ635" s="171" t="s">
        <v>4688</v>
      </c>
      <c r="AK635" s="171" t="s">
        <v>4688</v>
      </c>
      <c r="AL635" s="171" t="s">
        <v>4688</v>
      </c>
      <c r="AM635" s="171" t="s">
        <v>4688</v>
      </c>
      <c r="AN635" s="171" t="s">
        <v>4688</v>
      </c>
      <c r="AO635" s="171" t="s">
        <v>4688</v>
      </c>
      <c r="AP635" s="171" t="s">
        <v>4688</v>
      </c>
      <c r="AQ635" s="171" t="s">
        <v>4688</v>
      </c>
      <c r="AR635" s="171" t="s">
        <v>4688</v>
      </c>
      <c r="AS635" s="171" t="s">
        <v>4688</v>
      </c>
      <c r="AT635" s="256"/>
    </row>
    <row r="636" spans="1:46" ht="90" x14ac:dyDescent="0.3">
      <c r="A636" s="176" t="s">
        <v>39</v>
      </c>
      <c r="B636" s="176" t="s">
        <v>4625</v>
      </c>
      <c r="C636" s="200"/>
      <c r="D636" s="126"/>
      <c r="E636" s="126"/>
      <c r="F636" s="171"/>
      <c r="G636" s="126"/>
      <c r="H636" s="331"/>
      <c r="I636" s="168" t="s">
        <v>4688</v>
      </c>
      <c r="J636" s="179"/>
      <c r="K636" s="168" t="s">
        <v>4688</v>
      </c>
      <c r="L636" s="331"/>
      <c r="M636" s="253"/>
      <c r="N636" s="252"/>
      <c r="O636" s="254" t="s">
        <v>5695</v>
      </c>
      <c r="P636" s="37" t="s">
        <v>5772</v>
      </c>
      <c r="Q636" s="254" t="s">
        <v>3931</v>
      </c>
      <c r="R636" s="37" t="s">
        <v>3742</v>
      </c>
      <c r="S636" s="254" t="s">
        <v>3890</v>
      </c>
      <c r="T636" s="254" t="s">
        <v>76</v>
      </c>
      <c r="U636" s="254" t="s">
        <v>35</v>
      </c>
      <c r="V636" s="254" t="s">
        <v>947</v>
      </c>
      <c r="W636" s="254" t="s">
        <v>948</v>
      </c>
      <c r="X636" s="255" t="s">
        <v>953</v>
      </c>
      <c r="Y636" s="255"/>
      <c r="Z636" s="126"/>
      <c r="AA636" s="126"/>
      <c r="AB636" s="126"/>
      <c r="AC636" s="37" t="s">
        <v>2848</v>
      </c>
      <c r="AD636" s="37" t="s">
        <v>38</v>
      </c>
      <c r="AE636" s="37" t="s">
        <v>38</v>
      </c>
      <c r="AF636" s="37"/>
      <c r="AG636" s="37"/>
      <c r="AH636" s="126"/>
      <c r="AI636" s="168" t="s">
        <v>5765</v>
      </c>
      <c r="AJ636" s="171" t="s">
        <v>4688</v>
      </c>
      <c r="AK636" s="171" t="s">
        <v>4688</v>
      </c>
      <c r="AL636" s="171" t="s">
        <v>4688</v>
      </c>
      <c r="AM636" s="171" t="s">
        <v>4688</v>
      </c>
      <c r="AN636" s="171" t="s">
        <v>4688</v>
      </c>
      <c r="AO636" s="171" t="s">
        <v>4688</v>
      </c>
      <c r="AP636" s="171" t="s">
        <v>4688</v>
      </c>
      <c r="AQ636" s="171" t="s">
        <v>4688</v>
      </c>
      <c r="AR636" s="171" t="s">
        <v>4688</v>
      </c>
      <c r="AS636" s="171" t="s">
        <v>4688</v>
      </c>
      <c r="AT636" s="256"/>
    </row>
    <row r="637" spans="1:46" ht="45" x14ac:dyDescent="0.3">
      <c r="A637" s="176" t="s">
        <v>39</v>
      </c>
      <c r="B637" s="176" t="s">
        <v>4625</v>
      </c>
      <c r="C637" s="200"/>
      <c r="D637" s="126"/>
      <c r="E637" s="126"/>
      <c r="F637" s="171"/>
      <c r="G637" s="126"/>
      <c r="H637" s="331"/>
      <c r="I637" s="168" t="s">
        <v>4688</v>
      </c>
      <c r="J637" s="179"/>
      <c r="K637" s="168" t="s">
        <v>4688</v>
      </c>
      <c r="L637" s="331"/>
      <c r="M637" s="253"/>
      <c r="N637" s="252"/>
      <c r="O637" s="254" t="s">
        <v>5695</v>
      </c>
      <c r="P637" s="37" t="s">
        <v>5769</v>
      </c>
      <c r="Q637" s="254" t="s">
        <v>3931</v>
      </c>
      <c r="R637" s="37" t="s">
        <v>3742</v>
      </c>
      <c r="S637" s="254"/>
      <c r="T637" s="254"/>
      <c r="U637" s="254"/>
      <c r="V637" s="254"/>
      <c r="W637" s="254"/>
      <c r="X637" s="255"/>
      <c r="Y637" s="255"/>
      <c r="Z637" s="126"/>
      <c r="AA637" s="126"/>
      <c r="AB637" s="126"/>
      <c r="AC637" s="254" t="s">
        <v>5777</v>
      </c>
      <c r="AD637" s="37"/>
      <c r="AE637" s="37"/>
      <c r="AF637" s="37"/>
      <c r="AG637" s="37"/>
      <c r="AH637" s="126" t="s">
        <v>39</v>
      </c>
      <c r="AI637" s="168" t="s">
        <v>5765</v>
      </c>
      <c r="AJ637" s="171" t="s">
        <v>4688</v>
      </c>
      <c r="AK637" s="171" t="s">
        <v>4688</v>
      </c>
      <c r="AL637" s="171" t="s">
        <v>4688</v>
      </c>
      <c r="AM637" s="171" t="s">
        <v>4688</v>
      </c>
      <c r="AN637" s="171" t="s">
        <v>4688</v>
      </c>
      <c r="AO637" s="171" t="s">
        <v>4688</v>
      </c>
      <c r="AP637" s="171" t="s">
        <v>4688</v>
      </c>
      <c r="AQ637" s="171" t="s">
        <v>4688</v>
      </c>
      <c r="AR637" s="171" t="s">
        <v>4688</v>
      </c>
      <c r="AS637" s="171" t="s">
        <v>4688</v>
      </c>
      <c r="AT637" s="256"/>
    </row>
    <row r="638" spans="1:46" ht="30" x14ac:dyDescent="0.3">
      <c r="A638" s="176" t="s">
        <v>39</v>
      </c>
      <c r="B638" s="176" t="s">
        <v>4625</v>
      </c>
      <c r="C638" s="200"/>
      <c r="D638" s="126"/>
      <c r="E638" s="126"/>
      <c r="F638" s="171"/>
      <c r="G638" s="126"/>
      <c r="H638" s="331"/>
      <c r="I638" s="168" t="s">
        <v>4688</v>
      </c>
      <c r="J638" s="179"/>
      <c r="K638" s="168" t="s">
        <v>4688</v>
      </c>
      <c r="L638" s="331"/>
      <c r="M638" s="253"/>
      <c r="N638" s="252"/>
      <c r="O638" s="254" t="s">
        <v>5695</v>
      </c>
      <c r="P638" s="37" t="s">
        <v>5770</v>
      </c>
      <c r="Q638" s="254" t="s">
        <v>3931</v>
      </c>
      <c r="R638" s="37" t="s">
        <v>3742</v>
      </c>
      <c r="S638" s="254"/>
      <c r="T638" s="254"/>
      <c r="U638" s="254"/>
      <c r="V638" s="254"/>
      <c r="W638" s="254"/>
      <c r="X638" s="255"/>
      <c r="Y638" s="255"/>
      <c r="Z638" s="126"/>
      <c r="AA638" s="126"/>
      <c r="AB638" s="126"/>
      <c r="AC638" s="254" t="s">
        <v>5778</v>
      </c>
      <c r="AD638" s="37"/>
      <c r="AE638" s="37"/>
      <c r="AF638" s="37"/>
      <c r="AG638" s="37"/>
      <c r="AH638" s="126" t="s">
        <v>39</v>
      </c>
      <c r="AI638" s="168" t="s">
        <v>5765</v>
      </c>
      <c r="AJ638" s="171" t="s">
        <v>4688</v>
      </c>
      <c r="AK638" s="171" t="s">
        <v>4688</v>
      </c>
      <c r="AL638" s="171" t="s">
        <v>4688</v>
      </c>
      <c r="AM638" s="171" t="s">
        <v>4688</v>
      </c>
      <c r="AN638" s="171" t="s">
        <v>4688</v>
      </c>
      <c r="AO638" s="171" t="s">
        <v>4688</v>
      </c>
      <c r="AP638" s="171" t="s">
        <v>4688</v>
      </c>
      <c r="AQ638" s="171" t="s">
        <v>4688</v>
      </c>
      <c r="AR638" s="171" t="s">
        <v>4688</v>
      </c>
      <c r="AS638" s="171" t="s">
        <v>4688</v>
      </c>
      <c r="AT638" s="256"/>
    </row>
    <row r="639" spans="1:46" ht="45" x14ac:dyDescent="0.3">
      <c r="A639" s="176" t="s">
        <v>39</v>
      </c>
      <c r="B639" s="176" t="s">
        <v>4625</v>
      </c>
      <c r="C639" s="200"/>
      <c r="D639" s="126"/>
      <c r="E639" s="126"/>
      <c r="F639" s="171"/>
      <c r="G639" s="126"/>
      <c r="H639" s="331"/>
      <c r="I639" s="168" t="s">
        <v>4688</v>
      </c>
      <c r="J639" s="179"/>
      <c r="K639" s="168" t="s">
        <v>4688</v>
      </c>
      <c r="L639" s="331"/>
      <c r="M639" s="253"/>
      <c r="N639" s="252"/>
      <c r="O639" s="254" t="s">
        <v>5695</v>
      </c>
      <c r="P639" s="37" t="s">
        <v>5773</v>
      </c>
      <c r="Q639" s="254" t="s">
        <v>3931</v>
      </c>
      <c r="R639" s="37" t="s">
        <v>3742</v>
      </c>
      <c r="S639" s="37" t="s">
        <v>3888</v>
      </c>
      <c r="T639" s="37" t="s">
        <v>76</v>
      </c>
      <c r="U639" s="37" t="s">
        <v>35</v>
      </c>
      <c r="V639" s="37" t="s">
        <v>947</v>
      </c>
      <c r="W639" s="37" t="s">
        <v>948</v>
      </c>
      <c r="X639" s="126" t="s">
        <v>953</v>
      </c>
      <c r="Y639" s="126"/>
      <c r="Z639" s="126"/>
      <c r="AA639" s="126"/>
      <c r="AB639" s="126"/>
      <c r="AC639" s="254" t="s">
        <v>5963</v>
      </c>
      <c r="AD639" s="37" t="s">
        <v>38</v>
      </c>
      <c r="AE639" s="37" t="s">
        <v>38</v>
      </c>
      <c r="AF639" s="37"/>
      <c r="AG639" s="37"/>
      <c r="AH639" s="126"/>
      <c r="AI639" s="168" t="s">
        <v>5765</v>
      </c>
      <c r="AJ639" s="171"/>
      <c r="AK639" s="171"/>
      <c r="AL639" s="171"/>
      <c r="AM639" s="171"/>
      <c r="AN639" s="171"/>
      <c r="AO639" s="171"/>
      <c r="AP639" s="171"/>
      <c r="AQ639" s="171"/>
      <c r="AR639" s="171"/>
      <c r="AS639" s="171"/>
      <c r="AT639" s="256"/>
    </row>
    <row r="640" spans="1:46" ht="90" x14ac:dyDescent="0.3">
      <c r="A640" s="176" t="s">
        <v>39</v>
      </c>
      <c r="B640" s="176" t="s">
        <v>4625</v>
      </c>
      <c r="C640" s="200"/>
      <c r="D640" s="126"/>
      <c r="E640" s="126"/>
      <c r="F640" s="171"/>
      <c r="G640" s="126"/>
      <c r="H640" s="331"/>
      <c r="I640" s="168" t="s">
        <v>4688</v>
      </c>
      <c r="J640" s="179"/>
      <c r="K640" s="168" t="s">
        <v>4688</v>
      </c>
      <c r="L640" s="331"/>
      <c r="M640" s="253"/>
      <c r="N640" s="252"/>
      <c r="O640" s="254" t="s">
        <v>5695</v>
      </c>
      <c r="P640" s="37" t="s">
        <v>5774</v>
      </c>
      <c r="Q640" s="254" t="s">
        <v>3931</v>
      </c>
      <c r="R640" s="37" t="s">
        <v>3742</v>
      </c>
      <c r="S640" s="254" t="s">
        <v>3890</v>
      </c>
      <c r="T640" s="254" t="s">
        <v>76</v>
      </c>
      <c r="U640" s="254" t="s">
        <v>35</v>
      </c>
      <c r="V640" s="254" t="s">
        <v>947</v>
      </c>
      <c r="W640" s="254" t="s">
        <v>948</v>
      </c>
      <c r="X640" s="255" t="s">
        <v>953</v>
      </c>
      <c r="Y640" s="255"/>
      <c r="Z640" s="126"/>
      <c r="AA640" s="126"/>
      <c r="AB640" s="126"/>
      <c r="AC640" s="37" t="s">
        <v>2848</v>
      </c>
      <c r="AD640" s="37" t="s">
        <v>38</v>
      </c>
      <c r="AE640" s="37" t="s">
        <v>38</v>
      </c>
      <c r="AF640" s="37"/>
      <c r="AG640" s="37"/>
      <c r="AH640" s="126"/>
      <c r="AI640" s="168" t="s">
        <v>5765</v>
      </c>
      <c r="AJ640" s="171"/>
      <c r="AK640" s="171"/>
      <c r="AL640" s="171"/>
      <c r="AM640" s="171"/>
      <c r="AN640" s="171"/>
      <c r="AO640" s="171"/>
      <c r="AP640" s="171"/>
      <c r="AQ640" s="171"/>
      <c r="AR640" s="171"/>
      <c r="AS640" s="171"/>
      <c r="AT640" s="256"/>
    </row>
    <row r="641" spans="1:46" ht="45" x14ac:dyDescent="0.3">
      <c r="A641" s="176" t="s">
        <v>39</v>
      </c>
      <c r="B641" s="176" t="s">
        <v>4625</v>
      </c>
      <c r="C641" s="200"/>
      <c r="D641" s="126"/>
      <c r="E641" s="126"/>
      <c r="F641" s="171"/>
      <c r="G641" s="126"/>
      <c r="H641" s="331"/>
      <c r="I641" s="168" t="s">
        <v>4688</v>
      </c>
      <c r="J641" s="179"/>
      <c r="K641" s="168" t="s">
        <v>4688</v>
      </c>
      <c r="L641" s="331"/>
      <c r="M641" s="253"/>
      <c r="N641" s="252"/>
      <c r="O641" s="254" t="s">
        <v>5695</v>
      </c>
      <c r="P641" s="37" t="s">
        <v>5769</v>
      </c>
      <c r="Q641" s="254" t="s">
        <v>3931</v>
      </c>
      <c r="R641" s="37" t="s">
        <v>3742</v>
      </c>
      <c r="S641" s="254"/>
      <c r="T641" s="254"/>
      <c r="U641" s="254"/>
      <c r="V641" s="254"/>
      <c r="W641" s="254"/>
      <c r="X641" s="255"/>
      <c r="Y641" s="255"/>
      <c r="Z641" s="126"/>
      <c r="AA641" s="126"/>
      <c r="AB641" s="126"/>
      <c r="AC641" s="254" t="s">
        <v>5777</v>
      </c>
      <c r="AD641" s="37"/>
      <c r="AE641" s="37"/>
      <c r="AF641" s="37"/>
      <c r="AG641" s="37"/>
      <c r="AH641" s="126" t="s">
        <v>39</v>
      </c>
      <c r="AI641" s="168" t="s">
        <v>5765</v>
      </c>
      <c r="AJ641" s="171"/>
      <c r="AK641" s="171"/>
      <c r="AL641" s="171"/>
      <c r="AM641" s="171"/>
      <c r="AN641" s="171"/>
      <c r="AO641" s="171"/>
      <c r="AP641" s="171"/>
      <c r="AQ641" s="171"/>
      <c r="AR641" s="171"/>
      <c r="AS641" s="171"/>
      <c r="AT641" s="256"/>
    </row>
    <row r="642" spans="1:46" ht="30" x14ac:dyDescent="0.3">
      <c r="A642" s="176" t="s">
        <v>39</v>
      </c>
      <c r="B642" s="176" t="s">
        <v>4625</v>
      </c>
      <c r="C642" s="200"/>
      <c r="D642" s="126"/>
      <c r="E642" s="126"/>
      <c r="F642" s="171"/>
      <c r="G642" s="126"/>
      <c r="H642" s="331"/>
      <c r="I642" s="168" t="s">
        <v>4688</v>
      </c>
      <c r="J642" s="179"/>
      <c r="K642" s="168" t="s">
        <v>4688</v>
      </c>
      <c r="L642" s="331"/>
      <c r="M642" s="253"/>
      <c r="N642" s="252"/>
      <c r="O642" s="254" t="s">
        <v>5695</v>
      </c>
      <c r="P642" s="37" t="s">
        <v>5770</v>
      </c>
      <c r="Q642" s="254" t="s">
        <v>3931</v>
      </c>
      <c r="R642" s="37" t="s">
        <v>3742</v>
      </c>
      <c r="S642" s="254"/>
      <c r="T642" s="254"/>
      <c r="U642" s="254"/>
      <c r="V642" s="254"/>
      <c r="W642" s="254"/>
      <c r="X642" s="255"/>
      <c r="Y642" s="255"/>
      <c r="Z642" s="126"/>
      <c r="AA642" s="126"/>
      <c r="AB642" s="126"/>
      <c r="AC642" s="254" t="s">
        <v>5778</v>
      </c>
      <c r="AD642" s="37"/>
      <c r="AE642" s="37"/>
      <c r="AF642" s="37"/>
      <c r="AG642" s="37"/>
      <c r="AH642" s="126" t="s">
        <v>39</v>
      </c>
      <c r="AI642" s="168" t="s">
        <v>5765</v>
      </c>
      <c r="AJ642" s="171"/>
      <c r="AK642" s="171"/>
      <c r="AL642" s="171"/>
      <c r="AM642" s="171"/>
      <c r="AN642" s="171"/>
      <c r="AO642" s="171"/>
      <c r="AP642" s="171"/>
      <c r="AQ642" s="171"/>
      <c r="AR642" s="171"/>
      <c r="AS642" s="171"/>
      <c r="AT642" s="256"/>
    </row>
    <row r="643" spans="1:46" s="1" customFormat="1" ht="45" x14ac:dyDescent="0.2">
      <c r="A643" s="176" t="s">
        <v>39</v>
      </c>
      <c r="B643" s="176" t="s">
        <v>4625</v>
      </c>
      <c r="C643" s="200"/>
      <c r="D643" s="126"/>
      <c r="E643" s="126" t="str">
        <f t="shared" si="75"/>
        <v>Y</v>
      </c>
      <c r="F643" s="171"/>
      <c r="G643" s="126"/>
      <c r="H643" s="173"/>
      <c r="I643" s="171" t="s">
        <v>5519</v>
      </c>
      <c r="J643" s="330" t="s">
        <v>39</v>
      </c>
      <c r="K643" s="329" t="s">
        <v>995</v>
      </c>
      <c r="L643" s="217" t="s">
        <v>4746</v>
      </c>
      <c r="M643" s="178"/>
      <c r="N643" s="159" t="str">
        <f t="shared" si="73"/>
        <v>Y</v>
      </c>
      <c r="O643" s="37" t="s">
        <v>3934</v>
      </c>
      <c r="P643" s="261" t="s">
        <v>966</v>
      </c>
      <c r="Q643" s="37" t="s">
        <v>3935</v>
      </c>
      <c r="R643" s="37" t="s">
        <v>3742</v>
      </c>
      <c r="S643" s="37" t="s">
        <v>968</v>
      </c>
      <c r="T643" s="37" t="s">
        <v>858</v>
      </c>
      <c r="U643" s="37" t="s">
        <v>77</v>
      </c>
      <c r="V643" s="37" t="s">
        <v>969</v>
      </c>
      <c r="W643" s="37" t="s">
        <v>970</v>
      </c>
      <c r="X643" s="126"/>
      <c r="Y643" s="126" t="str">
        <f>VLOOKUP(W643,'Excelsior Table Definitions'!$B$250:$D$258,3,TRUE)</f>
        <v>NULL</v>
      </c>
      <c r="Z643" s="126"/>
      <c r="AA643" s="126"/>
      <c r="AB643" s="126"/>
      <c r="AC643" s="37"/>
      <c r="AD643" s="37" t="s">
        <v>38</v>
      </c>
      <c r="AE643" s="37" t="s">
        <v>39</v>
      </c>
      <c r="AF643" s="126"/>
      <c r="AG643" s="126"/>
      <c r="AH643" s="126"/>
      <c r="AI643" s="168" t="s">
        <v>388</v>
      </c>
      <c r="AJ643" s="171" t="s">
        <v>4688</v>
      </c>
      <c r="AK643" s="171" t="s">
        <v>4688</v>
      </c>
      <c r="AL643" s="171" t="s">
        <v>4688</v>
      </c>
      <c r="AM643" s="171" t="s">
        <v>4688</v>
      </c>
      <c r="AN643" s="171" t="s">
        <v>4688</v>
      </c>
      <c r="AO643" s="171" t="s">
        <v>4688</v>
      </c>
      <c r="AP643" s="171" t="s">
        <v>4688</v>
      </c>
      <c r="AQ643" s="171" t="s">
        <v>4688</v>
      </c>
      <c r="AR643" s="171" t="s">
        <v>5601</v>
      </c>
      <c r="AS643" s="171">
        <v>213</v>
      </c>
    </row>
    <row r="644" spans="1:46" s="1" customFormat="1" ht="45" x14ac:dyDescent="0.2">
      <c r="A644" s="176" t="s">
        <v>39</v>
      </c>
      <c r="B644" s="176" t="s">
        <v>4625</v>
      </c>
      <c r="C644" s="200"/>
      <c r="D644" s="126"/>
      <c r="E644" s="126" t="str">
        <f t="shared" si="75"/>
        <v>Y</v>
      </c>
      <c r="F644" s="171"/>
      <c r="G644" s="126"/>
      <c r="H644" s="173"/>
      <c r="I644" s="171" t="s">
        <v>5519</v>
      </c>
      <c r="J644" s="179"/>
      <c r="K644" s="329" t="s">
        <v>995</v>
      </c>
      <c r="L644" s="173"/>
      <c r="M644" s="178"/>
      <c r="N644" s="159" t="str">
        <f t="shared" si="73"/>
        <v>Y</v>
      </c>
      <c r="O644" s="37" t="s">
        <v>3936</v>
      </c>
      <c r="P644" s="37" t="s">
        <v>985</v>
      </c>
      <c r="Q644" s="37" t="s">
        <v>3935</v>
      </c>
      <c r="R644" s="37" t="s">
        <v>3742</v>
      </c>
      <c r="S644" s="37" t="s">
        <v>986</v>
      </c>
      <c r="T644" s="37" t="s">
        <v>858</v>
      </c>
      <c r="U644" s="37" t="s">
        <v>77</v>
      </c>
      <c r="V644" s="37" t="s">
        <v>969</v>
      </c>
      <c r="W644" s="37" t="s">
        <v>458</v>
      </c>
      <c r="X644" s="126"/>
      <c r="Y644" s="126" t="str">
        <f>VLOOKUP(W644,'Excelsior Table Definitions'!$B$250:$D$258,3,TRUE)</f>
        <v>NULL</v>
      </c>
      <c r="Z644" s="126"/>
      <c r="AA644" s="126"/>
      <c r="AB644" s="126"/>
      <c r="AC644" s="37"/>
      <c r="AD644" s="37" t="s">
        <v>38</v>
      </c>
      <c r="AE644" s="37" t="s">
        <v>38</v>
      </c>
      <c r="AF644" s="126"/>
      <c r="AG644" s="126"/>
      <c r="AH644" s="126"/>
      <c r="AI644" s="168" t="s">
        <v>388</v>
      </c>
      <c r="AJ644" s="171" t="s">
        <v>4688</v>
      </c>
      <c r="AK644" s="171" t="s">
        <v>4688</v>
      </c>
      <c r="AL644" s="171" t="s">
        <v>4688</v>
      </c>
      <c r="AM644" s="171" t="s">
        <v>4688</v>
      </c>
      <c r="AN644" s="171" t="s">
        <v>4688</v>
      </c>
      <c r="AO644" s="171" t="s">
        <v>4688</v>
      </c>
      <c r="AP644" s="171" t="s">
        <v>4688</v>
      </c>
      <c r="AQ644" s="171" t="s">
        <v>4688</v>
      </c>
      <c r="AR644" s="171" t="s">
        <v>5601</v>
      </c>
      <c r="AS644" s="171">
        <v>213</v>
      </c>
    </row>
    <row r="645" spans="1:46" s="1" customFormat="1" ht="45" x14ac:dyDescent="0.2">
      <c r="A645" s="176" t="s">
        <v>39</v>
      </c>
      <c r="B645" s="176" t="s">
        <v>4625</v>
      </c>
      <c r="C645" s="200"/>
      <c r="D645" s="126"/>
      <c r="E645" s="126" t="str">
        <f t="shared" si="75"/>
        <v>Y</v>
      </c>
      <c r="F645" s="171"/>
      <c r="G645" s="126"/>
      <c r="H645" s="173"/>
      <c r="I645" s="171" t="s">
        <v>5519</v>
      </c>
      <c r="J645" s="179"/>
      <c r="K645" s="329" t="s">
        <v>995</v>
      </c>
      <c r="L645" s="173"/>
      <c r="M645" s="178"/>
      <c r="N645" s="159" t="str">
        <f t="shared" si="73"/>
        <v>Y</v>
      </c>
      <c r="O645" s="37" t="s">
        <v>3937</v>
      </c>
      <c r="P645" s="37" t="s">
        <v>989</v>
      </c>
      <c r="Q645" s="37" t="s">
        <v>3935</v>
      </c>
      <c r="R645" s="37" t="s">
        <v>3742</v>
      </c>
      <c r="S645" s="37" t="s">
        <v>990</v>
      </c>
      <c r="T645" s="37" t="s">
        <v>858</v>
      </c>
      <c r="U645" s="37" t="s">
        <v>77</v>
      </c>
      <c r="V645" s="37" t="s">
        <v>969</v>
      </c>
      <c r="W645" s="37" t="s">
        <v>989</v>
      </c>
      <c r="X645" s="126"/>
      <c r="Y645" s="126" t="str">
        <f>VLOOKUP(W645,'Excelsior Table Definitions'!$B$250:$D$258,3,TRUE)</f>
        <v>NULL</v>
      </c>
      <c r="Z645" s="126"/>
      <c r="AA645" s="126"/>
      <c r="AB645" s="126"/>
      <c r="AC645" s="37"/>
      <c r="AD645" s="37" t="s">
        <v>38</v>
      </c>
      <c r="AE645" s="37" t="s">
        <v>38</v>
      </c>
      <c r="AF645" s="126"/>
      <c r="AG645" s="126"/>
      <c r="AH645" s="126"/>
      <c r="AI645" s="168" t="s">
        <v>388</v>
      </c>
      <c r="AJ645" s="171" t="s">
        <v>4688</v>
      </c>
      <c r="AK645" s="171" t="s">
        <v>4688</v>
      </c>
      <c r="AL645" s="171" t="s">
        <v>4688</v>
      </c>
      <c r="AM645" s="171" t="s">
        <v>4688</v>
      </c>
      <c r="AN645" s="171" t="s">
        <v>4688</v>
      </c>
      <c r="AO645" s="171" t="s">
        <v>4688</v>
      </c>
      <c r="AP645" s="171" t="s">
        <v>4688</v>
      </c>
      <c r="AQ645" s="171" t="s">
        <v>4688</v>
      </c>
      <c r="AR645" s="171" t="s">
        <v>5601</v>
      </c>
      <c r="AS645" s="171">
        <v>213</v>
      </c>
    </row>
    <row r="646" spans="1:46" s="1" customFormat="1" ht="45" x14ac:dyDescent="0.2">
      <c r="A646" s="176" t="s">
        <v>39</v>
      </c>
      <c r="B646" s="176" t="s">
        <v>4625</v>
      </c>
      <c r="C646" s="200"/>
      <c r="D646" s="126"/>
      <c r="E646" s="126" t="str">
        <f t="shared" si="75"/>
        <v>Y</v>
      </c>
      <c r="F646" s="171"/>
      <c r="G646" s="126"/>
      <c r="H646" s="173"/>
      <c r="I646" s="171" t="s">
        <v>5519</v>
      </c>
      <c r="J646" s="330" t="s">
        <v>39</v>
      </c>
      <c r="K646" s="329" t="s">
        <v>4745</v>
      </c>
      <c r="L646" s="217" t="s">
        <v>4746</v>
      </c>
      <c r="M646" s="178"/>
      <c r="N646" s="159" t="str">
        <f t="shared" si="73"/>
        <v>Y</v>
      </c>
      <c r="O646" s="37" t="s">
        <v>3938</v>
      </c>
      <c r="P646" s="261" t="s">
        <v>993</v>
      </c>
      <c r="Q646" s="37" t="s">
        <v>3935</v>
      </c>
      <c r="R646" s="37" t="s">
        <v>3742</v>
      </c>
      <c r="S646" s="37" t="s">
        <v>994</v>
      </c>
      <c r="T646" s="37" t="s">
        <v>858</v>
      </c>
      <c r="U646" s="37" t="s">
        <v>77</v>
      </c>
      <c r="V646" s="37" t="s">
        <v>969</v>
      </c>
      <c r="W646" s="37" t="s">
        <v>995</v>
      </c>
      <c r="X646" s="126"/>
      <c r="Y646" s="126" t="str">
        <f>VLOOKUP(W646,'Excelsior Table Definitions'!$B$250:$D$258,3,TRUE)</f>
        <v>NULL</v>
      </c>
      <c r="Z646" s="126"/>
      <c r="AA646" s="126"/>
      <c r="AB646" s="126"/>
      <c r="AC646" s="37"/>
      <c r="AD646" s="37" t="s">
        <v>38</v>
      </c>
      <c r="AE646" s="37" t="s">
        <v>39</v>
      </c>
      <c r="AF646" s="126"/>
      <c r="AG646" s="126"/>
      <c r="AH646" s="126"/>
      <c r="AI646" s="168" t="s">
        <v>388</v>
      </c>
      <c r="AJ646" s="171" t="s">
        <v>4688</v>
      </c>
      <c r="AK646" s="171" t="s">
        <v>4688</v>
      </c>
      <c r="AL646" s="171" t="s">
        <v>4688</v>
      </c>
      <c r="AM646" s="171" t="s">
        <v>4688</v>
      </c>
      <c r="AN646" s="171" t="s">
        <v>4688</v>
      </c>
      <c r="AO646" s="171" t="s">
        <v>4688</v>
      </c>
      <c r="AP646" s="171" t="s">
        <v>4688</v>
      </c>
      <c r="AQ646" s="171" t="s">
        <v>4688</v>
      </c>
      <c r="AR646" s="171" t="s">
        <v>5601</v>
      </c>
      <c r="AS646" s="171">
        <v>213</v>
      </c>
    </row>
    <row r="647" spans="1:46" s="1" customFormat="1" ht="45" x14ac:dyDescent="0.2">
      <c r="A647" s="176" t="s">
        <v>39</v>
      </c>
      <c r="B647" s="176" t="s">
        <v>4625</v>
      </c>
      <c r="C647" s="200"/>
      <c r="D647" s="126"/>
      <c r="E647" s="126" t="str">
        <f t="shared" si="75"/>
        <v>Y</v>
      </c>
      <c r="F647" s="171"/>
      <c r="G647" s="126"/>
      <c r="H647" s="173"/>
      <c r="I647" s="171" t="s">
        <v>5519</v>
      </c>
      <c r="J647" s="179"/>
      <c r="K647" s="329" t="s">
        <v>995</v>
      </c>
      <c r="L647" s="173"/>
      <c r="M647" s="178"/>
      <c r="N647" s="159" t="str">
        <f t="shared" si="73"/>
        <v>Y</v>
      </c>
      <c r="O647" s="37" t="s">
        <v>3939</v>
      </c>
      <c r="P647" s="37" t="s">
        <v>999</v>
      </c>
      <c r="Q647" s="37" t="s">
        <v>3935</v>
      </c>
      <c r="R647" s="37" t="s">
        <v>3742</v>
      </c>
      <c r="S647" s="37" t="s">
        <v>1000</v>
      </c>
      <c r="T647" s="37" t="s">
        <v>858</v>
      </c>
      <c r="U647" s="37" t="s">
        <v>77</v>
      </c>
      <c r="V647" s="37" t="s">
        <v>969</v>
      </c>
      <c r="W647" s="37" t="s">
        <v>999</v>
      </c>
      <c r="X647" s="126"/>
      <c r="Y647" s="126" t="str">
        <f>VLOOKUP(W647,'Excelsior Table Definitions'!$B$250:$D$258,3,TRUE)</f>
        <v>NULL</v>
      </c>
      <c r="Z647" s="126"/>
      <c r="AA647" s="126"/>
      <c r="AB647" s="126"/>
      <c r="AC647" s="37"/>
      <c r="AD647" s="37" t="s">
        <v>38</v>
      </c>
      <c r="AE647" s="37" t="s">
        <v>38</v>
      </c>
      <c r="AF647" s="126"/>
      <c r="AG647" s="126"/>
      <c r="AH647" s="126"/>
      <c r="AI647" s="168" t="s">
        <v>388</v>
      </c>
      <c r="AJ647" s="171" t="s">
        <v>4688</v>
      </c>
      <c r="AK647" s="171" t="s">
        <v>4688</v>
      </c>
      <c r="AL647" s="171" t="s">
        <v>4688</v>
      </c>
      <c r="AM647" s="171" t="s">
        <v>4688</v>
      </c>
      <c r="AN647" s="171" t="s">
        <v>4688</v>
      </c>
      <c r="AO647" s="171" t="s">
        <v>4688</v>
      </c>
      <c r="AP647" s="171" t="s">
        <v>4688</v>
      </c>
      <c r="AQ647" s="171" t="s">
        <v>4688</v>
      </c>
      <c r="AR647" s="171" t="s">
        <v>5601</v>
      </c>
      <c r="AS647" s="171">
        <v>213</v>
      </c>
    </row>
    <row r="648" spans="1:46" s="1" customFormat="1" ht="75" x14ac:dyDescent="0.2">
      <c r="A648" s="176" t="s">
        <v>39</v>
      </c>
      <c r="B648" s="176" t="s">
        <v>4625</v>
      </c>
      <c r="C648" s="200"/>
      <c r="D648" s="126" t="s">
        <v>417</v>
      </c>
      <c r="E648" s="126" t="str">
        <f t="shared" si="75"/>
        <v>Y</v>
      </c>
      <c r="F648" s="171"/>
      <c r="G648" s="126"/>
      <c r="H648" s="496" t="s">
        <v>4744</v>
      </c>
      <c r="I648" s="171" t="s">
        <v>5519</v>
      </c>
      <c r="J648" s="497" t="s">
        <v>38</v>
      </c>
      <c r="K648" s="498" t="s">
        <v>4743</v>
      </c>
      <c r="L648" s="496" t="s">
        <v>422</v>
      </c>
      <c r="M648" s="178"/>
      <c r="N648" s="159" t="str">
        <f t="shared" si="73"/>
        <v>Y</v>
      </c>
      <c r="O648" s="37" t="s">
        <v>3940</v>
      </c>
      <c r="P648" s="261" t="s">
        <v>929</v>
      </c>
      <c r="Q648" s="37" t="s">
        <v>3935</v>
      </c>
      <c r="R648" s="37" t="s">
        <v>3742</v>
      </c>
      <c r="S648" s="37" t="s">
        <v>1014</v>
      </c>
      <c r="T648" s="37" t="s">
        <v>858</v>
      </c>
      <c r="U648" s="37" t="s">
        <v>1195</v>
      </c>
      <c r="V648" s="37" t="s">
        <v>969</v>
      </c>
      <c r="W648" s="37" t="s">
        <v>1016</v>
      </c>
      <c r="X648" s="126"/>
      <c r="Y648" s="126" t="str">
        <f>VLOOKUP(W648,'Excelsior Table Definitions'!$B$250:$D$258,3,TRUE)</f>
        <v>NULL</v>
      </c>
      <c r="Z648" s="126"/>
      <c r="AA648" s="126"/>
      <c r="AB648" s="126"/>
      <c r="AC648" s="37"/>
      <c r="AD648" s="37" t="s">
        <v>38</v>
      </c>
      <c r="AE648" s="37" t="s">
        <v>39</v>
      </c>
      <c r="AF648" s="126"/>
      <c r="AG648" s="126"/>
      <c r="AH648" s="126"/>
      <c r="AI648" s="168" t="s">
        <v>388</v>
      </c>
      <c r="AJ648" s="171" t="s">
        <v>389</v>
      </c>
      <c r="AK648" s="171" t="s">
        <v>4688</v>
      </c>
      <c r="AL648" s="171" t="s">
        <v>4688</v>
      </c>
      <c r="AM648" s="171" t="s">
        <v>4688</v>
      </c>
      <c r="AN648" s="171" t="s">
        <v>4688</v>
      </c>
      <c r="AO648" s="171" t="s">
        <v>4688</v>
      </c>
      <c r="AP648" s="171" t="s">
        <v>4688</v>
      </c>
      <c r="AQ648" s="171" t="s">
        <v>4688</v>
      </c>
      <c r="AR648" s="171" t="s">
        <v>5601</v>
      </c>
      <c r="AS648" s="171">
        <v>213</v>
      </c>
    </row>
    <row r="649" spans="1:46" s="1" customFormat="1" ht="75" x14ac:dyDescent="0.2">
      <c r="A649" s="176" t="s">
        <v>39</v>
      </c>
      <c r="B649" s="176" t="s">
        <v>4625</v>
      </c>
      <c r="C649" s="200"/>
      <c r="D649" s="126" t="s">
        <v>5919</v>
      </c>
      <c r="E649" s="126" t="str">
        <f t="shared" si="75"/>
        <v>Y</v>
      </c>
      <c r="F649" s="171"/>
      <c r="G649" s="126"/>
      <c r="H649" s="173"/>
      <c r="I649" s="536" t="s">
        <v>5921</v>
      </c>
      <c r="J649" s="179"/>
      <c r="K649" s="466" t="s">
        <v>5944</v>
      </c>
      <c r="L649" s="173"/>
      <c r="M649" s="178"/>
      <c r="N649" s="159" t="str">
        <f t="shared" si="73"/>
        <v>Y</v>
      </c>
      <c r="O649" s="37" t="s">
        <v>3941</v>
      </c>
      <c r="P649" s="37" t="s">
        <v>3942</v>
      </c>
      <c r="Q649" s="37" t="s">
        <v>3943</v>
      </c>
      <c r="R649" s="37" t="s">
        <v>3742</v>
      </c>
      <c r="S649" s="37" t="s">
        <v>3944</v>
      </c>
      <c r="T649" s="37" t="s">
        <v>60</v>
      </c>
      <c r="U649" s="37" t="s">
        <v>1603</v>
      </c>
      <c r="V649" s="37" t="s">
        <v>3945</v>
      </c>
      <c r="W649" s="37" t="s">
        <v>6367</v>
      </c>
      <c r="X649" s="126"/>
      <c r="Y649" s="126" t="str">
        <f>VLOOKUP(W649,'Excelsior Table Definitions'!$B$542:$D$555,3,TRUE)</f>
        <v>NULL</v>
      </c>
      <c r="Z649" s="126"/>
      <c r="AA649" s="126"/>
      <c r="AB649" s="126"/>
      <c r="AC649" s="37" t="s">
        <v>3947</v>
      </c>
      <c r="AD649" s="37" t="s">
        <v>38</v>
      </c>
      <c r="AE649" s="37" t="s">
        <v>38</v>
      </c>
      <c r="AF649" s="126"/>
      <c r="AG649" s="126"/>
      <c r="AH649" s="126"/>
      <c r="AI649" s="168" t="s">
        <v>388</v>
      </c>
      <c r="AJ649" s="125" t="s">
        <v>390</v>
      </c>
      <c r="AK649" s="171" t="s">
        <v>4688</v>
      </c>
      <c r="AL649" s="171" t="s">
        <v>4688</v>
      </c>
      <c r="AM649" s="171" t="s">
        <v>4688</v>
      </c>
      <c r="AN649" s="171" t="s">
        <v>39</v>
      </c>
      <c r="AO649" s="171" t="s">
        <v>4688</v>
      </c>
      <c r="AP649" s="171" t="s">
        <v>4889</v>
      </c>
      <c r="AQ649" s="171" t="s">
        <v>4888</v>
      </c>
      <c r="AR649" s="171" t="s">
        <v>4688</v>
      </c>
      <c r="AS649" s="126">
        <v>206</v>
      </c>
    </row>
    <row r="650" spans="1:46" s="1" customFormat="1" ht="75" x14ac:dyDescent="0.2">
      <c r="A650" s="176" t="s">
        <v>39</v>
      </c>
      <c r="B650" s="176" t="s">
        <v>4625</v>
      </c>
      <c r="C650" s="200"/>
      <c r="D650" s="126"/>
      <c r="E650" s="126" t="str">
        <f t="shared" si="75"/>
        <v>N</v>
      </c>
      <c r="F650" s="171"/>
      <c r="G650" s="126"/>
      <c r="H650" s="173"/>
      <c r="I650" s="171" t="s">
        <v>4688</v>
      </c>
      <c r="J650" s="179"/>
      <c r="K650" s="171" t="s">
        <v>4688</v>
      </c>
      <c r="L650" s="173"/>
      <c r="M650" s="178"/>
      <c r="N650" s="252" t="str">
        <f t="shared" si="73"/>
        <v>N</v>
      </c>
      <c r="O650" s="37" t="s">
        <v>3948</v>
      </c>
      <c r="P650" s="37" t="s">
        <v>3949</v>
      </c>
      <c r="Q650" s="37" t="s">
        <v>3943</v>
      </c>
      <c r="R650" s="37" t="s">
        <v>3742</v>
      </c>
      <c r="S650" s="37" t="s">
        <v>3944</v>
      </c>
      <c r="T650" s="37" t="s">
        <v>60</v>
      </c>
      <c r="U650" s="37" t="s">
        <v>3950</v>
      </c>
      <c r="V650" s="37" t="s">
        <v>3945</v>
      </c>
      <c r="W650" s="37" t="s">
        <v>3946</v>
      </c>
      <c r="X650" s="126"/>
      <c r="Y650" s="126"/>
      <c r="Z650" s="126"/>
      <c r="AA650" s="126"/>
      <c r="AB650" s="126"/>
      <c r="AC650" s="37"/>
      <c r="AD650" s="37" t="s">
        <v>366</v>
      </c>
      <c r="AE650" s="37" t="s">
        <v>365</v>
      </c>
      <c r="AF650" s="126"/>
      <c r="AG650" s="126"/>
      <c r="AH650" s="126"/>
      <c r="AI650" s="168" t="s">
        <v>5500</v>
      </c>
      <c r="AJ650" s="171" t="s">
        <v>4688</v>
      </c>
      <c r="AK650" s="171" t="s">
        <v>4688</v>
      </c>
      <c r="AL650" s="171" t="s">
        <v>4688</v>
      </c>
      <c r="AM650" s="171" t="s">
        <v>4688</v>
      </c>
      <c r="AN650" s="171" t="s">
        <v>4688</v>
      </c>
      <c r="AO650" s="171" t="s">
        <v>4688</v>
      </c>
      <c r="AP650" s="171" t="s">
        <v>4889</v>
      </c>
      <c r="AQ650" s="171" t="s">
        <v>4888</v>
      </c>
      <c r="AR650" s="171" t="s">
        <v>4688</v>
      </c>
      <c r="AS650" s="126">
        <v>206</v>
      </c>
    </row>
    <row r="651" spans="1:46" s="1" customFormat="1" ht="75" x14ac:dyDescent="0.2">
      <c r="A651" s="176" t="s">
        <v>39</v>
      </c>
      <c r="B651" s="176" t="s">
        <v>4625</v>
      </c>
      <c r="C651" s="200"/>
      <c r="D651" s="126" t="s">
        <v>5919</v>
      </c>
      <c r="E651" s="126" t="str">
        <f t="shared" si="75"/>
        <v>Y</v>
      </c>
      <c r="F651" s="171"/>
      <c r="G651" s="126"/>
      <c r="H651" s="173"/>
      <c r="I651" s="536" t="s">
        <v>5921</v>
      </c>
      <c r="J651" s="179"/>
      <c r="K651" s="466" t="s">
        <v>5945</v>
      </c>
      <c r="L651" s="173"/>
      <c r="M651" s="178"/>
      <c r="N651" s="159" t="str">
        <f t="shared" si="73"/>
        <v>Y</v>
      </c>
      <c r="O651" s="37" t="s">
        <v>3954</v>
      </c>
      <c r="P651" s="37" t="s">
        <v>3955</v>
      </c>
      <c r="Q651" s="37" t="s">
        <v>3943</v>
      </c>
      <c r="R651" s="37" t="s">
        <v>3742</v>
      </c>
      <c r="S651" s="37" t="s">
        <v>3944</v>
      </c>
      <c r="T651" s="37" t="s">
        <v>60</v>
      </c>
      <c r="U651" s="37" t="s">
        <v>1603</v>
      </c>
      <c r="V651" s="37" t="s">
        <v>3945</v>
      </c>
      <c r="W651" s="37" t="s">
        <v>3956</v>
      </c>
      <c r="X651" s="126"/>
      <c r="Y651" s="126" t="str">
        <f>VLOOKUP(W651,'Excelsior Table Definitions'!$B$542:$D$555,3,TRUE)</f>
        <v>NULL</v>
      </c>
      <c r="Z651" s="126"/>
      <c r="AA651" s="126"/>
      <c r="AB651" s="126"/>
      <c r="AC651" s="37" t="s">
        <v>3947</v>
      </c>
      <c r="AD651" s="37" t="s">
        <v>38</v>
      </c>
      <c r="AE651" s="37" t="s">
        <v>38</v>
      </c>
      <c r="AF651" s="126"/>
      <c r="AG651" s="126"/>
      <c r="AH651" s="126"/>
      <c r="AI651" s="168" t="s">
        <v>388</v>
      </c>
      <c r="AJ651" s="125" t="s">
        <v>390</v>
      </c>
      <c r="AK651" s="171" t="s">
        <v>4688</v>
      </c>
      <c r="AL651" s="171" t="s">
        <v>4688</v>
      </c>
      <c r="AM651" s="171" t="s">
        <v>4688</v>
      </c>
      <c r="AN651" s="171" t="s">
        <v>39</v>
      </c>
      <c r="AO651" s="171" t="s">
        <v>4688</v>
      </c>
      <c r="AP651" s="171" t="s">
        <v>4889</v>
      </c>
      <c r="AQ651" s="171" t="s">
        <v>4888</v>
      </c>
      <c r="AR651" s="171" t="s">
        <v>4688</v>
      </c>
      <c r="AS651" s="126">
        <v>206</v>
      </c>
    </row>
    <row r="652" spans="1:46" s="1" customFormat="1" ht="75" x14ac:dyDescent="0.2">
      <c r="A652" s="176" t="s">
        <v>39</v>
      </c>
      <c r="B652" s="176" t="s">
        <v>4625</v>
      </c>
      <c r="C652" s="200"/>
      <c r="D652" s="126"/>
      <c r="E652" s="126" t="str">
        <f t="shared" si="75"/>
        <v>N</v>
      </c>
      <c r="F652" s="171"/>
      <c r="G652" s="126"/>
      <c r="H652" s="173"/>
      <c r="I652" s="171" t="s">
        <v>4688</v>
      </c>
      <c r="J652" s="179"/>
      <c r="K652" s="171" t="s">
        <v>4688</v>
      </c>
      <c r="L652" s="173"/>
      <c r="M652" s="178"/>
      <c r="N652" s="252" t="str">
        <f t="shared" si="73"/>
        <v>N</v>
      </c>
      <c r="O652" s="37" t="s">
        <v>3957</v>
      </c>
      <c r="P652" s="37" t="s">
        <v>3958</v>
      </c>
      <c r="Q652" s="37" t="s">
        <v>3943</v>
      </c>
      <c r="R652" s="37" t="s">
        <v>3742</v>
      </c>
      <c r="S652" s="37" t="s">
        <v>3944</v>
      </c>
      <c r="T652" s="37" t="s">
        <v>60</v>
      </c>
      <c r="U652" s="37" t="s">
        <v>3950</v>
      </c>
      <c r="V652" s="37" t="s">
        <v>3945</v>
      </c>
      <c r="W652" s="37" t="s">
        <v>3956</v>
      </c>
      <c r="X652" s="126"/>
      <c r="Y652" s="126"/>
      <c r="Z652" s="126"/>
      <c r="AA652" s="126"/>
      <c r="AB652" s="126"/>
      <c r="AC652" s="37"/>
      <c r="AD652" s="37" t="s">
        <v>366</v>
      </c>
      <c r="AE652" s="37" t="s">
        <v>365</v>
      </c>
      <c r="AF652" s="126"/>
      <c r="AG652" s="126"/>
      <c r="AH652" s="126"/>
      <c r="AI652" s="168" t="s">
        <v>5500</v>
      </c>
      <c r="AJ652" s="171" t="s">
        <v>4688</v>
      </c>
      <c r="AK652" s="171" t="s">
        <v>4688</v>
      </c>
      <c r="AL652" s="171" t="s">
        <v>4688</v>
      </c>
      <c r="AM652" s="171" t="s">
        <v>4688</v>
      </c>
      <c r="AN652" s="171" t="s">
        <v>4688</v>
      </c>
      <c r="AO652" s="171" t="s">
        <v>4688</v>
      </c>
      <c r="AP652" s="171" t="s">
        <v>4889</v>
      </c>
      <c r="AQ652" s="171" t="s">
        <v>4888</v>
      </c>
      <c r="AR652" s="171" t="s">
        <v>4688</v>
      </c>
      <c r="AS652" s="126">
        <v>206</v>
      </c>
    </row>
    <row r="653" spans="1:46" s="1" customFormat="1" ht="75" x14ac:dyDescent="0.2">
      <c r="A653" s="176" t="s">
        <v>39</v>
      </c>
      <c r="B653" s="176" t="s">
        <v>4625</v>
      </c>
      <c r="C653" s="200"/>
      <c r="D653" s="126" t="s">
        <v>5919</v>
      </c>
      <c r="E653" s="126" t="str">
        <f t="shared" si="75"/>
        <v>Y</v>
      </c>
      <c r="F653" s="171"/>
      <c r="G653" s="126"/>
      <c r="H653" s="173"/>
      <c r="I653" s="536" t="s">
        <v>5921</v>
      </c>
      <c r="J653" s="179"/>
      <c r="K653" s="466" t="s">
        <v>5946</v>
      </c>
      <c r="L653" s="173"/>
      <c r="M653" s="178"/>
      <c r="N653" s="159" t="str">
        <f t="shared" si="73"/>
        <v>Y</v>
      </c>
      <c r="O653" s="37" t="s">
        <v>3960</v>
      </c>
      <c r="P653" s="37" t="s">
        <v>3961</v>
      </c>
      <c r="Q653" s="37" t="s">
        <v>3943</v>
      </c>
      <c r="R653" s="37" t="s">
        <v>3742</v>
      </c>
      <c r="S653" s="37" t="s">
        <v>3944</v>
      </c>
      <c r="T653" s="37" t="s">
        <v>60</v>
      </c>
      <c r="U653" s="37" t="s">
        <v>1603</v>
      </c>
      <c r="V653" s="37" t="s">
        <v>3945</v>
      </c>
      <c r="W653" s="37" t="s">
        <v>3962</v>
      </c>
      <c r="X653" s="126"/>
      <c r="Y653" s="126" t="str">
        <f>VLOOKUP(W653,'Excelsior Table Definitions'!$B$542:$D$555,3,TRUE)</f>
        <v>NULL</v>
      </c>
      <c r="Z653" s="126"/>
      <c r="AA653" s="126"/>
      <c r="AB653" s="126"/>
      <c r="AC653" s="37" t="s">
        <v>3947</v>
      </c>
      <c r="AD653" s="37" t="s">
        <v>38</v>
      </c>
      <c r="AE653" s="37" t="s">
        <v>38</v>
      </c>
      <c r="AF653" s="126"/>
      <c r="AG653" s="126"/>
      <c r="AH653" s="126"/>
      <c r="AI653" s="168" t="s">
        <v>388</v>
      </c>
      <c r="AJ653" s="125" t="s">
        <v>390</v>
      </c>
      <c r="AK653" s="171" t="s">
        <v>4688</v>
      </c>
      <c r="AL653" s="171" t="s">
        <v>4688</v>
      </c>
      <c r="AM653" s="171" t="s">
        <v>4688</v>
      </c>
      <c r="AN653" s="171" t="s">
        <v>39</v>
      </c>
      <c r="AO653" s="171" t="s">
        <v>4688</v>
      </c>
      <c r="AP653" s="171" t="s">
        <v>4889</v>
      </c>
      <c r="AQ653" s="171" t="s">
        <v>4888</v>
      </c>
      <c r="AR653" s="171" t="s">
        <v>4688</v>
      </c>
      <c r="AS653" s="126">
        <v>206</v>
      </c>
    </row>
    <row r="654" spans="1:46" s="1" customFormat="1" ht="75" x14ac:dyDescent="0.2">
      <c r="A654" s="176" t="s">
        <v>39</v>
      </c>
      <c r="B654" s="176" t="s">
        <v>4625</v>
      </c>
      <c r="C654" s="200"/>
      <c r="D654" s="126"/>
      <c r="E654" s="126" t="str">
        <f t="shared" si="75"/>
        <v>N</v>
      </c>
      <c r="F654" s="171"/>
      <c r="G654" s="126"/>
      <c r="H654" s="173"/>
      <c r="I654" s="168" t="s">
        <v>4688</v>
      </c>
      <c r="J654" s="179"/>
      <c r="K654" s="168" t="s">
        <v>4688</v>
      </c>
      <c r="L654" s="173"/>
      <c r="M654" s="178"/>
      <c r="N654" s="252" t="str">
        <f t="shared" ref="N654" si="76">IF(AI654="Moving to innotrust","Y","N")</f>
        <v>N</v>
      </c>
      <c r="O654" s="37" t="s">
        <v>3963</v>
      </c>
      <c r="P654" s="37" t="s">
        <v>3964</v>
      </c>
      <c r="Q654" s="37" t="s">
        <v>3943</v>
      </c>
      <c r="R654" s="37" t="s">
        <v>3742</v>
      </c>
      <c r="S654" s="37" t="s">
        <v>3944</v>
      </c>
      <c r="T654" s="37" t="s">
        <v>60</v>
      </c>
      <c r="U654" s="37" t="s">
        <v>3950</v>
      </c>
      <c r="V654" s="37" t="s">
        <v>3945</v>
      </c>
      <c r="W654" s="37" t="s">
        <v>3962</v>
      </c>
      <c r="X654" s="126"/>
      <c r="Y654" s="126"/>
      <c r="Z654" s="126"/>
      <c r="AA654" s="126"/>
      <c r="AB654" s="126"/>
      <c r="AC654" s="37"/>
      <c r="AD654" s="37" t="s">
        <v>366</v>
      </c>
      <c r="AE654" s="37" t="s">
        <v>365</v>
      </c>
      <c r="AF654" s="126"/>
      <c r="AG654" s="126"/>
      <c r="AH654" s="126"/>
      <c r="AI654" s="168" t="s">
        <v>5500</v>
      </c>
      <c r="AJ654" s="171" t="s">
        <v>4688</v>
      </c>
      <c r="AK654" s="171" t="s">
        <v>4688</v>
      </c>
      <c r="AL654" s="171" t="s">
        <v>4688</v>
      </c>
      <c r="AM654" s="171" t="s">
        <v>4688</v>
      </c>
      <c r="AN654" s="171" t="s">
        <v>4688</v>
      </c>
      <c r="AO654" s="171" t="s">
        <v>4688</v>
      </c>
      <c r="AP654" s="171" t="s">
        <v>4889</v>
      </c>
      <c r="AQ654" s="171" t="s">
        <v>4888</v>
      </c>
      <c r="AR654" s="171" t="s">
        <v>4688</v>
      </c>
      <c r="AS654" s="126">
        <v>206</v>
      </c>
    </row>
    <row r="655" spans="1:46" s="1" customFormat="1" ht="75" x14ac:dyDescent="0.2">
      <c r="A655" s="176" t="s">
        <v>39</v>
      </c>
      <c r="B655" s="176" t="s">
        <v>4625</v>
      </c>
      <c r="C655" s="200"/>
      <c r="D655" s="126" t="s">
        <v>5919</v>
      </c>
      <c r="E655" s="126" t="str">
        <f t="shared" si="75"/>
        <v>Y</v>
      </c>
      <c r="F655" s="171"/>
      <c r="G655" s="126"/>
      <c r="H655" s="173"/>
      <c r="I655" s="536" t="s">
        <v>5921</v>
      </c>
      <c r="J655" s="179"/>
      <c r="K655" s="466" t="s">
        <v>5947</v>
      </c>
      <c r="L655" s="173"/>
      <c r="M655" s="178"/>
      <c r="N655" s="159" t="str">
        <f t="shared" ref="N655:N716" si="77">IF(AI655="Moving to innotrust","Y","N")</f>
        <v>Y</v>
      </c>
      <c r="O655" s="37" t="s">
        <v>3966</v>
      </c>
      <c r="P655" s="37" t="s">
        <v>3967</v>
      </c>
      <c r="Q655" s="37" t="s">
        <v>3943</v>
      </c>
      <c r="R655" s="37" t="s">
        <v>3742</v>
      </c>
      <c r="S655" s="37" t="s">
        <v>3944</v>
      </c>
      <c r="T655" s="37" t="s">
        <v>60</v>
      </c>
      <c r="U655" s="37" t="s">
        <v>1603</v>
      </c>
      <c r="V655" s="37" t="s">
        <v>3945</v>
      </c>
      <c r="W655" s="37" t="s">
        <v>6369</v>
      </c>
      <c r="X655" s="126"/>
      <c r="Y655" s="126" t="str">
        <f>VLOOKUP(W655,'Excelsior Table Definitions'!$B$542:$D$555,3,TRUE)</f>
        <v>NULL</v>
      </c>
      <c r="Z655" s="126"/>
      <c r="AA655" s="126"/>
      <c r="AB655" s="126"/>
      <c r="AC655" s="37" t="s">
        <v>3947</v>
      </c>
      <c r="AD655" s="37" t="s">
        <v>38</v>
      </c>
      <c r="AE655" s="37" t="s">
        <v>38</v>
      </c>
      <c r="AF655" s="126"/>
      <c r="AG655" s="126"/>
      <c r="AH655" s="126"/>
      <c r="AI655" s="168" t="s">
        <v>388</v>
      </c>
      <c r="AJ655" s="125" t="s">
        <v>390</v>
      </c>
      <c r="AK655" s="171" t="s">
        <v>4688</v>
      </c>
      <c r="AL655" s="171" t="s">
        <v>4688</v>
      </c>
      <c r="AM655" s="171" t="s">
        <v>4688</v>
      </c>
      <c r="AN655" s="171" t="s">
        <v>39</v>
      </c>
      <c r="AO655" s="171" t="s">
        <v>4688</v>
      </c>
      <c r="AP655" s="171" t="s">
        <v>4889</v>
      </c>
      <c r="AQ655" s="171" t="s">
        <v>4888</v>
      </c>
      <c r="AR655" s="171" t="s">
        <v>4688</v>
      </c>
      <c r="AS655" s="126">
        <v>206</v>
      </c>
    </row>
    <row r="656" spans="1:46" s="1" customFormat="1" ht="75" x14ac:dyDescent="0.2">
      <c r="A656" s="176" t="s">
        <v>39</v>
      </c>
      <c r="B656" s="176" t="s">
        <v>4625</v>
      </c>
      <c r="C656" s="200"/>
      <c r="D656" s="126"/>
      <c r="E656" s="126" t="str">
        <f t="shared" si="75"/>
        <v>N</v>
      </c>
      <c r="F656" s="171"/>
      <c r="G656" s="126"/>
      <c r="H656" s="173"/>
      <c r="I656" s="171" t="s">
        <v>4688</v>
      </c>
      <c r="J656" s="179"/>
      <c r="K656" s="171" t="s">
        <v>4688</v>
      </c>
      <c r="L656" s="173"/>
      <c r="M656" s="178"/>
      <c r="N656" s="252" t="str">
        <f t="shared" si="77"/>
        <v>N</v>
      </c>
      <c r="O656" s="37" t="s">
        <v>3969</v>
      </c>
      <c r="P656" s="37" t="s">
        <v>3970</v>
      </c>
      <c r="Q656" s="37" t="s">
        <v>3943</v>
      </c>
      <c r="R656" s="37" t="s">
        <v>3742</v>
      </c>
      <c r="S656" s="37" t="s">
        <v>3944</v>
      </c>
      <c r="T656" s="37" t="s">
        <v>60</v>
      </c>
      <c r="U656" s="37" t="s">
        <v>3950</v>
      </c>
      <c r="V656" s="37" t="s">
        <v>3945</v>
      </c>
      <c r="W656" s="37" t="s">
        <v>3968</v>
      </c>
      <c r="X656" s="126"/>
      <c r="Y656" s="126"/>
      <c r="Z656" s="126"/>
      <c r="AA656" s="126"/>
      <c r="AB656" s="126"/>
      <c r="AC656" s="37"/>
      <c r="AD656" s="37" t="s">
        <v>366</v>
      </c>
      <c r="AE656" s="37" t="s">
        <v>365</v>
      </c>
      <c r="AF656" s="126"/>
      <c r="AG656" s="126"/>
      <c r="AH656" s="126"/>
      <c r="AI656" s="168" t="s">
        <v>5500</v>
      </c>
      <c r="AJ656" s="171" t="s">
        <v>4688</v>
      </c>
      <c r="AK656" s="171" t="s">
        <v>4688</v>
      </c>
      <c r="AL656" s="171" t="s">
        <v>4688</v>
      </c>
      <c r="AM656" s="171" t="s">
        <v>4688</v>
      </c>
      <c r="AN656" s="171" t="s">
        <v>4688</v>
      </c>
      <c r="AO656" s="171" t="s">
        <v>4688</v>
      </c>
      <c r="AP656" s="171" t="s">
        <v>4889</v>
      </c>
      <c r="AQ656" s="171" t="s">
        <v>4888</v>
      </c>
      <c r="AR656" s="171" t="s">
        <v>4688</v>
      </c>
      <c r="AS656" s="126">
        <v>206</v>
      </c>
    </row>
    <row r="657" spans="1:46" s="1" customFormat="1" ht="75" x14ac:dyDescent="0.2">
      <c r="A657" s="176" t="s">
        <v>39</v>
      </c>
      <c r="B657" s="176" t="s">
        <v>4625</v>
      </c>
      <c r="C657" s="200"/>
      <c r="D657" s="126" t="s">
        <v>5919</v>
      </c>
      <c r="E657" s="126" t="str">
        <f t="shared" si="75"/>
        <v>Y</v>
      </c>
      <c r="F657" s="171"/>
      <c r="G657" s="126"/>
      <c r="H657" s="173"/>
      <c r="I657" s="536" t="s">
        <v>5921</v>
      </c>
      <c r="J657" s="179"/>
      <c r="K657" s="466" t="s">
        <v>5948</v>
      </c>
      <c r="L657" s="173"/>
      <c r="M657" s="178"/>
      <c r="N657" s="159" t="str">
        <f t="shared" si="77"/>
        <v>Y</v>
      </c>
      <c r="O657" s="37" t="s">
        <v>3972</v>
      </c>
      <c r="P657" s="278" t="s">
        <v>3973</v>
      </c>
      <c r="Q657" s="37" t="s">
        <v>3943</v>
      </c>
      <c r="R657" s="37" t="s">
        <v>3742</v>
      </c>
      <c r="S657" s="37" t="s">
        <v>3944</v>
      </c>
      <c r="T657" s="37" t="s">
        <v>60</v>
      </c>
      <c r="U657" s="37" t="s">
        <v>35</v>
      </c>
      <c r="V657" s="37" t="s">
        <v>3945</v>
      </c>
      <c r="W657" s="37" t="s">
        <v>3974</v>
      </c>
      <c r="X657" s="126"/>
      <c r="Y657" s="126" t="str">
        <f>VLOOKUP(W657,'Excelsior Table Definitions'!$B$542:$D$555,3,TRUE)</f>
        <v>NULL</v>
      </c>
      <c r="Z657" s="126"/>
      <c r="AA657" s="126"/>
      <c r="AB657" s="126"/>
      <c r="AC657" s="37"/>
      <c r="AD657" s="37" t="s">
        <v>38</v>
      </c>
      <c r="AE657" s="37" t="s">
        <v>366</v>
      </c>
      <c r="AF657" s="126"/>
      <c r="AG657" s="126"/>
      <c r="AH657" s="126"/>
      <c r="AI657" s="168" t="s">
        <v>388</v>
      </c>
      <c r="AJ657" s="125" t="s">
        <v>390</v>
      </c>
      <c r="AK657" s="171" t="s">
        <v>4688</v>
      </c>
      <c r="AL657" s="171" t="s">
        <v>4688</v>
      </c>
      <c r="AM657" s="171" t="s">
        <v>4688</v>
      </c>
      <c r="AN657" s="171" t="s">
        <v>39</v>
      </c>
      <c r="AO657" s="171" t="s">
        <v>4688</v>
      </c>
      <c r="AP657" s="171" t="s">
        <v>4889</v>
      </c>
      <c r="AQ657" s="171" t="s">
        <v>4888</v>
      </c>
      <c r="AR657" s="171" t="s">
        <v>4688</v>
      </c>
      <c r="AS657" s="126">
        <v>206</v>
      </c>
    </row>
    <row r="658" spans="1:46" s="1" customFormat="1" ht="75" x14ac:dyDescent="0.2">
      <c r="A658" s="176" t="s">
        <v>39</v>
      </c>
      <c r="B658" s="176" t="s">
        <v>4625</v>
      </c>
      <c r="C658" s="200"/>
      <c r="D658" s="126" t="s">
        <v>5919</v>
      </c>
      <c r="E658" s="126" t="str">
        <f t="shared" si="75"/>
        <v>Y</v>
      </c>
      <c r="F658" s="171"/>
      <c r="G658" s="126"/>
      <c r="H658" s="173"/>
      <c r="I658" s="536" t="s">
        <v>5921</v>
      </c>
      <c r="J658" s="179"/>
      <c r="K658" s="466" t="s">
        <v>5949</v>
      </c>
      <c r="L658" s="173"/>
      <c r="M658" s="178"/>
      <c r="N658" s="159" t="str">
        <f t="shared" si="77"/>
        <v>Y</v>
      </c>
      <c r="O658" s="37" t="s">
        <v>3976</v>
      </c>
      <c r="P658" s="37" t="s">
        <v>3977</v>
      </c>
      <c r="Q658" s="37" t="s">
        <v>3943</v>
      </c>
      <c r="R658" s="37" t="s">
        <v>3742</v>
      </c>
      <c r="S658" s="37" t="s">
        <v>3944</v>
      </c>
      <c r="T658" s="37" t="s">
        <v>60</v>
      </c>
      <c r="U658" s="37" t="s">
        <v>1603</v>
      </c>
      <c r="V658" s="37" t="s">
        <v>3945</v>
      </c>
      <c r="W658" s="37" t="s">
        <v>3978</v>
      </c>
      <c r="X658" s="126"/>
      <c r="Y658" s="126" t="str">
        <f>VLOOKUP(W658,'Excelsior Table Definitions'!$B$542:$D$555,3,TRUE)</f>
        <v>NULL</v>
      </c>
      <c r="Z658" s="126"/>
      <c r="AA658" s="126"/>
      <c r="AB658" s="126"/>
      <c r="AC658" s="37" t="s">
        <v>3947</v>
      </c>
      <c r="AD658" s="37" t="s">
        <v>38</v>
      </c>
      <c r="AE658" s="37" t="s">
        <v>38</v>
      </c>
      <c r="AF658" s="126"/>
      <c r="AG658" s="126"/>
      <c r="AH658" s="126"/>
      <c r="AI658" s="168" t="s">
        <v>388</v>
      </c>
      <c r="AJ658" s="125" t="s">
        <v>390</v>
      </c>
      <c r="AK658" s="171" t="s">
        <v>4688</v>
      </c>
      <c r="AL658" s="171" t="s">
        <v>4688</v>
      </c>
      <c r="AM658" s="171" t="s">
        <v>4688</v>
      </c>
      <c r="AN658" s="171" t="s">
        <v>39</v>
      </c>
      <c r="AO658" s="171" t="s">
        <v>4688</v>
      </c>
      <c r="AP658" s="171" t="s">
        <v>4889</v>
      </c>
      <c r="AQ658" s="171" t="s">
        <v>4888</v>
      </c>
      <c r="AR658" s="171" t="s">
        <v>4688</v>
      </c>
      <c r="AS658" s="126">
        <v>206</v>
      </c>
    </row>
    <row r="659" spans="1:46" s="1" customFormat="1" ht="75" x14ac:dyDescent="0.2">
      <c r="A659" s="176" t="s">
        <v>39</v>
      </c>
      <c r="B659" s="176" t="s">
        <v>4625</v>
      </c>
      <c r="C659" s="200"/>
      <c r="D659" s="126"/>
      <c r="E659" s="126" t="str">
        <f t="shared" si="75"/>
        <v>N</v>
      </c>
      <c r="F659" s="171"/>
      <c r="G659" s="126"/>
      <c r="H659" s="173"/>
      <c r="I659" s="168" t="s">
        <v>4688</v>
      </c>
      <c r="J659" s="179"/>
      <c r="K659" s="168" t="s">
        <v>4688</v>
      </c>
      <c r="L659" s="173"/>
      <c r="M659" s="178"/>
      <c r="N659" s="252" t="str">
        <f t="shared" si="77"/>
        <v>N</v>
      </c>
      <c r="O659" s="37" t="s">
        <v>3980</v>
      </c>
      <c r="P659" s="261" t="s">
        <v>3981</v>
      </c>
      <c r="Q659" s="37" t="s">
        <v>3943</v>
      </c>
      <c r="R659" s="37" t="s">
        <v>3742</v>
      </c>
      <c r="S659" s="37" t="s">
        <v>3944</v>
      </c>
      <c r="T659" s="37" t="s">
        <v>60</v>
      </c>
      <c r="U659" s="37" t="s">
        <v>3950</v>
      </c>
      <c r="V659" s="37" t="s">
        <v>3945</v>
      </c>
      <c r="W659" s="37" t="s">
        <v>3978</v>
      </c>
      <c r="X659" s="126"/>
      <c r="Y659" s="126"/>
      <c r="Z659" s="126"/>
      <c r="AA659" s="126"/>
      <c r="AB659" s="126"/>
      <c r="AC659" s="37"/>
      <c r="AD659" s="37" t="s">
        <v>366</v>
      </c>
      <c r="AE659" s="37" t="s">
        <v>39</v>
      </c>
      <c r="AF659" s="126"/>
      <c r="AG659" s="126"/>
      <c r="AH659" s="126"/>
      <c r="AI659" s="168" t="s">
        <v>5500</v>
      </c>
      <c r="AJ659" s="171" t="s">
        <v>4688</v>
      </c>
      <c r="AK659" s="171" t="s">
        <v>4688</v>
      </c>
      <c r="AL659" s="171" t="s">
        <v>4688</v>
      </c>
      <c r="AM659" s="171" t="s">
        <v>4688</v>
      </c>
      <c r="AN659" s="171" t="s">
        <v>4688</v>
      </c>
      <c r="AO659" s="171" t="s">
        <v>4688</v>
      </c>
      <c r="AP659" s="171" t="s">
        <v>4889</v>
      </c>
      <c r="AQ659" s="171" t="s">
        <v>4888</v>
      </c>
      <c r="AR659" s="171" t="s">
        <v>4688</v>
      </c>
      <c r="AS659" s="126">
        <v>206</v>
      </c>
    </row>
    <row r="660" spans="1:46" ht="90" x14ac:dyDescent="0.3">
      <c r="A660" s="274" t="s">
        <v>39</v>
      </c>
      <c r="B660" s="274" t="s">
        <v>4625</v>
      </c>
      <c r="C660" s="200" t="s">
        <v>4630</v>
      </c>
      <c r="D660" s="126"/>
      <c r="E660" s="126" t="str">
        <f t="shared" si="75"/>
        <v>N</v>
      </c>
      <c r="F660" s="171"/>
      <c r="G660" s="126"/>
      <c r="H660" s="173"/>
      <c r="I660" s="168" t="s">
        <v>4688</v>
      </c>
      <c r="J660" s="179"/>
      <c r="K660" s="168" t="s">
        <v>4688</v>
      </c>
      <c r="L660" s="173"/>
      <c r="M660" s="178"/>
      <c r="N660" s="252" t="str">
        <f t="shared" si="77"/>
        <v>N</v>
      </c>
      <c r="O660" s="254" t="s">
        <v>3982</v>
      </c>
      <c r="P660" s="254" t="s">
        <v>3983</v>
      </c>
      <c r="Q660" s="254" t="s">
        <v>3943</v>
      </c>
      <c r="R660" s="254" t="s">
        <v>3742</v>
      </c>
      <c r="S660" s="254" t="s">
        <v>3984</v>
      </c>
      <c r="T660" s="254" t="s">
        <v>3985</v>
      </c>
      <c r="U660" s="254" t="s">
        <v>35</v>
      </c>
      <c r="V660" s="254" t="s">
        <v>3945</v>
      </c>
      <c r="W660" s="254" t="s">
        <v>3986</v>
      </c>
      <c r="X660" s="255"/>
      <c r="Y660" s="255"/>
      <c r="Z660" s="126"/>
      <c r="AA660" s="126"/>
      <c r="AB660" s="126"/>
      <c r="AC660" s="254"/>
      <c r="AD660" s="37" t="s">
        <v>38</v>
      </c>
      <c r="AE660" s="37" t="s">
        <v>38</v>
      </c>
      <c r="AF660" s="126"/>
      <c r="AG660" s="126"/>
      <c r="AH660" s="126"/>
      <c r="AI660" s="168" t="s">
        <v>4687</v>
      </c>
      <c r="AJ660" s="171" t="s">
        <v>4688</v>
      </c>
      <c r="AK660" s="171" t="s">
        <v>4688</v>
      </c>
      <c r="AL660" s="171" t="s">
        <v>4688</v>
      </c>
      <c r="AM660" s="171" t="s">
        <v>4688</v>
      </c>
      <c r="AN660" s="171" t="s">
        <v>4688</v>
      </c>
      <c r="AO660" s="171" t="s">
        <v>4688</v>
      </c>
      <c r="AP660" s="220" t="s">
        <v>4890</v>
      </c>
      <c r="AQ660" s="171" t="s">
        <v>5419</v>
      </c>
      <c r="AR660" s="171"/>
      <c r="AS660" s="126">
        <v>206</v>
      </c>
      <c r="AT660" s="256"/>
    </row>
    <row r="661" spans="1:46" s="1" customFormat="1" ht="15" x14ac:dyDescent="0.2">
      <c r="A661" s="176" t="s">
        <v>39</v>
      </c>
      <c r="B661" s="176" t="s">
        <v>4625</v>
      </c>
      <c r="C661" s="200"/>
      <c r="D661" s="126" t="s">
        <v>4633</v>
      </c>
      <c r="E661" s="126" t="str">
        <f t="shared" ref="E661:E768" si="78">IF(OR(AI661="Moving to innotrust", AI661="Copy to Innotrust"),"Y","N")</f>
        <v>Y</v>
      </c>
      <c r="F661" s="171"/>
      <c r="G661" s="126"/>
      <c r="H661" s="174"/>
      <c r="I661" s="171" t="s">
        <v>5785</v>
      </c>
      <c r="J661" s="173" t="s">
        <v>39</v>
      </c>
      <c r="K661" s="272" t="s">
        <v>4711</v>
      </c>
      <c r="L661" s="172" t="s">
        <v>2680</v>
      </c>
      <c r="M661" s="178"/>
      <c r="N661" s="159" t="str">
        <f t="shared" si="77"/>
        <v>Y</v>
      </c>
      <c r="O661" s="37" t="s">
        <v>3989</v>
      </c>
      <c r="P661" s="37" t="s">
        <v>1093</v>
      </c>
      <c r="Q661" s="37" t="s">
        <v>3943</v>
      </c>
      <c r="R661" s="37" t="s">
        <v>3742</v>
      </c>
      <c r="S661" s="37" t="s">
        <v>3990</v>
      </c>
      <c r="T661" s="37" t="s">
        <v>3985</v>
      </c>
      <c r="U661" s="37" t="s">
        <v>35</v>
      </c>
      <c r="V661" s="37" t="s">
        <v>3991</v>
      </c>
      <c r="W661" s="37" t="s">
        <v>3780</v>
      </c>
      <c r="X661" s="126"/>
      <c r="Y661" s="126" t="str">
        <f>VLOOKUP(W661,'Excelsior Table Definitions'!$B$631:$D$636,3,TRUE)</f>
        <v>NULL</v>
      </c>
      <c r="Z661" s="126"/>
      <c r="AA661" s="126"/>
      <c r="AB661" s="126"/>
      <c r="AC661" s="37"/>
      <c r="AD661" s="37" t="s">
        <v>38</v>
      </c>
      <c r="AE661" s="37" t="s">
        <v>38</v>
      </c>
      <c r="AF661" s="126"/>
      <c r="AG661" s="126"/>
      <c r="AH661" s="126"/>
      <c r="AI661" s="168" t="s">
        <v>388</v>
      </c>
      <c r="AJ661" s="125" t="s">
        <v>390</v>
      </c>
      <c r="AK661" s="171" t="s">
        <v>4688</v>
      </c>
      <c r="AL661" s="171" t="s">
        <v>4688</v>
      </c>
      <c r="AM661" s="171" t="s">
        <v>4688</v>
      </c>
      <c r="AN661" s="171" t="s">
        <v>4688</v>
      </c>
      <c r="AO661" s="171" t="s">
        <v>4688</v>
      </c>
      <c r="AP661" s="171" t="s">
        <v>4688</v>
      </c>
      <c r="AQ661" s="171" t="s">
        <v>4688</v>
      </c>
      <c r="AR661" s="171" t="s">
        <v>4688</v>
      </c>
      <c r="AS661" s="126">
        <v>206</v>
      </c>
    </row>
    <row r="662" spans="1:46" s="1" customFormat="1" ht="15" x14ac:dyDescent="0.2">
      <c r="A662" s="176" t="s">
        <v>39</v>
      </c>
      <c r="B662" s="176" t="s">
        <v>4625</v>
      </c>
      <c r="C662" s="200"/>
      <c r="D662" s="126" t="s">
        <v>4633</v>
      </c>
      <c r="E662" s="126" t="str">
        <f t="shared" si="78"/>
        <v>Y</v>
      </c>
      <c r="F662" s="171"/>
      <c r="G662" s="126"/>
      <c r="H662" s="174"/>
      <c r="I662" s="171" t="s">
        <v>5785</v>
      </c>
      <c r="J662" s="173" t="s">
        <v>39</v>
      </c>
      <c r="K662" s="272" t="s">
        <v>4712</v>
      </c>
      <c r="L662" s="172" t="s">
        <v>880</v>
      </c>
      <c r="M662" s="178"/>
      <c r="N662" s="159" t="str">
        <f t="shared" si="77"/>
        <v>Y</v>
      </c>
      <c r="O662" s="37" t="s">
        <v>3993</v>
      </c>
      <c r="P662" s="261" t="s">
        <v>1100</v>
      </c>
      <c r="Q662" s="37" t="s">
        <v>3943</v>
      </c>
      <c r="R662" s="37" t="s">
        <v>3742</v>
      </c>
      <c r="S662" s="37" t="s">
        <v>3994</v>
      </c>
      <c r="T662" s="37" t="s">
        <v>3985</v>
      </c>
      <c r="U662" s="37" t="s">
        <v>35</v>
      </c>
      <c r="V662" s="37" t="s">
        <v>3991</v>
      </c>
      <c r="W662" s="37" t="s">
        <v>1102</v>
      </c>
      <c r="X662" s="126"/>
      <c r="Y662" s="126" t="str">
        <f>VLOOKUP(W662,'Excelsior Table Definitions'!$B$631:$D$636,3,TRUE)</f>
        <v>NULL</v>
      </c>
      <c r="Z662" s="126"/>
      <c r="AA662" s="126"/>
      <c r="AB662" s="126"/>
      <c r="AC662" s="37"/>
      <c r="AD662" s="37" t="s">
        <v>38</v>
      </c>
      <c r="AE662" s="37" t="s">
        <v>39</v>
      </c>
      <c r="AF662" s="126"/>
      <c r="AG662" s="126"/>
      <c r="AH662" s="126"/>
      <c r="AI662" s="168" t="s">
        <v>388</v>
      </c>
      <c r="AJ662" s="125" t="s">
        <v>390</v>
      </c>
      <c r="AK662" s="171" t="s">
        <v>4688</v>
      </c>
      <c r="AL662" s="171" t="s">
        <v>4688</v>
      </c>
      <c r="AM662" s="171" t="s">
        <v>4688</v>
      </c>
      <c r="AN662" s="171" t="s">
        <v>4688</v>
      </c>
      <c r="AO662" s="171" t="s">
        <v>4688</v>
      </c>
      <c r="AP662" s="171" t="s">
        <v>4688</v>
      </c>
      <c r="AQ662" s="171" t="s">
        <v>4688</v>
      </c>
      <c r="AR662" s="171" t="s">
        <v>4688</v>
      </c>
      <c r="AS662" s="126">
        <v>206</v>
      </c>
    </row>
    <row r="663" spans="1:46" s="1" customFormat="1" ht="15" x14ac:dyDescent="0.2">
      <c r="A663" s="176" t="s">
        <v>39</v>
      </c>
      <c r="B663" s="176" t="s">
        <v>4625</v>
      </c>
      <c r="C663" s="200"/>
      <c r="D663" s="126" t="s">
        <v>4633</v>
      </c>
      <c r="E663" s="126" t="str">
        <f t="shared" si="78"/>
        <v>Y</v>
      </c>
      <c r="F663" s="171"/>
      <c r="G663" s="126"/>
      <c r="H663" s="174"/>
      <c r="I663" s="171" t="s">
        <v>5785</v>
      </c>
      <c r="J663" s="173" t="s">
        <v>39</v>
      </c>
      <c r="K663" s="272" t="s">
        <v>4713</v>
      </c>
      <c r="L663" s="172" t="s">
        <v>880</v>
      </c>
      <c r="M663" s="178"/>
      <c r="N663" s="159" t="str">
        <f t="shared" si="77"/>
        <v>Y</v>
      </c>
      <c r="O663" s="37" t="s">
        <v>3996</v>
      </c>
      <c r="P663" s="37" t="s">
        <v>1107</v>
      </c>
      <c r="Q663" s="37" t="s">
        <v>3943</v>
      </c>
      <c r="R663" s="37" t="s">
        <v>3742</v>
      </c>
      <c r="S663" s="37" t="s">
        <v>3997</v>
      </c>
      <c r="T663" s="37" t="s">
        <v>3985</v>
      </c>
      <c r="U663" s="37" t="s">
        <v>35</v>
      </c>
      <c r="V663" s="37" t="s">
        <v>3991</v>
      </c>
      <c r="W663" s="37" t="s">
        <v>324</v>
      </c>
      <c r="X663" s="126"/>
      <c r="Y663" s="126" t="str">
        <f>VLOOKUP(W663,'Excelsior Table Definitions'!$B$631:$D$636,3,TRUE)</f>
        <v>NULL</v>
      </c>
      <c r="Z663" s="126"/>
      <c r="AA663" s="126"/>
      <c r="AB663" s="126"/>
      <c r="AC663" s="37"/>
      <c r="AD663" s="37" t="s">
        <v>38</v>
      </c>
      <c r="AE663" s="37" t="s">
        <v>38</v>
      </c>
      <c r="AF663" s="126"/>
      <c r="AG663" s="126"/>
      <c r="AH663" s="126"/>
      <c r="AI663" s="168" t="s">
        <v>388</v>
      </c>
      <c r="AJ663" s="125" t="s">
        <v>390</v>
      </c>
      <c r="AK663" s="171" t="s">
        <v>4688</v>
      </c>
      <c r="AL663" s="171" t="s">
        <v>4688</v>
      </c>
      <c r="AM663" s="171" t="s">
        <v>4688</v>
      </c>
      <c r="AN663" s="171" t="s">
        <v>4688</v>
      </c>
      <c r="AO663" s="171" t="s">
        <v>4688</v>
      </c>
      <c r="AP663" s="171" t="s">
        <v>4688</v>
      </c>
      <c r="AQ663" s="171" t="s">
        <v>4688</v>
      </c>
      <c r="AR663" s="171" t="s">
        <v>4688</v>
      </c>
      <c r="AS663" s="126">
        <v>206</v>
      </c>
    </row>
    <row r="664" spans="1:46" ht="45" x14ac:dyDescent="0.3">
      <c r="A664" s="274" t="s">
        <v>39</v>
      </c>
      <c r="B664" s="274" t="s">
        <v>4625</v>
      </c>
      <c r="C664" s="200" t="s">
        <v>4630</v>
      </c>
      <c r="D664" s="126"/>
      <c r="E664" s="126" t="str">
        <f t="shared" si="78"/>
        <v>N</v>
      </c>
      <c r="F664" s="171"/>
      <c r="G664" s="126"/>
      <c r="H664" s="173"/>
      <c r="I664" s="168" t="s">
        <v>4688</v>
      </c>
      <c r="J664" s="179"/>
      <c r="K664" s="168" t="s">
        <v>4688</v>
      </c>
      <c r="L664" s="173"/>
      <c r="M664" s="178"/>
      <c r="N664" s="252" t="str">
        <f t="shared" si="77"/>
        <v>N</v>
      </c>
      <c r="O664" s="254" t="s">
        <v>3998</v>
      </c>
      <c r="P664" s="254" t="s">
        <v>929</v>
      </c>
      <c r="Q664" s="254" t="s">
        <v>3943</v>
      </c>
      <c r="R664" s="254" t="s">
        <v>3742</v>
      </c>
      <c r="S664" s="254" t="s">
        <v>3999</v>
      </c>
      <c r="T664" s="254" t="s">
        <v>3985</v>
      </c>
      <c r="U664" s="254" t="s">
        <v>4000</v>
      </c>
      <c r="V664" s="254" t="s">
        <v>3945</v>
      </c>
      <c r="W664" s="254" t="s">
        <v>4001</v>
      </c>
      <c r="X664" s="255"/>
      <c r="Y664" s="255"/>
      <c r="Z664" s="126"/>
      <c r="AA664" s="126"/>
      <c r="AB664" s="126"/>
      <c r="AC664" s="254"/>
      <c r="AD664" s="37" t="s">
        <v>38</v>
      </c>
      <c r="AE664" s="37" t="s">
        <v>38</v>
      </c>
      <c r="AF664" s="126"/>
      <c r="AG664" s="126"/>
      <c r="AH664" s="126"/>
      <c r="AI664" s="168" t="s">
        <v>4687</v>
      </c>
      <c r="AJ664" s="171" t="s">
        <v>4688</v>
      </c>
      <c r="AK664" s="171" t="s">
        <v>4688</v>
      </c>
      <c r="AL664" s="171" t="s">
        <v>4688</v>
      </c>
      <c r="AM664" s="171" t="s">
        <v>4688</v>
      </c>
      <c r="AN664" s="171" t="s">
        <v>4688</v>
      </c>
      <c r="AO664" s="171" t="s">
        <v>4688</v>
      </c>
      <c r="AP664" s="220"/>
      <c r="AQ664" s="171" t="s">
        <v>5419</v>
      </c>
      <c r="AR664" s="171"/>
      <c r="AS664" s="126">
        <v>206</v>
      </c>
      <c r="AT664" s="256"/>
    </row>
    <row r="665" spans="1:46" ht="105" x14ac:dyDescent="0.3">
      <c r="A665" s="274" t="s">
        <v>39</v>
      </c>
      <c r="B665" s="274" t="s">
        <v>4625</v>
      </c>
      <c r="C665" s="200" t="s">
        <v>4630</v>
      </c>
      <c r="D665" s="126"/>
      <c r="E665" s="126" t="str">
        <f t="shared" si="78"/>
        <v>N</v>
      </c>
      <c r="F665" s="171"/>
      <c r="G665" s="126"/>
      <c r="H665" s="173"/>
      <c r="I665" s="168" t="s">
        <v>4688</v>
      </c>
      <c r="J665" s="179"/>
      <c r="K665" s="168" t="s">
        <v>4688</v>
      </c>
      <c r="L665" s="173"/>
      <c r="M665" s="178"/>
      <c r="N665" s="252" t="str">
        <f t="shared" si="77"/>
        <v>N</v>
      </c>
      <c r="O665" s="254" t="s">
        <v>4004</v>
      </c>
      <c r="P665" s="273" t="s">
        <v>4005</v>
      </c>
      <c r="Q665" s="254" t="s">
        <v>4006</v>
      </c>
      <c r="R665" s="254" t="s">
        <v>3742</v>
      </c>
      <c r="S665" s="254" t="s">
        <v>4007</v>
      </c>
      <c r="T665" s="254" t="s">
        <v>4008</v>
      </c>
      <c r="U665" s="254" t="s">
        <v>4009</v>
      </c>
      <c r="V665" s="254" t="s">
        <v>3825</v>
      </c>
      <c r="W665" s="254" t="s">
        <v>4010</v>
      </c>
      <c r="X665" s="255"/>
      <c r="Y665" s="255"/>
      <c r="Z665" s="126"/>
      <c r="AA665" s="126"/>
      <c r="AB665" s="126"/>
      <c r="AC665" s="254"/>
      <c r="AD665" s="37" t="s">
        <v>38</v>
      </c>
      <c r="AE665" s="37" t="s">
        <v>39</v>
      </c>
      <c r="AF665" s="126"/>
      <c r="AG665" s="126"/>
      <c r="AH665" s="126"/>
      <c r="AI665" s="168" t="s">
        <v>4687</v>
      </c>
      <c r="AJ665" s="171" t="s">
        <v>4688</v>
      </c>
      <c r="AK665" s="171" t="s">
        <v>4688</v>
      </c>
      <c r="AL665" s="171" t="s">
        <v>4688</v>
      </c>
      <c r="AM665" s="171" t="s">
        <v>4688</v>
      </c>
      <c r="AN665" s="171" t="s">
        <v>4688</v>
      </c>
      <c r="AO665" s="171" t="s">
        <v>4688</v>
      </c>
      <c r="AP665" s="220" t="s">
        <v>4891</v>
      </c>
      <c r="AQ665" s="171" t="s">
        <v>5419</v>
      </c>
      <c r="AR665" s="171"/>
      <c r="AS665" s="171"/>
      <c r="AT665" s="256"/>
    </row>
    <row r="666" spans="1:46" s="1" customFormat="1" ht="90" x14ac:dyDescent="0.2">
      <c r="A666" s="176" t="s">
        <v>39</v>
      </c>
      <c r="B666" s="176" t="s">
        <v>4625</v>
      </c>
      <c r="C666" s="200" t="s">
        <v>4630</v>
      </c>
      <c r="D666" s="126" t="s">
        <v>5919</v>
      </c>
      <c r="E666" s="126" t="str">
        <f t="shared" si="78"/>
        <v>Y</v>
      </c>
      <c r="F666" s="171" t="s">
        <v>6451</v>
      </c>
      <c r="G666" s="126" t="s">
        <v>6453</v>
      </c>
      <c r="H666" s="173"/>
      <c r="I666" s="536" t="s">
        <v>6403</v>
      </c>
      <c r="J666" s="179"/>
      <c r="K666" s="466" t="s">
        <v>5960</v>
      </c>
      <c r="L666" s="173"/>
      <c r="M666" s="253" t="s">
        <v>38</v>
      </c>
      <c r="N666" s="159" t="str">
        <f t="shared" si="77"/>
        <v>Y</v>
      </c>
      <c r="O666" s="37" t="s">
        <v>4014</v>
      </c>
      <c r="P666" s="37" t="s">
        <v>4015</v>
      </c>
      <c r="Q666" s="37" t="s">
        <v>4006</v>
      </c>
      <c r="R666" s="37" t="s">
        <v>3742</v>
      </c>
      <c r="S666" s="37" t="s">
        <v>4016</v>
      </c>
      <c r="T666" s="37" t="s">
        <v>4017</v>
      </c>
      <c r="U666" s="37" t="s">
        <v>77</v>
      </c>
      <c r="V666" s="37" t="s">
        <v>5961</v>
      </c>
      <c r="W666" s="37" t="s">
        <v>4018</v>
      </c>
      <c r="X666" s="126" t="s">
        <v>552</v>
      </c>
      <c r="Y666" s="126" t="str">
        <f>VLOOKUP(W666,'Excelsior Table Definitions'!$B$571:$D$581,3,TRUE)</f>
        <v>NULL</v>
      </c>
      <c r="Z666" s="126"/>
      <c r="AA666" s="126"/>
      <c r="AB666" s="126"/>
      <c r="AC666" s="37"/>
      <c r="AD666" s="37" t="s">
        <v>38</v>
      </c>
      <c r="AE666" s="37" t="s">
        <v>38</v>
      </c>
      <c r="AF666" s="126"/>
      <c r="AG666" s="126"/>
      <c r="AH666" s="126"/>
      <c r="AI666" s="168" t="s">
        <v>388</v>
      </c>
      <c r="AJ666" s="125" t="s">
        <v>390</v>
      </c>
      <c r="AK666" s="171" t="s">
        <v>4688</v>
      </c>
      <c r="AL666" s="171" t="s">
        <v>4688</v>
      </c>
      <c r="AM666" s="171" t="s">
        <v>4688</v>
      </c>
      <c r="AN666" s="171" t="s">
        <v>39</v>
      </c>
      <c r="AO666" s="171" t="s">
        <v>4688</v>
      </c>
      <c r="AP666" s="171" t="s">
        <v>4688</v>
      </c>
      <c r="AQ666" s="171" t="s">
        <v>4892</v>
      </c>
      <c r="AR666" s="171" t="s">
        <v>4688</v>
      </c>
      <c r="AS666" s="171" t="s">
        <v>4688</v>
      </c>
    </row>
    <row r="667" spans="1:46" s="1" customFormat="1" ht="45" x14ac:dyDescent="0.2">
      <c r="A667" s="176" t="s">
        <v>39</v>
      </c>
      <c r="B667" s="176" t="s">
        <v>4625</v>
      </c>
      <c r="C667" s="200" t="s">
        <v>4630</v>
      </c>
      <c r="D667" s="126" t="s">
        <v>4633</v>
      </c>
      <c r="E667" s="126" t="str">
        <f t="shared" si="78"/>
        <v>Y</v>
      </c>
      <c r="F667" s="171" t="s">
        <v>6451</v>
      </c>
      <c r="G667" s="126" t="s">
        <v>6454</v>
      </c>
      <c r="H667" s="173"/>
      <c r="I667" s="536" t="s">
        <v>6403</v>
      </c>
      <c r="J667" s="179"/>
      <c r="K667" s="537" t="s">
        <v>5959</v>
      </c>
      <c r="L667" s="173"/>
      <c r="M667" s="253" t="s">
        <v>38</v>
      </c>
      <c r="N667" s="159" t="str">
        <f t="shared" si="77"/>
        <v>Y</v>
      </c>
      <c r="O667" s="37" t="s">
        <v>4021</v>
      </c>
      <c r="P667" s="37" t="s">
        <v>4022</v>
      </c>
      <c r="Q667" s="37" t="s">
        <v>4006</v>
      </c>
      <c r="R667" s="37" t="s">
        <v>3742</v>
      </c>
      <c r="S667" s="37" t="s">
        <v>4023</v>
      </c>
      <c r="T667" s="37" t="s">
        <v>34</v>
      </c>
      <c r="U667" s="37" t="s">
        <v>119</v>
      </c>
      <c r="V667" s="37" t="s">
        <v>3715</v>
      </c>
      <c r="W667" s="37" t="s">
        <v>4024</v>
      </c>
      <c r="X667" s="126"/>
      <c r="Y667" s="126" t="str">
        <f>VLOOKUP(W667,'Excelsior Table Definitions'!$B$37:$D$60,3,TRUE)</f>
        <v>NULL</v>
      </c>
      <c r="Z667" s="126"/>
      <c r="AA667" s="126"/>
      <c r="AB667" s="126"/>
      <c r="AC667" s="37"/>
      <c r="AD667" s="37" t="s">
        <v>38</v>
      </c>
      <c r="AE667" s="37" t="s">
        <v>38</v>
      </c>
      <c r="AF667" s="126"/>
      <c r="AG667" s="126"/>
      <c r="AH667" s="126"/>
      <c r="AI667" s="168" t="s">
        <v>388</v>
      </c>
      <c r="AJ667" s="125" t="s">
        <v>390</v>
      </c>
      <c r="AK667" s="171" t="s">
        <v>5323</v>
      </c>
      <c r="AL667" s="171" t="s">
        <v>5323</v>
      </c>
      <c r="AM667" s="171"/>
      <c r="AN667" s="171" t="s">
        <v>39</v>
      </c>
      <c r="AO667" s="171" t="s">
        <v>4925</v>
      </c>
      <c r="AP667" s="171"/>
      <c r="AQ667" s="171" t="s">
        <v>4645</v>
      </c>
      <c r="AR667" s="126"/>
      <c r="AS667" s="171"/>
    </row>
    <row r="668" spans="1:46" ht="45" x14ac:dyDescent="0.3">
      <c r="A668" s="274" t="s">
        <v>39</v>
      </c>
      <c r="B668" s="274" t="s">
        <v>4625</v>
      </c>
      <c r="C668" s="200" t="s">
        <v>4630</v>
      </c>
      <c r="D668" s="126"/>
      <c r="E668" s="126" t="str">
        <f t="shared" si="78"/>
        <v>N</v>
      </c>
      <c r="F668" s="171"/>
      <c r="G668" s="126"/>
      <c r="H668" s="173"/>
      <c r="I668" s="168" t="s">
        <v>4688</v>
      </c>
      <c r="J668" s="179"/>
      <c r="K668" s="168" t="s">
        <v>4688</v>
      </c>
      <c r="L668" s="173"/>
      <c r="M668" s="178"/>
      <c r="N668" s="252" t="str">
        <f t="shared" si="77"/>
        <v>N</v>
      </c>
      <c r="O668" s="254" t="s">
        <v>4028</v>
      </c>
      <c r="P668" s="254" t="s">
        <v>4029</v>
      </c>
      <c r="Q668" s="254" t="s">
        <v>4006</v>
      </c>
      <c r="R668" s="254" t="s">
        <v>3742</v>
      </c>
      <c r="S668" s="254" t="s">
        <v>4030</v>
      </c>
      <c r="T668" s="254" t="s">
        <v>34</v>
      </c>
      <c r="U668" s="254" t="s">
        <v>132</v>
      </c>
      <c r="V668" s="254" t="s">
        <v>3825</v>
      </c>
      <c r="W668" s="254" t="s">
        <v>4031</v>
      </c>
      <c r="X668" s="255"/>
      <c r="Y668" s="255"/>
      <c r="Z668" s="126"/>
      <c r="AA668" s="126"/>
      <c r="AB668" s="126"/>
      <c r="AC668" s="254"/>
      <c r="AD668" s="37" t="s">
        <v>38</v>
      </c>
      <c r="AE668" s="37" t="s">
        <v>38</v>
      </c>
      <c r="AF668" s="126"/>
      <c r="AG668" s="126"/>
      <c r="AH668" s="126"/>
      <c r="AI668" s="168" t="s">
        <v>4687</v>
      </c>
      <c r="AJ668" s="171" t="s">
        <v>4688</v>
      </c>
      <c r="AK668" s="171" t="s">
        <v>4688</v>
      </c>
      <c r="AL668" s="171" t="s">
        <v>4688</v>
      </c>
      <c r="AM668" s="171" t="s">
        <v>4688</v>
      </c>
      <c r="AN668" s="171" t="s">
        <v>4688</v>
      </c>
      <c r="AO668" s="171" t="s">
        <v>4688</v>
      </c>
      <c r="AP668" s="220" t="s">
        <v>4893</v>
      </c>
      <c r="AQ668" s="171" t="s">
        <v>5419</v>
      </c>
      <c r="AR668" s="171"/>
      <c r="AS668" s="171" t="s">
        <v>4688</v>
      </c>
      <c r="AT668" s="256"/>
    </row>
    <row r="669" spans="1:46" ht="45" x14ac:dyDescent="0.3">
      <c r="A669" s="274" t="s">
        <v>39</v>
      </c>
      <c r="B669" s="274" t="s">
        <v>4625</v>
      </c>
      <c r="C669" s="200" t="s">
        <v>4630</v>
      </c>
      <c r="D669" s="126"/>
      <c r="E669" s="126" t="str">
        <f t="shared" si="78"/>
        <v>N</v>
      </c>
      <c r="F669" s="171"/>
      <c r="G669" s="126"/>
      <c r="H669" s="173"/>
      <c r="I669" s="168" t="s">
        <v>4688</v>
      </c>
      <c r="J669" s="179"/>
      <c r="K669" s="168" t="s">
        <v>4688</v>
      </c>
      <c r="L669" s="173"/>
      <c r="M669" s="178"/>
      <c r="N669" s="252" t="str">
        <f t="shared" si="77"/>
        <v>N</v>
      </c>
      <c r="O669" s="254" t="s">
        <v>4033</v>
      </c>
      <c r="P669" s="254" t="s">
        <v>4034</v>
      </c>
      <c r="Q669" s="254" t="s">
        <v>4006</v>
      </c>
      <c r="R669" s="254" t="s">
        <v>3742</v>
      </c>
      <c r="S669" s="254" t="s">
        <v>4035</v>
      </c>
      <c r="T669" s="254" t="s">
        <v>3751</v>
      </c>
      <c r="U669" s="254" t="s">
        <v>4036</v>
      </c>
      <c r="V669" s="254" t="s">
        <v>3825</v>
      </c>
      <c r="W669" s="254" t="s">
        <v>4037</v>
      </c>
      <c r="X669" s="255"/>
      <c r="Y669" s="255"/>
      <c r="Z669" s="126"/>
      <c r="AA669" s="126"/>
      <c r="AB669" s="126"/>
      <c r="AC669" s="254"/>
      <c r="AD669" s="37" t="s">
        <v>38</v>
      </c>
      <c r="AE669" s="37" t="s">
        <v>38</v>
      </c>
      <c r="AF669" s="126"/>
      <c r="AG669" s="126"/>
      <c r="AH669" s="126"/>
      <c r="AI669" s="168" t="s">
        <v>4687</v>
      </c>
      <c r="AJ669" s="171" t="s">
        <v>4688</v>
      </c>
      <c r="AK669" s="171" t="s">
        <v>4688</v>
      </c>
      <c r="AL669" s="171" t="s">
        <v>4688</v>
      </c>
      <c r="AM669" s="171" t="s">
        <v>4688</v>
      </c>
      <c r="AN669" s="171" t="s">
        <v>4688</v>
      </c>
      <c r="AO669" s="171" t="s">
        <v>4688</v>
      </c>
      <c r="AP669" s="220" t="s">
        <v>4894</v>
      </c>
      <c r="AQ669" s="171" t="s">
        <v>5419</v>
      </c>
      <c r="AR669" s="171"/>
      <c r="AS669" s="171" t="s">
        <v>4688</v>
      </c>
      <c r="AT669" s="256"/>
    </row>
    <row r="670" spans="1:46" ht="39.75" x14ac:dyDescent="0.3">
      <c r="A670" s="274" t="s">
        <v>39</v>
      </c>
      <c r="B670" s="274" t="s">
        <v>4625</v>
      </c>
      <c r="C670" s="200" t="s">
        <v>4630</v>
      </c>
      <c r="D670" s="126"/>
      <c r="E670" s="126" t="str">
        <f t="shared" si="78"/>
        <v>N</v>
      </c>
      <c r="F670" s="171"/>
      <c r="G670" s="126"/>
      <c r="H670" s="173"/>
      <c r="I670" s="168" t="s">
        <v>4688</v>
      </c>
      <c r="J670" s="179"/>
      <c r="K670" s="168" t="s">
        <v>4688</v>
      </c>
      <c r="L670" s="173"/>
      <c r="M670" s="178"/>
      <c r="N670" s="252" t="str">
        <f t="shared" si="77"/>
        <v>N</v>
      </c>
      <c r="O670" s="254" t="s">
        <v>4040</v>
      </c>
      <c r="P670" s="254" t="s">
        <v>4041</v>
      </c>
      <c r="Q670" s="254" t="s">
        <v>31</v>
      </c>
      <c r="R670" s="254" t="s">
        <v>3742</v>
      </c>
      <c r="S670" s="254" t="s">
        <v>4042</v>
      </c>
      <c r="T670" s="254" t="s">
        <v>243</v>
      </c>
      <c r="U670" s="254" t="s">
        <v>4043</v>
      </c>
      <c r="V670" s="254" t="s">
        <v>4044</v>
      </c>
      <c r="W670" s="254" t="s">
        <v>4045</v>
      </c>
      <c r="X670" s="255"/>
      <c r="Y670" s="255"/>
      <c r="Z670" s="126"/>
      <c r="AA670" s="126"/>
      <c r="AB670" s="126"/>
      <c r="AC670" s="254"/>
      <c r="AD670" s="37" t="s">
        <v>38</v>
      </c>
      <c r="AE670" s="37" t="s">
        <v>38</v>
      </c>
      <c r="AF670" s="126"/>
      <c r="AG670" s="126"/>
      <c r="AH670" s="126"/>
      <c r="AI670" s="168" t="s">
        <v>4687</v>
      </c>
      <c r="AJ670" s="171" t="s">
        <v>4688</v>
      </c>
      <c r="AK670" s="171" t="s">
        <v>4688</v>
      </c>
      <c r="AL670" s="171" t="s">
        <v>4688</v>
      </c>
      <c r="AM670" s="171" t="s">
        <v>4688</v>
      </c>
      <c r="AN670" s="171" t="s">
        <v>4688</v>
      </c>
      <c r="AO670" s="171" t="s">
        <v>4688</v>
      </c>
      <c r="AP670" s="220" t="s">
        <v>4896</v>
      </c>
      <c r="AQ670" s="171" t="s">
        <v>5419</v>
      </c>
      <c r="AR670" s="171"/>
      <c r="AS670" s="171" t="s">
        <v>4688</v>
      </c>
      <c r="AT670" s="256"/>
    </row>
    <row r="671" spans="1:46" s="1" customFormat="1" ht="60" x14ac:dyDescent="0.2">
      <c r="A671" s="176" t="s">
        <v>39</v>
      </c>
      <c r="B671" s="176" t="s">
        <v>4625</v>
      </c>
      <c r="C671" s="200" t="s">
        <v>4630</v>
      </c>
      <c r="D671" s="126" t="s">
        <v>4633</v>
      </c>
      <c r="E671" s="126" t="str">
        <f t="shared" si="78"/>
        <v>Y</v>
      </c>
      <c r="F671" s="171" t="s">
        <v>6451</v>
      </c>
      <c r="G671" s="126" t="s">
        <v>6455</v>
      </c>
      <c r="H671" s="173"/>
      <c r="I671" s="536" t="s">
        <v>6403</v>
      </c>
      <c r="J671" s="179"/>
      <c r="K671" s="537" t="s">
        <v>5958</v>
      </c>
      <c r="L671" s="173"/>
      <c r="M671" s="253" t="s">
        <v>38</v>
      </c>
      <c r="N671" s="159" t="str">
        <f t="shared" si="77"/>
        <v>Y</v>
      </c>
      <c r="O671" s="37" t="s">
        <v>4047</v>
      </c>
      <c r="P671" s="37" t="s">
        <v>4048</v>
      </c>
      <c r="Q671" s="37" t="s">
        <v>31</v>
      </c>
      <c r="R671" s="37" t="s">
        <v>3742</v>
      </c>
      <c r="S671" s="37" t="s">
        <v>4049</v>
      </c>
      <c r="T671" s="37" t="s">
        <v>243</v>
      </c>
      <c r="U671" s="37" t="s">
        <v>4050</v>
      </c>
      <c r="V671" s="37" t="s">
        <v>4044</v>
      </c>
      <c r="W671" s="37" t="s">
        <v>4051</v>
      </c>
      <c r="X671" s="126"/>
      <c r="Y671" s="126" t="str">
        <f>VLOOKUP(W671,'Excelsior Table Definitions'!$B$320:$D$333,3,TRUE)</f>
        <v>NULL</v>
      </c>
      <c r="Z671" s="126"/>
      <c r="AA671" s="126"/>
      <c r="AB671" s="126"/>
      <c r="AC671" s="37"/>
      <c r="AD671" s="37" t="s">
        <v>38</v>
      </c>
      <c r="AE671" s="37" t="s">
        <v>38</v>
      </c>
      <c r="AF671" s="126"/>
      <c r="AG671" s="126"/>
      <c r="AH671" s="126"/>
      <c r="AI671" s="168" t="s">
        <v>388</v>
      </c>
      <c r="AJ671" s="125" t="s">
        <v>390</v>
      </c>
      <c r="AK671" s="171" t="s">
        <v>5323</v>
      </c>
      <c r="AL671" s="171" t="s">
        <v>5323</v>
      </c>
      <c r="AM671" s="171"/>
      <c r="AN671" s="171" t="s">
        <v>39</v>
      </c>
      <c r="AO671" s="171" t="s">
        <v>4925</v>
      </c>
      <c r="AP671" s="171"/>
      <c r="AQ671" s="171" t="s">
        <v>4645</v>
      </c>
      <c r="AR671" s="126"/>
      <c r="AS671" s="171"/>
    </row>
    <row r="672" spans="1:46" ht="45" x14ac:dyDescent="0.3">
      <c r="A672" s="274" t="s">
        <v>39</v>
      </c>
      <c r="B672" s="274" t="s">
        <v>4625</v>
      </c>
      <c r="C672" s="200" t="s">
        <v>4630</v>
      </c>
      <c r="D672" s="126"/>
      <c r="E672" s="126" t="str">
        <f t="shared" si="78"/>
        <v>N</v>
      </c>
      <c r="F672" s="171"/>
      <c r="G672" s="126"/>
      <c r="H672" s="173"/>
      <c r="I672" s="168" t="s">
        <v>4688</v>
      </c>
      <c r="J672" s="179"/>
      <c r="K672" s="168" t="s">
        <v>4688</v>
      </c>
      <c r="L672" s="173"/>
      <c r="M672" s="178"/>
      <c r="N672" s="252" t="str">
        <f t="shared" si="77"/>
        <v>N</v>
      </c>
      <c r="O672" s="254" t="s">
        <v>4054</v>
      </c>
      <c r="P672" s="259" t="s">
        <v>896</v>
      </c>
      <c r="Q672" s="254" t="s">
        <v>969</v>
      </c>
      <c r="R672" s="254" t="s">
        <v>3742</v>
      </c>
      <c r="S672" s="254" t="s">
        <v>4055</v>
      </c>
      <c r="T672" s="254" t="s">
        <v>858</v>
      </c>
      <c r="U672" s="254" t="s">
        <v>898</v>
      </c>
      <c r="V672" s="254" t="s">
        <v>1004</v>
      </c>
      <c r="W672" s="254" t="s">
        <v>900</v>
      </c>
      <c r="X672" s="255"/>
      <c r="Y672" s="255"/>
      <c r="Z672" s="126"/>
      <c r="AA672" s="126"/>
      <c r="AB672" s="126"/>
      <c r="AC672" s="254"/>
      <c r="AD672" s="37" t="s">
        <v>38</v>
      </c>
      <c r="AE672" s="37" t="s">
        <v>39</v>
      </c>
      <c r="AF672" s="126"/>
      <c r="AG672" s="126"/>
      <c r="AH672" s="126"/>
      <c r="AI672" s="168" t="s">
        <v>4687</v>
      </c>
      <c r="AJ672" s="171" t="s">
        <v>4688</v>
      </c>
      <c r="AK672" s="171" t="s">
        <v>4688</v>
      </c>
      <c r="AL672" s="171" t="s">
        <v>4688</v>
      </c>
      <c r="AM672" s="171" t="s">
        <v>4688</v>
      </c>
      <c r="AN672" s="171" t="s">
        <v>4688</v>
      </c>
      <c r="AO672" s="171" t="s">
        <v>4688</v>
      </c>
      <c r="AP672" s="220" t="s">
        <v>4982</v>
      </c>
      <c r="AQ672" s="171" t="s">
        <v>5419</v>
      </c>
      <c r="AR672" s="171"/>
      <c r="AS672" s="171" t="s">
        <v>4688</v>
      </c>
      <c r="AT672" s="256"/>
    </row>
    <row r="673" spans="1:46" ht="45" x14ac:dyDescent="0.3">
      <c r="A673" s="274" t="s">
        <v>39</v>
      </c>
      <c r="B673" s="274" t="s">
        <v>4625</v>
      </c>
      <c r="C673" s="200" t="s">
        <v>4630</v>
      </c>
      <c r="D673" s="126"/>
      <c r="E673" s="126" t="str">
        <f t="shared" si="78"/>
        <v>N</v>
      </c>
      <c r="F673" s="171"/>
      <c r="G673" s="126"/>
      <c r="H673" s="173"/>
      <c r="I673" s="168" t="s">
        <v>4688</v>
      </c>
      <c r="J673" s="179"/>
      <c r="K673" s="168" t="s">
        <v>4688</v>
      </c>
      <c r="L673" s="173"/>
      <c r="M673" s="178"/>
      <c r="N673" s="252" t="str">
        <f t="shared" si="77"/>
        <v>N</v>
      </c>
      <c r="O673" s="254" t="s">
        <v>4056</v>
      </c>
      <c r="P673" s="259" t="s">
        <v>905</v>
      </c>
      <c r="Q673" s="254" t="s">
        <v>969</v>
      </c>
      <c r="R673" s="254" t="s">
        <v>3742</v>
      </c>
      <c r="S673" s="254" t="s">
        <v>4057</v>
      </c>
      <c r="T673" s="254" t="s">
        <v>858</v>
      </c>
      <c r="U673" s="254" t="s">
        <v>907</v>
      </c>
      <c r="V673" s="254" t="s">
        <v>969</v>
      </c>
      <c r="W673" s="254" t="s">
        <v>908</v>
      </c>
      <c r="X673" s="255"/>
      <c r="Y673" s="255"/>
      <c r="Z673" s="126"/>
      <c r="AA673" s="126"/>
      <c r="AB673" s="126"/>
      <c r="AC673" s="254"/>
      <c r="AD673" s="37" t="s">
        <v>38</v>
      </c>
      <c r="AE673" s="37" t="s">
        <v>39</v>
      </c>
      <c r="AF673" s="126"/>
      <c r="AG673" s="126"/>
      <c r="AH673" s="126"/>
      <c r="AI673" s="168" t="s">
        <v>4687</v>
      </c>
      <c r="AJ673" s="171" t="s">
        <v>4688</v>
      </c>
      <c r="AK673" s="171" t="s">
        <v>4688</v>
      </c>
      <c r="AL673" s="171" t="s">
        <v>4688</v>
      </c>
      <c r="AM673" s="171" t="s">
        <v>4688</v>
      </c>
      <c r="AN673" s="171" t="s">
        <v>4688</v>
      </c>
      <c r="AO673" s="171" t="s">
        <v>4688</v>
      </c>
      <c r="AP673" s="220" t="s">
        <v>4982</v>
      </c>
      <c r="AQ673" s="171" t="s">
        <v>5419</v>
      </c>
      <c r="AR673" s="171"/>
      <c r="AS673" s="171" t="s">
        <v>4688</v>
      </c>
      <c r="AT673" s="256"/>
    </row>
    <row r="674" spans="1:46" ht="45" x14ac:dyDescent="0.3">
      <c r="A674" s="274" t="s">
        <v>39</v>
      </c>
      <c r="B674" s="274" t="s">
        <v>4625</v>
      </c>
      <c r="C674" s="200" t="s">
        <v>4630</v>
      </c>
      <c r="D674" s="126"/>
      <c r="E674" s="126" t="str">
        <f t="shared" si="78"/>
        <v>N</v>
      </c>
      <c r="F674" s="171"/>
      <c r="G674" s="126"/>
      <c r="H674" s="173"/>
      <c r="I674" s="168" t="s">
        <v>4688</v>
      </c>
      <c r="J674" s="179"/>
      <c r="K674" s="168" t="s">
        <v>4688</v>
      </c>
      <c r="L674" s="173"/>
      <c r="M674" s="178"/>
      <c r="N674" s="252" t="str">
        <f t="shared" si="77"/>
        <v>N</v>
      </c>
      <c r="O674" s="254" t="s">
        <v>4058</v>
      </c>
      <c r="P674" s="259" t="s">
        <v>912</v>
      </c>
      <c r="Q674" s="254" t="s">
        <v>969</v>
      </c>
      <c r="R674" s="254" t="s">
        <v>3742</v>
      </c>
      <c r="S674" s="254" t="s">
        <v>3921</v>
      </c>
      <c r="T674" s="254" t="s">
        <v>858</v>
      </c>
      <c r="U674" s="254" t="s">
        <v>898</v>
      </c>
      <c r="V674" s="254" t="s">
        <v>1004</v>
      </c>
      <c r="W674" s="254" t="s">
        <v>1009</v>
      </c>
      <c r="X674" s="255"/>
      <c r="Y674" s="255"/>
      <c r="Z674" s="126"/>
      <c r="AA674" s="126"/>
      <c r="AB674" s="126"/>
      <c r="AC674" s="254"/>
      <c r="AD674" s="37" t="s">
        <v>38</v>
      </c>
      <c r="AE674" s="37" t="s">
        <v>39</v>
      </c>
      <c r="AF674" s="126"/>
      <c r="AG674" s="126"/>
      <c r="AH674" s="126"/>
      <c r="AI674" s="168" t="s">
        <v>4687</v>
      </c>
      <c r="AJ674" s="171" t="s">
        <v>4688</v>
      </c>
      <c r="AK674" s="171" t="s">
        <v>4688</v>
      </c>
      <c r="AL674" s="171" t="s">
        <v>4688</v>
      </c>
      <c r="AM674" s="171" t="s">
        <v>4688</v>
      </c>
      <c r="AN674" s="171" t="s">
        <v>4688</v>
      </c>
      <c r="AO674" s="171" t="s">
        <v>4688</v>
      </c>
      <c r="AP674" s="220" t="s">
        <v>4982</v>
      </c>
      <c r="AQ674" s="171" t="s">
        <v>5419</v>
      </c>
      <c r="AR674" s="171"/>
      <c r="AS674" s="171" t="s">
        <v>4688</v>
      </c>
      <c r="AT674" s="256"/>
    </row>
    <row r="675" spans="1:46" ht="45" x14ac:dyDescent="0.3">
      <c r="A675" s="274" t="s">
        <v>39</v>
      </c>
      <c r="B675" s="274" t="s">
        <v>4625</v>
      </c>
      <c r="C675" s="200" t="s">
        <v>4630</v>
      </c>
      <c r="D675" s="126"/>
      <c r="E675" s="126" t="str">
        <f t="shared" si="78"/>
        <v>N</v>
      </c>
      <c r="F675" s="171"/>
      <c r="G675" s="126"/>
      <c r="H675" s="173"/>
      <c r="I675" s="168" t="s">
        <v>4688</v>
      </c>
      <c r="J675" s="179"/>
      <c r="K675" s="168" t="s">
        <v>4688</v>
      </c>
      <c r="L675" s="173"/>
      <c r="M675" s="178"/>
      <c r="N675" s="252" t="str">
        <f t="shared" si="77"/>
        <v>N</v>
      </c>
      <c r="O675" s="254" t="s">
        <v>4059</v>
      </c>
      <c r="P675" s="259" t="s">
        <v>917</v>
      </c>
      <c r="Q675" s="254" t="s">
        <v>969</v>
      </c>
      <c r="R675" s="254" t="s">
        <v>3742</v>
      </c>
      <c r="S675" s="254" t="s">
        <v>4060</v>
      </c>
      <c r="T675" s="254" t="s">
        <v>858</v>
      </c>
      <c r="U675" s="254" t="s">
        <v>907</v>
      </c>
      <c r="V675" s="254" t="s">
        <v>969</v>
      </c>
      <c r="W675" s="254" t="s">
        <v>1012</v>
      </c>
      <c r="X675" s="255"/>
      <c r="Y675" s="255"/>
      <c r="Z675" s="126"/>
      <c r="AA675" s="126"/>
      <c r="AB675" s="126"/>
      <c r="AC675" s="254"/>
      <c r="AD675" s="37" t="s">
        <v>38</v>
      </c>
      <c r="AE675" s="37" t="s">
        <v>39</v>
      </c>
      <c r="AF675" s="126"/>
      <c r="AG675" s="126"/>
      <c r="AH675" s="126"/>
      <c r="AI675" s="168" t="s">
        <v>4687</v>
      </c>
      <c r="AJ675" s="171" t="s">
        <v>4688</v>
      </c>
      <c r="AK675" s="171" t="s">
        <v>4688</v>
      </c>
      <c r="AL675" s="171" t="s">
        <v>4688</v>
      </c>
      <c r="AM675" s="171" t="s">
        <v>4688</v>
      </c>
      <c r="AN675" s="171" t="s">
        <v>4688</v>
      </c>
      <c r="AO675" s="171" t="s">
        <v>4688</v>
      </c>
      <c r="AP675" s="220" t="s">
        <v>4982</v>
      </c>
      <c r="AQ675" s="171" t="s">
        <v>5419</v>
      </c>
      <c r="AR675" s="171"/>
      <c r="AS675" s="171" t="s">
        <v>4688</v>
      </c>
      <c r="AT675" s="256"/>
    </row>
    <row r="676" spans="1:46" ht="45" x14ac:dyDescent="0.3">
      <c r="A676" s="274" t="s">
        <v>39</v>
      </c>
      <c r="B676" s="274" t="s">
        <v>4625</v>
      </c>
      <c r="C676" s="200" t="s">
        <v>4630</v>
      </c>
      <c r="D676" s="126"/>
      <c r="E676" s="126" t="str">
        <f t="shared" si="78"/>
        <v>N</v>
      </c>
      <c r="F676" s="171"/>
      <c r="G676" s="126"/>
      <c r="H676" s="173"/>
      <c r="I676" s="168" t="s">
        <v>4688</v>
      </c>
      <c r="J676" s="179"/>
      <c r="K676" s="168" t="s">
        <v>4688</v>
      </c>
      <c r="L676" s="173"/>
      <c r="M676" s="178"/>
      <c r="N676" s="252" t="str">
        <f t="shared" si="77"/>
        <v>N</v>
      </c>
      <c r="O676" s="254" t="s">
        <v>4061</v>
      </c>
      <c r="P676" s="259" t="s">
        <v>896</v>
      </c>
      <c r="Q676" s="254" t="s">
        <v>3935</v>
      </c>
      <c r="R676" s="254" t="s">
        <v>3742</v>
      </c>
      <c r="S676" s="254" t="s">
        <v>4055</v>
      </c>
      <c r="T676" s="254" t="s">
        <v>858</v>
      </c>
      <c r="U676" s="254" t="s">
        <v>898</v>
      </c>
      <c r="V676" s="254" t="s">
        <v>1004</v>
      </c>
      <c r="W676" s="254" t="s">
        <v>900</v>
      </c>
      <c r="X676" s="255"/>
      <c r="Y676" s="255"/>
      <c r="Z676" s="126"/>
      <c r="AA676" s="126"/>
      <c r="AB676" s="126"/>
      <c r="AC676" s="254"/>
      <c r="AD676" s="37" t="s">
        <v>38</v>
      </c>
      <c r="AE676" s="37" t="s">
        <v>39</v>
      </c>
      <c r="AF676" s="126"/>
      <c r="AG676" s="126"/>
      <c r="AH676" s="126"/>
      <c r="AI676" s="168" t="s">
        <v>4687</v>
      </c>
      <c r="AJ676" s="171" t="s">
        <v>4688</v>
      </c>
      <c r="AK676" s="171" t="s">
        <v>4688</v>
      </c>
      <c r="AL676" s="171" t="s">
        <v>4688</v>
      </c>
      <c r="AM676" s="171" t="s">
        <v>4688</v>
      </c>
      <c r="AN676" s="171" t="s">
        <v>4688</v>
      </c>
      <c r="AO676" s="171" t="s">
        <v>4688</v>
      </c>
      <c r="AP676" s="220" t="s">
        <v>4982</v>
      </c>
      <c r="AQ676" s="171" t="s">
        <v>5419</v>
      </c>
      <c r="AR676" s="171"/>
      <c r="AS676" s="171" t="s">
        <v>4688</v>
      </c>
      <c r="AT676" s="256"/>
    </row>
    <row r="677" spans="1:46" ht="45" x14ac:dyDescent="0.3">
      <c r="A677" s="274" t="s">
        <v>39</v>
      </c>
      <c r="B677" s="274" t="s">
        <v>4625</v>
      </c>
      <c r="C677" s="200" t="s">
        <v>4630</v>
      </c>
      <c r="D677" s="126"/>
      <c r="E677" s="126" t="str">
        <f t="shared" si="78"/>
        <v>N</v>
      </c>
      <c r="F677" s="171"/>
      <c r="G677" s="126"/>
      <c r="H677" s="173"/>
      <c r="I677" s="168" t="s">
        <v>4688</v>
      </c>
      <c r="J677" s="179"/>
      <c r="K677" s="168" t="s">
        <v>4688</v>
      </c>
      <c r="L677" s="173"/>
      <c r="M677" s="178"/>
      <c r="N677" s="252" t="str">
        <f t="shared" si="77"/>
        <v>N</v>
      </c>
      <c r="O677" s="254" t="s">
        <v>4062</v>
      </c>
      <c r="P677" s="259" t="s">
        <v>905</v>
      </c>
      <c r="Q677" s="254" t="s">
        <v>3935</v>
      </c>
      <c r="R677" s="254" t="s">
        <v>3742</v>
      </c>
      <c r="S677" s="254" t="s">
        <v>4057</v>
      </c>
      <c r="T677" s="254" t="s">
        <v>858</v>
      </c>
      <c r="U677" s="254" t="s">
        <v>907</v>
      </c>
      <c r="V677" s="254" t="s">
        <v>969</v>
      </c>
      <c r="W677" s="254" t="s">
        <v>908</v>
      </c>
      <c r="X677" s="255"/>
      <c r="Y677" s="255"/>
      <c r="Z677" s="126"/>
      <c r="AA677" s="126"/>
      <c r="AB677" s="126"/>
      <c r="AC677" s="254"/>
      <c r="AD677" s="37" t="s">
        <v>38</v>
      </c>
      <c r="AE677" s="37" t="s">
        <v>39</v>
      </c>
      <c r="AF677" s="126"/>
      <c r="AG677" s="126"/>
      <c r="AH677" s="126"/>
      <c r="AI677" s="168" t="s">
        <v>4687</v>
      </c>
      <c r="AJ677" s="171" t="s">
        <v>4688</v>
      </c>
      <c r="AK677" s="171" t="s">
        <v>4688</v>
      </c>
      <c r="AL677" s="171" t="s">
        <v>4688</v>
      </c>
      <c r="AM677" s="171" t="s">
        <v>4688</v>
      </c>
      <c r="AN677" s="171" t="s">
        <v>4688</v>
      </c>
      <c r="AO677" s="171" t="s">
        <v>4688</v>
      </c>
      <c r="AP677" s="220" t="s">
        <v>4982</v>
      </c>
      <c r="AQ677" s="171" t="s">
        <v>5419</v>
      </c>
      <c r="AR677" s="171"/>
      <c r="AS677" s="171" t="s">
        <v>4688</v>
      </c>
      <c r="AT677" s="256"/>
    </row>
    <row r="678" spans="1:46" ht="45" x14ac:dyDescent="0.3">
      <c r="A678" s="274" t="s">
        <v>39</v>
      </c>
      <c r="B678" s="274" t="s">
        <v>4625</v>
      </c>
      <c r="C678" s="200" t="s">
        <v>4630</v>
      </c>
      <c r="D678" s="126"/>
      <c r="E678" s="126" t="str">
        <f t="shared" si="78"/>
        <v>N</v>
      </c>
      <c r="F678" s="171"/>
      <c r="G678" s="126"/>
      <c r="H678" s="173"/>
      <c r="I678" s="168" t="s">
        <v>4688</v>
      </c>
      <c r="J678" s="179"/>
      <c r="K678" s="168" t="s">
        <v>4688</v>
      </c>
      <c r="L678" s="173"/>
      <c r="M678" s="178"/>
      <c r="N678" s="252" t="str">
        <f t="shared" si="77"/>
        <v>N</v>
      </c>
      <c r="O678" s="254" t="s">
        <v>4063</v>
      </c>
      <c r="P678" s="259" t="s">
        <v>912</v>
      </c>
      <c r="Q678" s="254" t="s">
        <v>3935</v>
      </c>
      <c r="R678" s="254" t="s">
        <v>3742</v>
      </c>
      <c r="S678" s="254" t="s">
        <v>3921</v>
      </c>
      <c r="T678" s="254" t="s">
        <v>858</v>
      </c>
      <c r="U678" s="254" t="s">
        <v>898</v>
      </c>
      <c r="V678" s="254" t="s">
        <v>1004</v>
      </c>
      <c r="W678" s="254" t="s">
        <v>1009</v>
      </c>
      <c r="X678" s="255"/>
      <c r="Y678" s="255"/>
      <c r="Z678" s="126"/>
      <c r="AA678" s="126"/>
      <c r="AB678" s="126"/>
      <c r="AC678" s="254"/>
      <c r="AD678" s="37" t="s">
        <v>38</v>
      </c>
      <c r="AE678" s="37" t="s">
        <v>39</v>
      </c>
      <c r="AF678" s="126"/>
      <c r="AG678" s="126"/>
      <c r="AH678" s="126"/>
      <c r="AI678" s="168" t="s">
        <v>4687</v>
      </c>
      <c r="AJ678" s="171" t="s">
        <v>4688</v>
      </c>
      <c r="AK678" s="171" t="s">
        <v>4688</v>
      </c>
      <c r="AL678" s="171" t="s">
        <v>4688</v>
      </c>
      <c r="AM678" s="171" t="s">
        <v>4688</v>
      </c>
      <c r="AN678" s="171" t="s">
        <v>4688</v>
      </c>
      <c r="AO678" s="171" t="s">
        <v>4688</v>
      </c>
      <c r="AP678" s="220" t="s">
        <v>4982</v>
      </c>
      <c r="AQ678" s="171" t="s">
        <v>5419</v>
      </c>
      <c r="AR678" s="171"/>
      <c r="AS678" s="171" t="s">
        <v>4688</v>
      </c>
      <c r="AT678" s="256"/>
    </row>
    <row r="679" spans="1:46" ht="45" x14ac:dyDescent="0.3">
      <c r="A679" s="274" t="s">
        <v>39</v>
      </c>
      <c r="B679" s="274" t="s">
        <v>4625</v>
      </c>
      <c r="C679" s="200" t="s">
        <v>4630</v>
      </c>
      <c r="D679" s="126"/>
      <c r="E679" s="126" t="str">
        <f t="shared" si="78"/>
        <v>N</v>
      </c>
      <c r="F679" s="171"/>
      <c r="G679" s="126"/>
      <c r="H679" s="173"/>
      <c r="I679" s="168" t="s">
        <v>4688</v>
      </c>
      <c r="J679" s="179"/>
      <c r="K679" s="168" t="s">
        <v>4688</v>
      </c>
      <c r="L679" s="173"/>
      <c r="M679" s="178"/>
      <c r="N679" s="252" t="str">
        <f t="shared" si="77"/>
        <v>N</v>
      </c>
      <c r="O679" s="254" t="s">
        <v>4064</v>
      </c>
      <c r="P679" s="259" t="s">
        <v>917</v>
      </c>
      <c r="Q679" s="254" t="s">
        <v>3935</v>
      </c>
      <c r="R679" s="254" t="s">
        <v>3742</v>
      </c>
      <c r="S679" s="254" t="s">
        <v>4065</v>
      </c>
      <c r="T679" s="254" t="s">
        <v>858</v>
      </c>
      <c r="U679" s="254" t="s">
        <v>907</v>
      </c>
      <c r="V679" s="254" t="s">
        <v>969</v>
      </c>
      <c r="W679" s="254" t="s">
        <v>1012</v>
      </c>
      <c r="X679" s="255"/>
      <c r="Y679" s="255"/>
      <c r="Z679" s="126"/>
      <c r="AA679" s="126"/>
      <c r="AB679" s="126"/>
      <c r="AC679" s="254"/>
      <c r="AD679" s="37" t="s">
        <v>38</v>
      </c>
      <c r="AE679" s="37" t="s">
        <v>39</v>
      </c>
      <c r="AF679" s="126"/>
      <c r="AG679" s="126"/>
      <c r="AH679" s="126"/>
      <c r="AI679" s="168" t="s">
        <v>4687</v>
      </c>
      <c r="AJ679" s="171" t="s">
        <v>4688</v>
      </c>
      <c r="AK679" s="171" t="s">
        <v>4688</v>
      </c>
      <c r="AL679" s="171" t="s">
        <v>4688</v>
      </c>
      <c r="AM679" s="171" t="s">
        <v>4688</v>
      </c>
      <c r="AN679" s="171" t="s">
        <v>4688</v>
      </c>
      <c r="AO679" s="171" t="s">
        <v>4688</v>
      </c>
      <c r="AP679" s="220" t="s">
        <v>4982</v>
      </c>
      <c r="AQ679" s="171" t="s">
        <v>5419</v>
      </c>
      <c r="AR679" s="171"/>
      <c r="AS679" s="171" t="s">
        <v>4688</v>
      </c>
      <c r="AT679" s="256"/>
    </row>
    <row r="680" spans="1:46" s="1" customFormat="1" ht="75" x14ac:dyDescent="0.2">
      <c r="A680" s="176" t="s">
        <v>39</v>
      </c>
      <c r="B680" s="176" t="s">
        <v>4625</v>
      </c>
      <c r="C680" s="200"/>
      <c r="D680" s="126"/>
      <c r="E680" s="126" t="str">
        <f t="shared" si="78"/>
        <v>Y</v>
      </c>
      <c r="F680" s="171"/>
      <c r="G680" s="126"/>
      <c r="H680" s="173"/>
      <c r="I680" s="171"/>
      <c r="J680" s="179"/>
      <c r="K680" s="190"/>
      <c r="L680" s="173"/>
      <c r="M680" s="178"/>
      <c r="N680" s="159" t="str">
        <f t="shared" si="77"/>
        <v>Y</v>
      </c>
      <c r="O680" s="37" t="s">
        <v>4066</v>
      </c>
      <c r="P680" s="261" t="s">
        <v>4067</v>
      </c>
      <c r="Q680" s="37" t="s">
        <v>1415</v>
      </c>
      <c r="R680" s="37" t="s">
        <v>3742</v>
      </c>
      <c r="S680" s="37" t="s">
        <v>4068</v>
      </c>
      <c r="T680" s="37" t="s">
        <v>4069</v>
      </c>
      <c r="U680" s="37" t="s">
        <v>35</v>
      </c>
      <c r="V680" s="37" t="s">
        <v>3752</v>
      </c>
      <c r="W680" s="37" t="s">
        <v>4070</v>
      </c>
      <c r="X680" s="126"/>
      <c r="Y680" s="126" t="str">
        <f>VLOOKUP(W680,'Excelsior Table Definitions'!$B$638:$D$651,3,TRUE)</f>
        <v>NULL</v>
      </c>
      <c r="Z680" s="126"/>
      <c r="AA680" s="126"/>
      <c r="AB680" s="126"/>
      <c r="AC680" s="37"/>
      <c r="AD680" s="37" t="s">
        <v>366</v>
      </c>
      <c r="AE680" s="37" t="s">
        <v>39</v>
      </c>
      <c r="AF680" s="126"/>
      <c r="AG680" s="126"/>
      <c r="AH680" s="126"/>
      <c r="AI680" s="168" t="s">
        <v>388</v>
      </c>
      <c r="AJ680" s="125"/>
      <c r="AK680" s="171"/>
      <c r="AL680" s="171"/>
      <c r="AM680" s="171" t="s">
        <v>4688</v>
      </c>
      <c r="AN680" s="171" t="s">
        <v>4688</v>
      </c>
      <c r="AO680" s="171" t="s">
        <v>4688</v>
      </c>
      <c r="AP680" s="171" t="s">
        <v>4983</v>
      </c>
      <c r="AQ680" s="171" t="s">
        <v>4688</v>
      </c>
      <c r="AR680" s="171" t="s">
        <v>4688</v>
      </c>
      <c r="AS680" s="171" t="s">
        <v>4688</v>
      </c>
    </row>
    <row r="681" spans="1:46" s="1" customFormat="1" ht="60" x14ac:dyDescent="0.2">
      <c r="A681" s="176" t="s">
        <v>39</v>
      </c>
      <c r="B681" s="176" t="s">
        <v>4625</v>
      </c>
      <c r="C681" s="200"/>
      <c r="D681" s="126"/>
      <c r="E681" s="126" t="str">
        <f t="shared" si="78"/>
        <v>Y</v>
      </c>
      <c r="F681" s="171"/>
      <c r="G681" s="126"/>
      <c r="H681" s="173"/>
      <c r="I681" s="171"/>
      <c r="J681" s="179"/>
      <c r="K681" s="190"/>
      <c r="L681" s="173"/>
      <c r="M681" s="178"/>
      <c r="N681" s="159" t="str">
        <f t="shared" si="77"/>
        <v>Y</v>
      </c>
      <c r="O681" s="37" t="s">
        <v>4075</v>
      </c>
      <c r="P681" s="37" t="s">
        <v>4076</v>
      </c>
      <c r="Q681" s="37" t="s">
        <v>4077</v>
      </c>
      <c r="R681" s="37" t="s">
        <v>3742</v>
      </c>
      <c r="S681" s="37" t="s">
        <v>4078</v>
      </c>
      <c r="T681" s="37" t="s">
        <v>4079</v>
      </c>
      <c r="U681" s="37" t="s">
        <v>77</v>
      </c>
      <c r="V681" s="37" t="s">
        <v>3715</v>
      </c>
      <c r="W681" s="37" t="s">
        <v>4080</v>
      </c>
      <c r="X681" s="126"/>
      <c r="Y681" s="126" t="str">
        <f>VLOOKUP(W681,'Excelsior Table Definitions'!$B$37:$D$60,3,TRUE)</f>
        <v>NULL</v>
      </c>
      <c r="Z681" s="126"/>
      <c r="AA681" s="126"/>
      <c r="AB681" s="126"/>
      <c r="AC681" s="37"/>
      <c r="AD681" s="37" t="s">
        <v>38</v>
      </c>
      <c r="AE681" s="37" t="s">
        <v>38</v>
      </c>
      <c r="AF681" s="126"/>
      <c r="AG681" s="126"/>
      <c r="AH681" s="126"/>
      <c r="AI681" s="168" t="s">
        <v>388</v>
      </c>
      <c r="AJ681" s="125"/>
      <c r="AK681" s="171"/>
      <c r="AL681" s="171"/>
      <c r="AM681" s="171" t="s">
        <v>4688</v>
      </c>
      <c r="AN681" s="171" t="s">
        <v>4688</v>
      </c>
      <c r="AO681" s="171" t="s">
        <v>4688</v>
      </c>
      <c r="AP681" s="171" t="s">
        <v>5317</v>
      </c>
      <c r="AQ681" s="171" t="s">
        <v>4688</v>
      </c>
      <c r="AR681" s="171" t="s">
        <v>4688</v>
      </c>
      <c r="AS681" s="171" t="s">
        <v>4688</v>
      </c>
    </row>
    <row r="682" spans="1:46" s="1" customFormat="1" ht="60" x14ac:dyDescent="0.25">
      <c r="A682" s="176" t="s">
        <v>39</v>
      </c>
      <c r="B682" s="176" t="s">
        <v>4625</v>
      </c>
      <c r="C682" s="200"/>
      <c r="D682" s="126" t="s">
        <v>4944</v>
      </c>
      <c r="E682" s="126" t="str">
        <f t="shared" si="78"/>
        <v>Y</v>
      </c>
      <c r="F682" s="171"/>
      <c r="G682" s="126"/>
      <c r="H682" s="135"/>
      <c r="I682" s="171" t="s">
        <v>6404</v>
      </c>
      <c r="J682" s="130" t="s">
        <v>4533</v>
      </c>
      <c r="K682" s="189" t="s">
        <v>4766</v>
      </c>
      <c r="L682" s="128" t="s">
        <v>880</v>
      </c>
      <c r="M682" s="129"/>
      <c r="N682" s="159" t="str">
        <f t="shared" si="77"/>
        <v>Y</v>
      </c>
      <c r="O682" s="37" t="s">
        <v>4085</v>
      </c>
      <c r="P682" s="261" t="s">
        <v>3079</v>
      </c>
      <c r="Q682" s="37" t="s">
        <v>4077</v>
      </c>
      <c r="R682" s="37" t="s">
        <v>3742</v>
      </c>
      <c r="S682" s="37" t="s">
        <v>4086</v>
      </c>
      <c r="T682" s="37" t="s">
        <v>4079</v>
      </c>
      <c r="U682" s="37" t="s">
        <v>77</v>
      </c>
      <c r="V682" s="37" t="s">
        <v>3715</v>
      </c>
      <c r="W682" s="37" t="s">
        <v>4087</v>
      </c>
      <c r="X682" s="126"/>
      <c r="Y682" s="126" t="str">
        <f>VLOOKUP(W682,'Excelsior Table Definitions'!$B$37:$D$60,3,TRUE)</f>
        <v>NULL</v>
      </c>
      <c r="Z682" s="126"/>
      <c r="AA682" s="126"/>
      <c r="AB682" s="126"/>
      <c r="AC682" s="37"/>
      <c r="AD682" s="37" t="s">
        <v>38</v>
      </c>
      <c r="AE682" s="37" t="s">
        <v>39</v>
      </c>
      <c r="AF682" s="126"/>
      <c r="AG682" s="126"/>
      <c r="AH682" s="126"/>
      <c r="AI682" s="168" t="s">
        <v>388</v>
      </c>
      <c r="AJ682" s="125" t="s">
        <v>390</v>
      </c>
      <c r="AK682" s="171" t="s">
        <v>4688</v>
      </c>
      <c r="AL682" s="171" t="s">
        <v>4688</v>
      </c>
      <c r="AM682" s="171" t="s">
        <v>4688</v>
      </c>
      <c r="AN682" s="171" t="s">
        <v>4688</v>
      </c>
      <c r="AO682" s="171" t="s">
        <v>4688</v>
      </c>
      <c r="AP682" s="171" t="s">
        <v>4688</v>
      </c>
      <c r="AQ682" s="171" t="s">
        <v>4688</v>
      </c>
      <c r="AR682" s="171" t="s">
        <v>4688</v>
      </c>
      <c r="AS682" s="171" t="s">
        <v>4688</v>
      </c>
    </row>
    <row r="683" spans="1:46" s="1" customFormat="1" ht="60" x14ac:dyDescent="0.25">
      <c r="A683" s="176" t="s">
        <v>39</v>
      </c>
      <c r="B683" s="176" t="s">
        <v>4625</v>
      </c>
      <c r="C683" s="200"/>
      <c r="D683" s="126" t="s">
        <v>4944</v>
      </c>
      <c r="E683" s="126" t="str">
        <f t="shared" si="78"/>
        <v>Y</v>
      </c>
      <c r="F683" s="171"/>
      <c r="G683" s="126"/>
      <c r="H683" s="128" t="s">
        <v>4759</v>
      </c>
      <c r="I683" s="171" t="s">
        <v>6404</v>
      </c>
      <c r="J683" s="130" t="s">
        <v>500</v>
      </c>
      <c r="K683" s="189" t="s">
        <v>2129</v>
      </c>
      <c r="L683" s="128" t="s">
        <v>403</v>
      </c>
      <c r="M683" s="129"/>
      <c r="N683" s="159" t="str">
        <f t="shared" si="77"/>
        <v>Y</v>
      </c>
      <c r="O683" s="37" t="s">
        <v>4091</v>
      </c>
      <c r="P683" s="261" t="s">
        <v>42</v>
      </c>
      <c r="Q683" s="37" t="s">
        <v>4077</v>
      </c>
      <c r="R683" s="37" t="s">
        <v>3742</v>
      </c>
      <c r="S683" s="37" t="s">
        <v>4092</v>
      </c>
      <c r="T683" s="37" t="s">
        <v>4079</v>
      </c>
      <c r="U683" s="37" t="s">
        <v>4093</v>
      </c>
      <c r="V683" s="37" t="s">
        <v>3715</v>
      </c>
      <c r="W683" s="37" t="s">
        <v>4094</v>
      </c>
      <c r="X683" s="126"/>
      <c r="Y683" s="126" t="str">
        <f>VLOOKUP(W683,'Excelsior Table Definitions'!$B$37:$D$60,3,TRUE)</f>
        <v>NULL</v>
      </c>
      <c r="Z683" s="126"/>
      <c r="AA683" s="126"/>
      <c r="AB683" s="126"/>
      <c r="AC683" s="37"/>
      <c r="AD683" s="37" t="s">
        <v>38</v>
      </c>
      <c r="AE683" s="37" t="s">
        <v>39</v>
      </c>
      <c r="AF683" s="126"/>
      <c r="AG683" s="126"/>
      <c r="AH683" s="126"/>
      <c r="AI683" s="168" t="s">
        <v>388</v>
      </c>
      <c r="AJ683" s="125" t="s">
        <v>390</v>
      </c>
      <c r="AK683" s="171" t="s">
        <v>4688</v>
      </c>
      <c r="AL683" s="171" t="s">
        <v>4688</v>
      </c>
      <c r="AM683" s="171" t="s">
        <v>4688</v>
      </c>
      <c r="AN683" s="171" t="s">
        <v>4688</v>
      </c>
      <c r="AO683" s="171" t="s">
        <v>4688</v>
      </c>
      <c r="AP683" s="171" t="s">
        <v>4688</v>
      </c>
      <c r="AQ683" s="171" t="s">
        <v>4688</v>
      </c>
      <c r="AR683" s="171" t="s">
        <v>4688</v>
      </c>
      <c r="AS683" s="171" t="s">
        <v>4688</v>
      </c>
    </row>
    <row r="684" spans="1:46" s="1" customFormat="1" ht="76.5" x14ac:dyDescent="0.2">
      <c r="A684" s="176" t="s">
        <v>39</v>
      </c>
      <c r="B684" s="176" t="s">
        <v>4625</v>
      </c>
      <c r="C684" s="200"/>
      <c r="D684" s="126" t="s">
        <v>417</v>
      </c>
      <c r="E684" s="126" t="str">
        <f t="shared" si="78"/>
        <v>Y</v>
      </c>
      <c r="F684" s="171"/>
      <c r="G684" s="126"/>
      <c r="H684" s="173"/>
      <c r="I684" s="171" t="s">
        <v>4817</v>
      </c>
      <c r="J684" s="179"/>
      <c r="K684" s="190"/>
      <c r="L684" s="173"/>
      <c r="M684" s="178"/>
      <c r="N684" s="159" t="str">
        <f t="shared" si="77"/>
        <v>Y</v>
      </c>
      <c r="O684" s="37" t="s">
        <v>4096</v>
      </c>
      <c r="P684" s="37" t="s">
        <v>4097</v>
      </c>
      <c r="Q684" s="37" t="s">
        <v>4077</v>
      </c>
      <c r="R684" s="37" t="s">
        <v>3742</v>
      </c>
      <c r="S684" s="37" t="s">
        <v>4098</v>
      </c>
      <c r="T684" s="37" t="s">
        <v>60</v>
      </c>
      <c r="U684" s="37" t="s">
        <v>35</v>
      </c>
      <c r="V684" s="37" t="s">
        <v>3715</v>
      </c>
      <c r="W684" s="37" t="s">
        <v>4099</v>
      </c>
      <c r="X684" s="126"/>
      <c r="Y684" s="126" t="str">
        <f>VLOOKUP(W684,'Excelsior Table Definitions'!$B$37:$D$60,3,TRUE)</f>
        <v>NULL</v>
      </c>
      <c r="Z684" s="126"/>
      <c r="AA684" s="126"/>
      <c r="AB684" s="126"/>
      <c r="AC684" s="37"/>
      <c r="AD684" s="37" t="s">
        <v>38</v>
      </c>
      <c r="AE684" s="37" t="s">
        <v>38</v>
      </c>
      <c r="AF684" s="126"/>
      <c r="AG684" s="126"/>
      <c r="AH684" s="126"/>
      <c r="AI684" s="168" t="s">
        <v>388</v>
      </c>
      <c r="AJ684" s="125" t="s">
        <v>389</v>
      </c>
      <c r="AK684" s="171" t="s">
        <v>4897</v>
      </c>
      <c r="AL684" s="171"/>
      <c r="AM684" s="171"/>
      <c r="AN684" s="171" t="s">
        <v>4688</v>
      </c>
      <c r="AO684" s="171"/>
      <c r="AP684" s="171" t="s">
        <v>4897</v>
      </c>
      <c r="AQ684" s="171"/>
      <c r="AR684" s="126"/>
      <c r="AS684" s="171"/>
    </row>
    <row r="685" spans="1:46" s="1" customFormat="1" ht="75" x14ac:dyDescent="0.2">
      <c r="A685" s="176" t="s">
        <v>39</v>
      </c>
      <c r="B685" s="176" t="s">
        <v>4625</v>
      </c>
      <c r="C685" s="200"/>
      <c r="D685" s="126"/>
      <c r="E685" s="126" t="str">
        <f t="shared" si="78"/>
        <v>Y</v>
      </c>
      <c r="F685" s="171"/>
      <c r="G685" s="126"/>
      <c r="H685" s="173"/>
      <c r="I685" s="171"/>
      <c r="J685" s="179"/>
      <c r="K685" s="190"/>
      <c r="L685" s="173"/>
      <c r="M685" s="178"/>
      <c r="N685" s="159" t="str">
        <f t="shared" si="77"/>
        <v>Y</v>
      </c>
      <c r="O685" s="37" t="s">
        <v>4102</v>
      </c>
      <c r="P685" s="37" t="s">
        <v>4103</v>
      </c>
      <c r="Q685" s="37" t="s">
        <v>4077</v>
      </c>
      <c r="R685" s="37" t="s">
        <v>3742</v>
      </c>
      <c r="S685" s="37" t="s">
        <v>4104</v>
      </c>
      <c r="T685" s="37" t="s">
        <v>4079</v>
      </c>
      <c r="U685" s="37" t="s">
        <v>4105</v>
      </c>
      <c r="V685" s="37" t="s">
        <v>3715</v>
      </c>
      <c r="W685" s="37" t="s">
        <v>4080</v>
      </c>
      <c r="X685" s="126"/>
      <c r="Y685" s="126" t="str">
        <f>VLOOKUP(W685,'Excelsior Table Definitions'!$B$37:$D$60,3,TRUE)</f>
        <v>NULL</v>
      </c>
      <c r="Z685" s="126"/>
      <c r="AA685" s="126"/>
      <c r="AB685" s="126"/>
      <c r="AC685" s="37"/>
      <c r="AD685" s="37" t="s">
        <v>38</v>
      </c>
      <c r="AE685" s="37" t="s">
        <v>38</v>
      </c>
      <c r="AF685" s="126"/>
      <c r="AG685" s="126"/>
      <c r="AH685" s="126"/>
      <c r="AI685" s="168" t="s">
        <v>388</v>
      </c>
      <c r="AJ685" s="125"/>
      <c r="AK685" s="171"/>
      <c r="AL685" s="171"/>
      <c r="AM685" s="171"/>
      <c r="AN685" s="171" t="s">
        <v>4688</v>
      </c>
      <c r="AO685" s="171"/>
      <c r="AP685" s="171" t="s">
        <v>5317</v>
      </c>
      <c r="AQ685" s="171"/>
      <c r="AR685" s="126"/>
      <c r="AS685" s="171"/>
    </row>
    <row r="686" spans="1:46" s="1" customFormat="1" ht="60" x14ac:dyDescent="0.2">
      <c r="A686" s="176" t="s">
        <v>39</v>
      </c>
      <c r="B686" s="176" t="s">
        <v>4625</v>
      </c>
      <c r="C686" s="200"/>
      <c r="D686" s="126" t="s">
        <v>417</v>
      </c>
      <c r="E686" s="126" t="str">
        <f t="shared" si="78"/>
        <v>Y</v>
      </c>
      <c r="F686" s="171"/>
      <c r="G686" s="126"/>
      <c r="H686" s="173"/>
      <c r="I686" s="171" t="s">
        <v>6501</v>
      </c>
      <c r="J686" s="179"/>
      <c r="K686" s="367" t="s">
        <v>6503</v>
      </c>
      <c r="L686" s="173"/>
      <c r="M686" s="178"/>
      <c r="N686" s="159" t="str">
        <f t="shared" si="77"/>
        <v>Y</v>
      </c>
      <c r="O686" s="37" t="s">
        <v>4108</v>
      </c>
      <c r="P686" s="37" t="s">
        <v>4109</v>
      </c>
      <c r="Q686" s="37" t="s">
        <v>4077</v>
      </c>
      <c r="R686" s="37" t="s">
        <v>3742</v>
      </c>
      <c r="S686" s="37" t="s">
        <v>4110</v>
      </c>
      <c r="T686" s="37" t="s">
        <v>4111</v>
      </c>
      <c r="U686" s="37" t="s">
        <v>4112</v>
      </c>
      <c r="V686" s="37" t="s">
        <v>3715</v>
      </c>
      <c r="W686" s="37" t="s">
        <v>3319</v>
      </c>
      <c r="X686" s="126"/>
      <c r="Y686" s="126" t="str">
        <f>VLOOKUP(W686,'Excelsior Table Definitions'!$B$37:$D$60,3,TRUE)</f>
        <v>NULL</v>
      </c>
      <c r="Z686" s="126"/>
      <c r="AA686" s="126"/>
      <c r="AB686" s="126"/>
      <c r="AC686" s="37"/>
      <c r="AD686" s="37" t="s">
        <v>38</v>
      </c>
      <c r="AE686" s="37" t="s">
        <v>38</v>
      </c>
      <c r="AF686" s="126"/>
      <c r="AG686" s="126"/>
      <c r="AH686" s="126"/>
      <c r="AI686" s="168" t="s">
        <v>388</v>
      </c>
      <c r="AJ686" s="125" t="s">
        <v>389</v>
      </c>
      <c r="AK686" s="171"/>
      <c r="AL686" s="171"/>
      <c r="AM686" s="171"/>
      <c r="AN686" s="171" t="s">
        <v>4688</v>
      </c>
      <c r="AO686" s="171"/>
      <c r="AP686" s="171"/>
      <c r="AQ686" s="171"/>
      <c r="AR686" s="126"/>
      <c r="AS686" s="171"/>
    </row>
    <row r="687" spans="1:46" s="1" customFormat="1" ht="63.75" x14ac:dyDescent="0.25">
      <c r="A687" s="176" t="s">
        <v>39</v>
      </c>
      <c r="B687" s="176" t="s">
        <v>4625</v>
      </c>
      <c r="C687" s="200" t="s">
        <v>4630</v>
      </c>
      <c r="D687" s="126"/>
      <c r="E687" s="126" t="str">
        <f t="shared" si="78"/>
        <v>Y</v>
      </c>
      <c r="F687" s="171"/>
      <c r="G687" s="126"/>
      <c r="H687" s="128" t="s">
        <v>4776</v>
      </c>
      <c r="I687" s="171" t="s">
        <v>6404</v>
      </c>
      <c r="J687" s="130" t="s">
        <v>500</v>
      </c>
      <c r="K687" s="189" t="s">
        <v>4775</v>
      </c>
      <c r="L687" s="128" t="s">
        <v>4777</v>
      </c>
      <c r="M687" s="129"/>
      <c r="N687" s="159" t="str">
        <f t="shared" si="77"/>
        <v>Y</v>
      </c>
      <c r="O687" s="37" t="s">
        <v>4129</v>
      </c>
      <c r="P687" s="261" t="s">
        <v>4130</v>
      </c>
      <c r="Q687" s="37" t="s">
        <v>4077</v>
      </c>
      <c r="R687" s="37" t="s">
        <v>3742</v>
      </c>
      <c r="S687" s="37" t="s">
        <v>4131</v>
      </c>
      <c r="T687" s="37" t="s">
        <v>4132</v>
      </c>
      <c r="U687" s="37" t="s">
        <v>4133</v>
      </c>
      <c r="V687" s="37" t="s">
        <v>3715</v>
      </c>
      <c r="W687" s="37" t="s">
        <v>4134</v>
      </c>
      <c r="X687" s="126"/>
      <c r="Y687" s="126" t="str">
        <f>VLOOKUP(W687,'Excelsior Table Definitions'!$B$37:$D$60,3,TRUE)</f>
        <v>NULL</v>
      </c>
      <c r="Z687" s="126"/>
      <c r="AA687" s="126"/>
      <c r="AB687" s="126"/>
      <c r="AC687" s="37"/>
      <c r="AD687" s="37" t="s">
        <v>38</v>
      </c>
      <c r="AE687" s="37" t="s">
        <v>39</v>
      </c>
      <c r="AF687" s="126"/>
      <c r="AG687" s="126"/>
      <c r="AH687" s="126"/>
      <c r="AI687" s="168" t="s">
        <v>388</v>
      </c>
      <c r="AJ687" s="125" t="s">
        <v>389</v>
      </c>
      <c r="AK687" s="171" t="s">
        <v>5440</v>
      </c>
      <c r="AL687" s="171" t="s">
        <v>5441</v>
      </c>
      <c r="AM687" s="171" t="s">
        <v>4688</v>
      </c>
      <c r="AN687" s="171" t="s">
        <v>4688</v>
      </c>
      <c r="AO687" s="171" t="s">
        <v>4688</v>
      </c>
      <c r="AP687" s="171" t="s">
        <v>4688</v>
      </c>
      <c r="AQ687" s="171" t="s">
        <v>4688</v>
      </c>
      <c r="AR687" s="171" t="s">
        <v>4688</v>
      </c>
      <c r="AS687" s="171" t="s">
        <v>4688</v>
      </c>
    </row>
    <row r="688" spans="1:46" s="1" customFormat="1" ht="409.5" x14ac:dyDescent="0.2">
      <c r="A688" s="176" t="s">
        <v>39</v>
      </c>
      <c r="B688" s="176" t="s">
        <v>4626</v>
      </c>
      <c r="C688" s="200" t="s">
        <v>4630</v>
      </c>
      <c r="D688" s="126"/>
      <c r="E688" s="126" t="str">
        <f t="shared" si="78"/>
        <v>Y</v>
      </c>
      <c r="F688" s="171"/>
      <c r="G688" s="126"/>
      <c r="H688" s="173"/>
      <c r="I688" s="171" t="s">
        <v>4817</v>
      </c>
      <c r="J688" s="179"/>
      <c r="K688" s="190" t="s">
        <v>4898</v>
      </c>
      <c r="L688" s="173"/>
      <c r="M688" s="178"/>
      <c r="N688" s="159" t="str">
        <f t="shared" si="77"/>
        <v>Y</v>
      </c>
      <c r="O688" s="37" t="s">
        <v>4136</v>
      </c>
      <c r="P688" s="37" t="s">
        <v>4137</v>
      </c>
      <c r="Q688" s="37" t="s">
        <v>4077</v>
      </c>
      <c r="R688" s="37" t="s">
        <v>3742</v>
      </c>
      <c r="S688" s="37" t="s">
        <v>4138</v>
      </c>
      <c r="T688" s="37" t="s">
        <v>1330</v>
      </c>
      <c r="U688" s="264" t="s">
        <v>4139</v>
      </c>
      <c r="V688" s="37" t="s">
        <v>3715</v>
      </c>
      <c r="W688" s="37" t="s">
        <v>3324</v>
      </c>
      <c r="X688" s="126"/>
      <c r="Y688" s="126" t="str">
        <f>VLOOKUP(W688,'Excelsior Table Definitions'!$B$37:$D$60,3,TRUE)</f>
        <v>NULL</v>
      </c>
      <c r="Z688" s="126"/>
      <c r="AA688" s="126"/>
      <c r="AB688" s="126"/>
      <c r="AC688" s="37"/>
      <c r="AD688" s="37" t="s">
        <v>38</v>
      </c>
      <c r="AE688" s="37" t="s">
        <v>38</v>
      </c>
      <c r="AF688" s="126"/>
      <c r="AG688" s="126"/>
      <c r="AH688" s="126"/>
      <c r="AI688" s="168" t="s">
        <v>388</v>
      </c>
      <c r="AJ688" s="125" t="s">
        <v>389</v>
      </c>
      <c r="AK688" s="171"/>
      <c r="AL688" s="171"/>
      <c r="AM688" s="171"/>
      <c r="AN688" s="171" t="s">
        <v>4688</v>
      </c>
      <c r="AO688" s="171"/>
      <c r="AP688" s="171" t="s">
        <v>4900</v>
      </c>
      <c r="AQ688" s="171"/>
      <c r="AR688" s="126"/>
      <c r="AS688" s="126">
        <v>199</v>
      </c>
    </row>
    <row r="689" spans="1:46" ht="45" x14ac:dyDescent="0.3">
      <c r="A689" s="274" t="s">
        <v>39</v>
      </c>
      <c r="B689" s="274" t="s">
        <v>4625</v>
      </c>
      <c r="C689" s="200" t="s">
        <v>4630</v>
      </c>
      <c r="D689" s="126"/>
      <c r="E689" s="126" t="str">
        <f t="shared" si="78"/>
        <v>N</v>
      </c>
      <c r="F689" s="171"/>
      <c r="G689" s="126"/>
      <c r="H689" s="173"/>
      <c r="I689" s="168" t="s">
        <v>4688</v>
      </c>
      <c r="J689" s="179"/>
      <c r="K689" s="168" t="s">
        <v>4688</v>
      </c>
      <c r="L689" s="173"/>
      <c r="M689" s="178"/>
      <c r="N689" s="252" t="str">
        <f t="shared" si="77"/>
        <v>N</v>
      </c>
      <c r="O689" s="254" t="s">
        <v>4143</v>
      </c>
      <c r="P689" s="254" t="s">
        <v>4144</v>
      </c>
      <c r="Q689" s="254" t="s">
        <v>4077</v>
      </c>
      <c r="R689" s="254" t="s">
        <v>3742</v>
      </c>
      <c r="S689" s="254" t="s">
        <v>4145</v>
      </c>
      <c r="T689" s="254" t="s">
        <v>4146</v>
      </c>
      <c r="U689" s="254" t="s">
        <v>4147</v>
      </c>
      <c r="V689" s="254" t="s">
        <v>3715</v>
      </c>
      <c r="W689" s="254" t="s">
        <v>4148</v>
      </c>
      <c r="X689" s="255"/>
      <c r="Y689" s="255"/>
      <c r="Z689" s="126"/>
      <c r="AA689" s="126"/>
      <c r="AB689" s="126"/>
      <c r="AC689" s="254"/>
      <c r="AD689" s="37" t="s">
        <v>38</v>
      </c>
      <c r="AE689" s="37" t="s">
        <v>366</v>
      </c>
      <c r="AF689" s="126"/>
      <c r="AG689" s="126"/>
      <c r="AH689" s="126"/>
      <c r="AI689" s="168" t="s">
        <v>4687</v>
      </c>
      <c r="AJ689" s="171" t="s">
        <v>4688</v>
      </c>
      <c r="AK689" s="171" t="s">
        <v>4688</v>
      </c>
      <c r="AL689" s="171" t="s">
        <v>4688</v>
      </c>
      <c r="AM689" s="220" t="s">
        <v>39</v>
      </c>
      <c r="AN689" s="171" t="s">
        <v>4688</v>
      </c>
      <c r="AO689" s="171" t="s">
        <v>4688</v>
      </c>
      <c r="AP689" s="220"/>
      <c r="AQ689" s="171" t="s">
        <v>5419</v>
      </c>
      <c r="AR689" s="171"/>
      <c r="AS689" s="255">
        <v>216</v>
      </c>
      <c r="AT689" s="256"/>
    </row>
    <row r="690" spans="1:46" ht="75" x14ac:dyDescent="0.3">
      <c r="A690" s="274" t="s">
        <v>39</v>
      </c>
      <c r="B690" s="274" t="s">
        <v>4625</v>
      </c>
      <c r="C690" s="200" t="s">
        <v>4630</v>
      </c>
      <c r="D690" s="126"/>
      <c r="E690" s="126" t="str">
        <f t="shared" si="78"/>
        <v>N</v>
      </c>
      <c r="F690" s="171"/>
      <c r="G690" s="126"/>
      <c r="H690" s="173"/>
      <c r="I690" s="168" t="s">
        <v>4688</v>
      </c>
      <c r="J690" s="179"/>
      <c r="K690" s="168" t="s">
        <v>4688</v>
      </c>
      <c r="L690" s="173"/>
      <c r="M690" s="178"/>
      <c r="N690" s="252" t="str">
        <f t="shared" si="77"/>
        <v>N</v>
      </c>
      <c r="O690" s="254" t="s">
        <v>4151</v>
      </c>
      <c r="P690" s="254" t="s">
        <v>4152</v>
      </c>
      <c r="Q690" s="254" t="s">
        <v>4077</v>
      </c>
      <c r="R690" s="254" t="s">
        <v>3742</v>
      </c>
      <c r="S690" s="254" t="s">
        <v>4153</v>
      </c>
      <c r="T690" s="254" t="s">
        <v>3434</v>
      </c>
      <c r="U690" s="254" t="s">
        <v>1603</v>
      </c>
      <c r="V690" s="254" t="s">
        <v>3715</v>
      </c>
      <c r="W690" s="254" t="s">
        <v>4154</v>
      </c>
      <c r="X690" s="255"/>
      <c r="Y690" s="255"/>
      <c r="Z690" s="126"/>
      <c r="AA690" s="126"/>
      <c r="AB690" s="126"/>
      <c r="AC690" s="254"/>
      <c r="AD690" s="37" t="s">
        <v>38</v>
      </c>
      <c r="AE690" s="37" t="s">
        <v>38</v>
      </c>
      <c r="AF690" s="126"/>
      <c r="AG690" s="126"/>
      <c r="AH690" s="126"/>
      <c r="AI690" s="168" t="s">
        <v>4687</v>
      </c>
      <c r="AJ690" s="171" t="s">
        <v>4688</v>
      </c>
      <c r="AK690" s="171" t="s">
        <v>4688</v>
      </c>
      <c r="AL690" s="171" t="s">
        <v>4688</v>
      </c>
      <c r="AM690" s="171" t="s">
        <v>4688</v>
      </c>
      <c r="AN690" s="171" t="s">
        <v>4688</v>
      </c>
      <c r="AO690" s="171" t="s">
        <v>4688</v>
      </c>
      <c r="AP690" s="220"/>
      <c r="AQ690" s="171" t="s">
        <v>5419</v>
      </c>
      <c r="AR690" s="171"/>
      <c r="AS690" s="171" t="s">
        <v>4688</v>
      </c>
      <c r="AT690" s="256"/>
    </row>
    <row r="691" spans="1:46" ht="90" x14ac:dyDescent="0.3">
      <c r="A691" s="274" t="s">
        <v>39</v>
      </c>
      <c r="B691" s="274" t="s">
        <v>4625</v>
      </c>
      <c r="C691" s="200" t="s">
        <v>4630</v>
      </c>
      <c r="D691" s="126"/>
      <c r="E691" s="126" t="str">
        <f t="shared" si="78"/>
        <v>N</v>
      </c>
      <c r="F691" s="171"/>
      <c r="G691" s="126"/>
      <c r="H691" s="173"/>
      <c r="I691" s="168" t="s">
        <v>4688</v>
      </c>
      <c r="J691" s="179"/>
      <c r="K691" s="168" t="s">
        <v>4688</v>
      </c>
      <c r="L691" s="173"/>
      <c r="M691" s="178"/>
      <c r="N691" s="252" t="str">
        <f t="shared" si="77"/>
        <v>N</v>
      </c>
      <c r="O691" s="254" t="s">
        <v>4157</v>
      </c>
      <c r="P691" s="254" t="s">
        <v>4158</v>
      </c>
      <c r="Q691" s="254" t="s">
        <v>4077</v>
      </c>
      <c r="R691" s="254" t="s">
        <v>3742</v>
      </c>
      <c r="S691" s="254" t="s">
        <v>4159</v>
      </c>
      <c r="T691" s="254" t="s">
        <v>4160</v>
      </c>
      <c r="U691" s="254" t="s">
        <v>1603</v>
      </c>
      <c r="V691" s="254" t="s">
        <v>3715</v>
      </c>
      <c r="W691" s="254" t="s">
        <v>4161</v>
      </c>
      <c r="X691" s="255"/>
      <c r="Y691" s="255"/>
      <c r="Z691" s="126"/>
      <c r="AA691" s="126"/>
      <c r="AB691" s="126"/>
      <c r="AC691" s="254"/>
      <c r="AD691" s="37" t="s">
        <v>38</v>
      </c>
      <c r="AE691" s="37" t="s">
        <v>38</v>
      </c>
      <c r="AF691" s="126"/>
      <c r="AG691" s="126"/>
      <c r="AH691" s="126"/>
      <c r="AI691" s="168" t="s">
        <v>4687</v>
      </c>
      <c r="AJ691" s="171" t="s">
        <v>4688</v>
      </c>
      <c r="AK691" s="171" t="s">
        <v>4688</v>
      </c>
      <c r="AL691" s="171" t="s">
        <v>4688</v>
      </c>
      <c r="AM691" s="171" t="s">
        <v>4688</v>
      </c>
      <c r="AN691" s="171" t="s">
        <v>4688</v>
      </c>
      <c r="AO691" s="171" t="s">
        <v>4688</v>
      </c>
      <c r="AP691" s="220"/>
      <c r="AQ691" s="171" t="s">
        <v>5419</v>
      </c>
      <c r="AR691" s="171"/>
      <c r="AS691" s="171" t="s">
        <v>4688</v>
      </c>
      <c r="AT691" s="256"/>
    </row>
    <row r="692" spans="1:46" s="1" customFormat="1" ht="30" x14ac:dyDescent="0.2">
      <c r="A692" s="176" t="s">
        <v>39</v>
      </c>
      <c r="B692" s="176" t="s">
        <v>4625</v>
      </c>
      <c r="C692" s="200"/>
      <c r="D692" s="126" t="s">
        <v>417</v>
      </c>
      <c r="E692" s="126" t="str">
        <f t="shared" si="78"/>
        <v>N</v>
      </c>
      <c r="F692" s="171"/>
      <c r="G692" s="126"/>
      <c r="H692" s="173"/>
      <c r="I692" s="168" t="s">
        <v>4688</v>
      </c>
      <c r="J692" s="179"/>
      <c r="K692" s="168" t="s">
        <v>4688</v>
      </c>
      <c r="L692" s="173"/>
      <c r="M692" s="178"/>
      <c r="N692" s="252" t="str">
        <f t="shared" si="77"/>
        <v>N</v>
      </c>
      <c r="O692" s="37" t="s">
        <v>4163</v>
      </c>
      <c r="P692" s="37" t="s">
        <v>2643</v>
      </c>
      <c r="Q692" s="37" t="s">
        <v>5635</v>
      </c>
      <c r="R692" s="37" t="s">
        <v>3742</v>
      </c>
      <c r="S692" s="37"/>
      <c r="T692" s="37" t="s">
        <v>2644</v>
      </c>
      <c r="U692" s="37" t="s">
        <v>2119</v>
      </c>
      <c r="V692" s="37" t="s">
        <v>2120</v>
      </c>
      <c r="W692" s="37" t="s">
        <v>2121</v>
      </c>
      <c r="X692" s="126"/>
      <c r="Y692" s="126"/>
      <c r="Z692" s="126"/>
      <c r="AA692" s="126"/>
      <c r="AB692" s="126"/>
      <c r="AC692" s="37"/>
      <c r="AD692" s="37" t="s">
        <v>38</v>
      </c>
      <c r="AE692" s="37" t="s">
        <v>38</v>
      </c>
      <c r="AF692" s="126"/>
      <c r="AG692" s="126"/>
      <c r="AH692" s="126"/>
      <c r="AI692" s="168" t="s">
        <v>5563</v>
      </c>
      <c r="AJ692" s="171" t="s">
        <v>4688</v>
      </c>
      <c r="AK692" s="171" t="s">
        <v>4688</v>
      </c>
      <c r="AL692" s="171" t="s">
        <v>4688</v>
      </c>
      <c r="AM692" s="171" t="s">
        <v>4688</v>
      </c>
      <c r="AN692" s="171" t="s">
        <v>4688</v>
      </c>
      <c r="AO692" s="171" t="s">
        <v>4688</v>
      </c>
      <c r="AP692" s="171" t="s">
        <v>4667</v>
      </c>
      <c r="AQ692" s="171" t="s">
        <v>4688</v>
      </c>
      <c r="AR692" s="171" t="s">
        <v>4688</v>
      </c>
      <c r="AS692" s="171" t="s">
        <v>4688</v>
      </c>
    </row>
    <row r="693" spans="1:46" s="1" customFormat="1" ht="45" x14ac:dyDescent="0.2">
      <c r="A693" s="176" t="s">
        <v>39</v>
      </c>
      <c r="B693" s="176" t="s">
        <v>4625</v>
      </c>
      <c r="C693" s="200"/>
      <c r="D693" s="126"/>
      <c r="E693" s="126" t="str">
        <f t="shared" si="78"/>
        <v>N</v>
      </c>
      <c r="F693" s="171"/>
      <c r="G693" s="126"/>
      <c r="H693" s="173"/>
      <c r="I693" s="168" t="s">
        <v>4688</v>
      </c>
      <c r="J693" s="179"/>
      <c r="K693" s="168" t="s">
        <v>4688</v>
      </c>
      <c r="L693" s="173"/>
      <c r="M693" s="178"/>
      <c r="N693" s="252" t="str">
        <f t="shared" si="77"/>
        <v>N</v>
      </c>
      <c r="O693" s="37" t="s">
        <v>4165</v>
      </c>
      <c r="P693" s="37" t="s">
        <v>2137</v>
      </c>
      <c r="Q693" s="37" t="s">
        <v>5635</v>
      </c>
      <c r="R693" s="37" t="s">
        <v>3742</v>
      </c>
      <c r="S693" s="37" t="s">
        <v>2138</v>
      </c>
      <c r="T693" s="37"/>
      <c r="U693" s="37" t="s">
        <v>4166</v>
      </c>
      <c r="V693" s="37" t="s">
        <v>2120</v>
      </c>
      <c r="W693" s="37" t="s">
        <v>2140</v>
      </c>
      <c r="X693" s="126"/>
      <c r="Y693" s="126"/>
      <c r="Z693" s="126"/>
      <c r="AA693" s="126"/>
      <c r="AB693" s="126"/>
      <c r="AC693" s="37"/>
      <c r="AD693" s="37" t="s">
        <v>38</v>
      </c>
      <c r="AE693" s="37" t="s">
        <v>38</v>
      </c>
      <c r="AF693" s="126"/>
      <c r="AG693" s="126"/>
      <c r="AH693" s="126"/>
      <c r="AI693" s="168" t="s">
        <v>5563</v>
      </c>
      <c r="AJ693" s="171" t="s">
        <v>4688</v>
      </c>
      <c r="AK693" s="171" t="s">
        <v>4688</v>
      </c>
      <c r="AL693" s="171" t="s">
        <v>4688</v>
      </c>
      <c r="AM693" s="171" t="s">
        <v>4688</v>
      </c>
      <c r="AN693" s="171" t="s">
        <v>4688</v>
      </c>
      <c r="AO693" s="171" t="s">
        <v>4688</v>
      </c>
      <c r="AP693" s="171" t="s">
        <v>4667</v>
      </c>
      <c r="AQ693" s="171" t="s">
        <v>4688</v>
      </c>
      <c r="AR693" s="171" t="s">
        <v>4688</v>
      </c>
      <c r="AS693" s="171" t="s">
        <v>4688</v>
      </c>
    </row>
    <row r="694" spans="1:46" s="1" customFormat="1" ht="30" x14ac:dyDescent="0.2">
      <c r="A694" s="176" t="s">
        <v>39</v>
      </c>
      <c r="B694" s="176" t="s">
        <v>4625</v>
      </c>
      <c r="C694" s="200"/>
      <c r="D694" s="126"/>
      <c r="E694" s="126" t="str">
        <f t="shared" si="78"/>
        <v>N</v>
      </c>
      <c r="F694" s="171"/>
      <c r="G694" s="126"/>
      <c r="H694" s="173"/>
      <c r="I694" s="168" t="s">
        <v>4688</v>
      </c>
      <c r="J694" s="179"/>
      <c r="K694" s="168" t="s">
        <v>4688</v>
      </c>
      <c r="L694" s="173"/>
      <c r="M694" s="178"/>
      <c r="N694" s="252" t="str">
        <f t="shared" si="77"/>
        <v>N</v>
      </c>
      <c r="O694" s="37" t="s">
        <v>4168</v>
      </c>
      <c r="P694" s="37" t="s">
        <v>4169</v>
      </c>
      <c r="Q694" s="37" t="s">
        <v>5635</v>
      </c>
      <c r="R694" s="37" t="s">
        <v>3742</v>
      </c>
      <c r="S694" s="37"/>
      <c r="T694" s="37" t="s">
        <v>4170</v>
      </c>
      <c r="U694" s="37" t="s">
        <v>2119</v>
      </c>
      <c r="V694" s="37" t="s">
        <v>2120</v>
      </c>
      <c r="W694" s="37" t="s">
        <v>2121</v>
      </c>
      <c r="X694" s="126"/>
      <c r="Y694" s="126"/>
      <c r="Z694" s="126"/>
      <c r="AA694" s="126"/>
      <c r="AB694" s="126"/>
      <c r="AC694" s="37"/>
      <c r="AD694" s="37" t="s">
        <v>38</v>
      </c>
      <c r="AE694" s="37" t="s">
        <v>38</v>
      </c>
      <c r="AF694" s="126"/>
      <c r="AG694" s="126"/>
      <c r="AH694" s="126"/>
      <c r="AI694" s="168" t="s">
        <v>5563</v>
      </c>
      <c r="AJ694" s="171" t="s">
        <v>4688</v>
      </c>
      <c r="AK694" s="171" t="s">
        <v>4688</v>
      </c>
      <c r="AL694" s="171" t="s">
        <v>4688</v>
      </c>
      <c r="AM694" s="171" t="s">
        <v>4688</v>
      </c>
      <c r="AN694" s="171" t="s">
        <v>4688</v>
      </c>
      <c r="AO694" s="171" t="s">
        <v>4688</v>
      </c>
      <c r="AP694" s="171" t="s">
        <v>4667</v>
      </c>
      <c r="AQ694" s="171" t="s">
        <v>4688</v>
      </c>
      <c r="AR694" s="171" t="s">
        <v>4688</v>
      </c>
      <c r="AS694" s="171" t="s">
        <v>4688</v>
      </c>
    </row>
    <row r="695" spans="1:46" s="1" customFormat="1" ht="45" x14ac:dyDescent="0.2">
      <c r="A695" s="176" t="s">
        <v>39</v>
      </c>
      <c r="B695" s="176" t="s">
        <v>4625</v>
      </c>
      <c r="C695" s="200"/>
      <c r="D695" s="126"/>
      <c r="E695" s="126" t="str">
        <f t="shared" si="78"/>
        <v>N</v>
      </c>
      <c r="F695" s="171"/>
      <c r="G695" s="126"/>
      <c r="H695" s="173"/>
      <c r="I695" s="168" t="s">
        <v>4688</v>
      </c>
      <c r="J695" s="179"/>
      <c r="K695" s="168" t="s">
        <v>4688</v>
      </c>
      <c r="L695" s="173"/>
      <c r="M695" s="178"/>
      <c r="N695" s="252" t="str">
        <f t="shared" si="77"/>
        <v>N</v>
      </c>
      <c r="O695" s="37" t="s">
        <v>4173</v>
      </c>
      <c r="P695" s="37" t="s">
        <v>4174</v>
      </c>
      <c r="Q695" s="37" t="s">
        <v>5635</v>
      </c>
      <c r="R695" s="37" t="s">
        <v>3742</v>
      </c>
      <c r="S695" s="37"/>
      <c r="T695" s="37" t="s">
        <v>4175</v>
      </c>
      <c r="U695" s="37" t="s">
        <v>2119</v>
      </c>
      <c r="V695" s="37" t="s">
        <v>2120</v>
      </c>
      <c r="W695" s="37" t="s">
        <v>2121</v>
      </c>
      <c r="X695" s="126"/>
      <c r="Y695" s="126"/>
      <c r="Z695" s="126"/>
      <c r="AA695" s="126"/>
      <c r="AB695" s="126"/>
      <c r="AC695" s="37"/>
      <c r="AD695" s="37" t="s">
        <v>366</v>
      </c>
      <c r="AE695" s="37" t="s">
        <v>38</v>
      </c>
      <c r="AF695" s="126"/>
      <c r="AG695" s="126"/>
      <c r="AH695" s="126"/>
      <c r="AI695" s="168" t="s">
        <v>5563</v>
      </c>
      <c r="AJ695" s="171" t="s">
        <v>4688</v>
      </c>
      <c r="AK695" s="171" t="s">
        <v>4688</v>
      </c>
      <c r="AL695" s="171" t="s">
        <v>4688</v>
      </c>
      <c r="AM695" s="171" t="s">
        <v>4688</v>
      </c>
      <c r="AN695" s="171" t="s">
        <v>4688</v>
      </c>
      <c r="AO695" s="171" t="s">
        <v>4688</v>
      </c>
      <c r="AP695" s="171" t="s">
        <v>4667</v>
      </c>
      <c r="AQ695" s="171" t="s">
        <v>4688</v>
      </c>
      <c r="AR695" s="171" t="s">
        <v>4688</v>
      </c>
      <c r="AS695" s="171" t="s">
        <v>4688</v>
      </c>
    </row>
    <row r="696" spans="1:46" s="1" customFormat="1" ht="63.75" x14ac:dyDescent="0.2">
      <c r="A696" s="176" t="s">
        <v>39</v>
      </c>
      <c r="B696" s="176" t="s">
        <v>4625</v>
      </c>
      <c r="C696" s="200"/>
      <c r="D696" s="126"/>
      <c r="E696" s="126" t="str">
        <f t="shared" si="78"/>
        <v>N</v>
      </c>
      <c r="F696" s="171"/>
      <c r="G696" s="126"/>
      <c r="H696" s="173"/>
      <c r="I696" s="168" t="s">
        <v>4688</v>
      </c>
      <c r="J696" s="179"/>
      <c r="K696" s="168" t="s">
        <v>4688</v>
      </c>
      <c r="L696" s="173"/>
      <c r="M696" s="178"/>
      <c r="N696" s="252" t="str">
        <f t="shared" si="77"/>
        <v>N</v>
      </c>
      <c r="O696" s="37" t="s">
        <v>4176</v>
      </c>
      <c r="P696" s="37" t="s">
        <v>0</v>
      </c>
      <c r="Q696" s="37" t="s">
        <v>3414</v>
      </c>
      <c r="R696" s="37" t="s">
        <v>3742</v>
      </c>
      <c r="S696" s="37" t="s">
        <v>3415</v>
      </c>
      <c r="T696" s="37" t="s">
        <v>48</v>
      </c>
      <c r="U696" s="37" t="s">
        <v>35</v>
      </c>
      <c r="V696" s="37" t="s">
        <v>3416</v>
      </c>
      <c r="W696" s="37" t="s">
        <v>3417</v>
      </c>
      <c r="X696" s="126"/>
      <c r="Y696" s="126"/>
      <c r="Z696" s="126"/>
      <c r="AA696" s="126"/>
      <c r="AB696" s="126"/>
      <c r="AC696" s="37"/>
      <c r="AD696" s="37" t="s">
        <v>38</v>
      </c>
      <c r="AE696" s="37" t="s">
        <v>38</v>
      </c>
      <c r="AF696" s="126" t="s">
        <v>39</v>
      </c>
      <c r="AG696" s="126"/>
      <c r="AH696" s="126"/>
      <c r="AI696" s="168" t="s">
        <v>4647</v>
      </c>
      <c r="AJ696" s="171" t="s">
        <v>4688</v>
      </c>
      <c r="AK696" s="171" t="s">
        <v>4688</v>
      </c>
      <c r="AL696" s="171" t="s">
        <v>4688</v>
      </c>
      <c r="AM696" s="171" t="s">
        <v>4688</v>
      </c>
      <c r="AN696" s="171" t="s">
        <v>4688</v>
      </c>
      <c r="AO696" s="171" t="s">
        <v>4688</v>
      </c>
      <c r="AP696" s="171" t="s">
        <v>5442</v>
      </c>
      <c r="AQ696" s="171" t="s">
        <v>4688</v>
      </c>
      <c r="AR696" s="171" t="s">
        <v>4688</v>
      </c>
      <c r="AS696" s="171" t="s">
        <v>4688</v>
      </c>
    </row>
    <row r="697" spans="1:46" s="1" customFormat="1" ht="105" x14ac:dyDescent="0.2">
      <c r="A697" s="176" t="s">
        <v>39</v>
      </c>
      <c r="B697" s="176" t="s">
        <v>4625</v>
      </c>
      <c r="C697" s="200"/>
      <c r="D697" s="168" t="s">
        <v>4688</v>
      </c>
      <c r="E697" s="126" t="str">
        <f t="shared" si="78"/>
        <v>N</v>
      </c>
      <c r="F697" s="171"/>
      <c r="G697" s="126"/>
      <c r="H697" s="173"/>
      <c r="I697" s="168" t="s">
        <v>4688</v>
      </c>
      <c r="J697" s="179"/>
      <c r="K697" s="168" t="s">
        <v>4688</v>
      </c>
      <c r="L697" s="173"/>
      <c r="M697" s="178"/>
      <c r="N697" s="252" t="str">
        <f t="shared" si="77"/>
        <v>N</v>
      </c>
      <c r="O697" s="37" t="s">
        <v>4177</v>
      </c>
      <c r="P697" s="37" t="s">
        <v>3421</v>
      </c>
      <c r="Q697" s="37" t="s">
        <v>3414</v>
      </c>
      <c r="R697" s="37" t="s">
        <v>3742</v>
      </c>
      <c r="S697" s="37" t="s">
        <v>4178</v>
      </c>
      <c r="T697" s="37" t="s">
        <v>48</v>
      </c>
      <c r="U697" s="37" t="s">
        <v>77</v>
      </c>
      <c r="V697" s="37" t="s">
        <v>3416</v>
      </c>
      <c r="W697" s="37" t="s">
        <v>3423</v>
      </c>
      <c r="X697" s="126"/>
      <c r="Y697" s="126"/>
      <c r="Z697" s="126"/>
      <c r="AA697" s="126"/>
      <c r="AB697" s="126"/>
      <c r="AC697" s="37"/>
      <c r="AD697" s="37" t="s">
        <v>38</v>
      </c>
      <c r="AE697" s="37" t="s">
        <v>38</v>
      </c>
      <c r="AF697" s="126" t="s">
        <v>39</v>
      </c>
      <c r="AG697" s="126"/>
      <c r="AH697" s="126"/>
      <c r="AI697" s="168" t="s">
        <v>4647</v>
      </c>
      <c r="AJ697" s="171" t="s">
        <v>4688</v>
      </c>
      <c r="AK697" s="171" t="s">
        <v>4688</v>
      </c>
      <c r="AL697" s="171" t="s">
        <v>4688</v>
      </c>
      <c r="AM697" s="171" t="s">
        <v>4688</v>
      </c>
      <c r="AN697" s="171" t="s">
        <v>4688</v>
      </c>
      <c r="AO697" s="171" t="s">
        <v>4688</v>
      </c>
      <c r="AP697" s="171" t="s">
        <v>5442</v>
      </c>
      <c r="AQ697" s="171" t="s">
        <v>4688</v>
      </c>
      <c r="AR697" s="171" t="s">
        <v>4688</v>
      </c>
      <c r="AS697" s="171" t="s">
        <v>4688</v>
      </c>
    </row>
    <row r="698" spans="1:46" s="1" customFormat="1" ht="63.75" x14ac:dyDescent="0.2">
      <c r="A698" s="176" t="s">
        <v>39</v>
      </c>
      <c r="B698" s="176" t="s">
        <v>4625</v>
      </c>
      <c r="C698" s="200"/>
      <c r="D698" s="168" t="s">
        <v>4688</v>
      </c>
      <c r="E698" s="126" t="str">
        <f t="shared" si="78"/>
        <v>N</v>
      </c>
      <c r="F698" s="171"/>
      <c r="G698" s="126"/>
      <c r="H698" s="173"/>
      <c r="I698" s="168" t="s">
        <v>4688</v>
      </c>
      <c r="J698" s="179"/>
      <c r="K698" s="168" t="s">
        <v>4688</v>
      </c>
      <c r="L698" s="173"/>
      <c r="M698" s="178"/>
      <c r="N698" s="252" t="str">
        <f t="shared" si="77"/>
        <v>N</v>
      </c>
      <c r="O698" s="37" t="s">
        <v>4179</v>
      </c>
      <c r="P698" s="261" t="s">
        <v>3426</v>
      </c>
      <c r="Q698" s="37" t="s">
        <v>3414</v>
      </c>
      <c r="R698" s="37" t="s">
        <v>3742</v>
      </c>
      <c r="S698" s="37" t="s">
        <v>3427</v>
      </c>
      <c r="T698" s="37" t="s">
        <v>48</v>
      </c>
      <c r="U698" s="37" t="s">
        <v>35</v>
      </c>
      <c r="V698" s="37" t="s">
        <v>3416</v>
      </c>
      <c r="W698" s="37" t="s">
        <v>3428</v>
      </c>
      <c r="X698" s="126"/>
      <c r="Y698" s="126"/>
      <c r="Z698" s="126"/>
      <c r="AA698" s="126"/>
      <c r="AB698" s="126"/>
      <c r="AC698" s="37"/>
      <c r="AD698" s="37" t="s">
        <v>38</v>
      </c>
      <c r="AE698" s="37" t="s">
        <v>39</v>
      </c>
      <c r="AF698" s="126" t="s">
        <v>39</v>
      </c>
      <c r="AG698" s="126"/>
      <c r="AH698" s="126"/>
      <c r="AI698" s="168" t="s">
        <v>4647</v>
      </c>
      <c r="AJ698" s="171" t="s">
        <v>4688</v>
      </c>
      <c r="AK698" s="171" t="s">
        <v>4688</v>
      </c>
      <c r="AL698" s="171" t="s">
        <v>4688</v>
      </c>
      <c r="AM698" s="171" t="s">
        <v>4688</v>
      </c>
      <c r="AN698" s="171" t="s">
        <v>4688</v>
      </c>
      <c r="AO698" s="171" t="s">
        <v>4688</v>
      </c>
      <c r="AP698" s="171" t="s">
        <v>5442</v>
      </c>
      <c r="AQ698" s="171" t="s">
        <v>4688</v>
      </c>
      <c r="AR698" s="171" t="s">
        <v>4688</v>
      </c>
      <c r="AS698" s="171" t="s">
        <v>4688</v>
      </c>
    </row>
    <row r="699" spans="1:46" s="1" customFormat="1" ht="63.75" x14ac:dyDescent="0.2">
      <c r="A699" s="176" t="s">
        <v>39</v>
      </c>
      <c r="B699" s="176" t="s">
        <v>4625</v>
      </c>
      <c r="C699" s="200"/>
      <c r="D699" s="126"/>
      <c r="E699" s="126" t="str">
        <f t="shared" si="78"/>
        <v>N</v>
      </c>
      <c r="F699" s="171"/>
      <c r="G699" s="126"/>
      <c r="H699" s="173"/>
      <c r="I699" s="168" t="s">
        <v>4688</v>
      </c>
      <c r="J699" s="179"/>
      <c r="K699" s="168" t="s">
        <v>4688</v>
      </c>
      <c r="L699" s="173"/>
      <c r="M699" s="178"/>
      <c r="N699" s="252" t="str">
        <f t="shared" si="77"/>
        <v>N</v>
      </c>
      <c r="O699" s="37" t="s">
        <v>4181</v>
      </c>
      <c r="P699" s="37" t="s">
        <v>80</v>
      </c>
      <c r="Q699" s="37" t="s">
        <v>3414</v>
      </c>
      <c r="R699" s="37" t="s">
        <v>3742</v>
      </c>
      <c r="S699" s="37" t="s">
        <v>3433</v>
      </c>
      <c r="T699" s="37" t="s">
        <v>3434</v>
      </c>
      <c r="U699" s="37" t="s">
        <v>3435</v>
      </c>
      <c r="V699" s="37" t="s">
        <v>3416</v>
      </c>
      <c r="W699" s="37" t="s">
        <v>2782</v>
      </c>
      <c r="X699" s="126"/>
      <c r="Y699" s="126"/>
      <c r="Z699" s="126"/>
      <c r="AA699" s="126"/>
      <c r="AB699" s="126"/>
      <c r="AC699" s="37"/>
      <c r="AD699" s="37" t="s">
        <v>38</v>
      </c>
      <c r="AE699" s="37" t="s">
        <v>38</v>
      </c>
      <c r="AF699" s="126" t="s">
        <v>39</v>
      </c>
      <c r="AG699" s="126"/>
      <c r="AH699" s="126"/>
      <c r="AI699" s="168" t="s">
        <v>4647</v>
      </c>
      <c r="AJ699" s="171" t="s">
        <v>4688</v>
      </c>
      <c r="AK699" s="171" t="s">
        <v>4688</v>
      </c>
      <c r="AL699" s="171" t="s">
        <v>4688</v>
      </c>
      <c r="AM699" s="171" t="s">
        <v>4688</v>
      </c>
      <c r="AN699" s="171" t="s">
        <v>4688</v>
      </c>
      <c r="AO699" s="171" t="s">
        <v>4688</v>
      </c>
      <c r="AP699" s="171" t="s">
        <v>5442</v>
      </c>
      <c r="AQ699" s="171" t="s">
        <v>4688</v>
      </c>
      <c r="AR699" s="171" t="s">
        <v>4688</v>
      </c>
      <c r="AS699" s="171" t="s">
        <v>4688</v>
      </c>
    </row>
    <row r="700" spans="1:46" s="1" customFormat="1" ht="75" x14ac:dyDescent="0.2">
      <c r="A700" s="176" t="s">
        <v>39</v>
      </c>
      <c r="B700" s="176" t="s">
        <v>4625</v>
      </c>
      <c r="C700" s="200"/>
      <c r="D700" s="126"/>
      <c r="E700" s="126" t="str">
        <f t="shared" si="78"/>
        <v>N</v>
      </c>
      <c r="F700" s="171"/>
      <c r="G700" s="126"/>
      <c r="H700" s="173"/>
      <c r="I700" s="168" t="s">
        <v>4688</v>
      </c>
      <c r="J700" s="179"/>
      <c r="K700" s="168" t="s">
        <v>4688</v>
      </c>
      <c r="L700" s="173"/>
      <c r="M700" s="178"/>
      <c r="N700" s="252" t="str">
        <f t="shared" si="77"/>
        <v>N</v>
      </c>
      <c r="O700" s="37" t="s">
        <v>4183</v>
      </c>
      <c r="P700" s="261" t="s">
        <v>3439</v>
      </c>
      <c r="Q700" s="37" t="s">
        <v>3414</v>
      </c>
      <c r="R700" s="37" t="s">
        <v>3742</v>
      </c>
      <c r="S700" s="37" t="s">
        <v>3440</v>
      </c>
      <c r="T700" s="37" t="s">
        <v>3441</v>
      </c>
      <c r="U700" s="37" t="s">
        <v>4184</v>
      </c>
      <c r="V700" s="37" t="s">
        <v>3416</v>
      </c>
      <c r="W700" s="37" t="s">
        <v>3443</v>
      </c>
      <c r="X700" s="126"/>
      <c r="Y700" s="126"/>
      <c r="Z700" s="126"/>
      <c r="AA700" s="126"/>
      <c r="AB700" s="126"/>
      <c r="AC700" s="37"/>
      <c r="AD700" s="37" t="s">
        <v>38</v>
      </c>
      <c r="AE700" s="37" t="s">
        <v>39</v>
      </c>
      <c r="AF700" s="126" t="s">
        <v>39</v>
      </c>
      <c r="AG700" s="126"/>
      <c r="AH700" s="126"/>
      <c r="AI700" s="168" t="s">
        <v>4647</v>
      </c>
      <c r="AJ700" s="171" t="s">
        <v>4688</v>
      </c>
      <c r="AK700" s="171" t="s">
        <v>4688</v>
      </c>
      <c r="AL700" s="171" t="s">
        <v>4688</v>
      </c>
      <c r="AM700" s="171" t="s">
        <v>4688</v>
      </c>
      <c r="AN700" s="171" t="s">
        <v>4688</v>
      </c>
      <c r="AO700" s="171" t="s">
        <v>4688</v>
      </c>
      <c r="AP700" s="171" t="s">
        <v>5442</v>
      </c>
      <c r="AQ700" s="171" t="s">
        <v>4688</v>
      </c>
      <c r="AR700" s="171" t="s">
        <v>4688</v>
      </c>
      <c r="AS700" s="171" t="s">
        <v>4688</v>
      </c>
    </row>
    <row r="701" spans="1:46" s="1" customFormat="1" ht="63.75" x14ac:dyDescent="0.2">
      <c r="A701" s="176" t="s">
        <v>39</v>
      </c>
      <c r="B701" s="176" t="s">
        <v>4625</v>
      </c>
      <c r="C701" s="200"/>
      <c r="D701" s="126"/>
      <c r="E701" s="126" t="str">
        <f t="shared" si="78"/>
        <v>N</v>
      </c>
      <c r="F701" s="171"/>
      <c r="G701" s="126"/>
      <c r="H701" s="173"/>
      <c r="I701" s="168" t="s">
        <v>4688</v>
      </c>
      <c r="J701" s="179"/>
      <c r="K701" s="168" t="s">
        <v>4688</v>
      </c>
      <c r="L701" s="173"/>
      <c r="M701" s="178"/>
      <c r="N701" s="252" t="str">
        <f t="shared" si="77"/>
        <v>N</v>
      </c>
      <c r="O701" s="37" t="s">
        <v>4185</v>
      </c>
      <c r="P701" s="37" t="s">
        <v>929</v>
      </c>
      <c r="Q701" s="37" t="s">
        <v>3414</v>
      </c>
      <c r="R701" s="37" t="s">
        <v>3742</v>
      </c>
      <c r="S701" s="37" t="s">
        <v>3448</v>
      </c>
      <c r="T701" s="37" t="s">
        <v>3434</v>
      </c>
      <c r="U701" s="37" t="s">
        <v>3449</v>
      </c>
      <c r="V701" s="37" t="s">
        <v>3416</v>
      </c>
      <c r="W701" s="37" t="s">
        <v>3443</v>
      </c>
      <c r="X701" s="126"/>
      <c r="Y701" s="126"/>
      <c r="Z701" s="126"/>
      <c r="AA701" s="126"/>
      <c r="AB701" s="126"/>
      <c r="AC701" s="37"/>
      <c r="AD701" s="37" t="s">
        <v>38</v>
      </c>
      <c r="AE701" s="37" t="s">
        <v>38</v>
      </c>
      <c r="AF701" s="126" t="s">
        <v>39</v>
      </c>
      <c r="AG701" s="126"/>
      <c r="AH701" s="126"/>
      <c r="AI701" s="168" t="s">
        <v>4647</v>
      </c>
      <c r="AJ701" s="171" t="s">
        <v>4688</v>
      </c>
      <c r="AK701" s="171" t="s">
        <v>4688</v>
      </c>
      <c r="AL701" s="171" t="s">
        <v>4688</v>
      </c>
      <c r="AM701" s="171" t="s">
        <v>4688</v>
      </c>
      <c r="AN701" s="171" t="s">
        <v>4688</v>
      </c>
      <c r="AO701" s="171" t="s">
        <v>4688</v>
      </c>
      <c r="AP701" s="171" t="s">
        <v>5442</v>
      </c>
      <c r="AQ701" s="171" t="s">
        <v>4688</v>
      </c>
      <c r="AR701" s="171" t="s">
        <v>4688</v>
      </c>
      <c r="AS701" s="171" t="s">
        <v>4688</v>
      </c>
    </row>
    <row r="702" spans="1:46" s="1" customFormat="1" ht="63.75" x14ac:dyDescent="0.2">
      <c r="A702" s="176" t="s">
        <v>39</v>
      </c>
      <c r="B702" s="176" t="s">
        <v>4625</v>
      </c>
      <c r="C702" s="200"/>
      <c r="D702" s="126"/>
      <c r="E702" s="126" t="str">
        <f t="shared" si="78"/>
        <v>N</v>
      </c>
      <c r="F702" s="171"/>
      <c r="G702" s="126"/>
      <c r="H702" s="173"/>
      <c r="I702" s="168" t="s">
        <v>4688</v>
      </c>
      <c r="J702" s="179"/>
      <c r="K702" s="168" t="s">
        <v>4688</v>
      </c>
      <c r="L702" s="173"/>
      <c r="M702" s="178"/>
      <c r="N702" s="252" t="str">
        <f t="shared" si="77"/>
        <v>N</v>
      </c>
      <c r="O702" s="37" t="s">
        <v>4187</v>
      </c>
      <c r="P702" s="37" t="s">
        <v>1535</v>
      </c>
      <c r="Q702" s="37" t="s">
        <v>1523</v>
      </c>
      <c r="R702" s="37" t="s">
        <v>3742</v>
      </c>
      <c r="S702" s="37" t="s">
        <v>1536</v>
      </c>
      <c r="T702" s="37" t="s">
        <v>1516</v>
      </c>
      <c r="U702" s="37" t="s">
        <v>174</v>
      </c>
      <c r="V702" s="37" t="s">
        <v>1496</v>
      </c>
      <c r="W702" s="37" t="s">
        <v>1537</v>
      </c>
      <c r="X702" s="126"/>
      <c r="Y702" s="126"/>
      <c r="Z702" s="126"/>
      <c r="AA702" s="126"/>
      <c r="AB702" s="126"/>
      <c r="AC702" s="37"/>
      <c r="AD702" s="37" t="s">
        <v>39</v>
      </c>
      <c r="AE702" s="37" t="s">
        <v>38</v>
      </c>
      <c r="AF702" s="126" t="s">
        <v>39</v>
      </c>
      <c r="AG702" s="126"/>
      <c r="AH702" s="126"/>
      <c r="AI702" s="168" t="s">
        <v>4647</v>
      </c>
      <c r="AJ702" s="171" t="s">
        <v>4688</v>
      </c>
      <c r="AK702" s="171" t="s">
        <v>4688</v>
      </c>
      <c r="AL702" s="171" t="s">
        <v>4688</v>
      </c>
      <c r="AM702" s="171" t="s">
        <v>4688</v>
      </c>
      <c r="AN702" s="171" t="s">
        <v>4688</v>
      </c>
      <c r="AO702" s="171" t="s">
        <v>4688</v>
      </c>
      <c r="AP702" s="171" t="s">
        <v>5442</v>
      </c>
      <c r="AQ702" s="171" t="s">
        <v>4688</v>
      </c>
      <c r="AR702" s="171" t="s">
        <v>4688</v>
      </c>
      <c r="AS702" s="171" t="s">
        <v>4688</v>
      </c>
    </row>
    <row r="703" spans="1:46" s="1" customFormat="1" ht="63.75" x14ac:dyDescent="0.2">
      <c r="A703" s="176" t="s">
        <v>39</v>
      </c>
      <c r="B703" s="176" t="s">
        <v>4625</v>
      </c>
      <c r="C703" s="200"/>
      <c r="D703" s="126"/>
      <c r="E703" s="126" t="str">
        <f t="shared" si="78"/>
        <v>N</v>
      </c>
      <c r="F703" s="171"/>
      <c r="G703" s="126"/>
      <c r="H703" s="173"/>
      <c r="I703" s="168" t="s">
        <v>4688</v>
      </c>
      <c r="J703" s="179"/>
      <c r="K703" s="168" t="s">
        <v>4688</v>
      </c>
      <c r="L703" s="173"/>
      <c r="M703" s="178"/>
      <c r="N703" s="252" t="str">
        <f t="shared" si="77"/>
        <v>N</v>
      </c>
      <c r="O703" s="37" t="s">
        <v>4188</v>
      </c>
      <c r="P703" s="37" t="s">
        <v>1548</v>
      </c>
      <c r="Q703" s="37" t="s">
        <v>1523</v>
      </c>
      <c r="R703" s="37" t="s">
        <v>3742</v>
      </c>
      <c r="S703" s="37" t="s">
        <v>4189</v>
      </c>
      <c r="T703" s="37" t="s">
        <v>4190</v>
      </c>
      <c r="U703" s="37" t="s">
        <v>4043</v>
      </c>
      <c r="V703" s="37" t="s">
        <v>237</v>
      </c>
      <c r="W703" s="37" t="s">
        <v>5102</v>
      </c>
      <c r="X703" s="126"/>
      <c r="Y703" s="126"/>
      <c r="Z703" s="126"/>
      <c r="AA703" s="126"/>
      <c r="AB703" s="126"/>
      <c r="AC703" s="37" t="s">
        <v>1552</v>
      </c>
      <c r="AD703" s="37" t="s">
        <v>38</v>
      </c>
      <c r="AE703" s="37" t="s">
        <v>38</v>
      </c>
      <c r="AF703" s="126" t="s">
        <v>39</v>
      </c>
      <c r="AG703" s="126"/>
      <c r="AH703" s="126"/>
      <c r="AI703" s="168" t="s">
        <v>4647</v>
      </c>
      <c r="AJ703" s="171" t="s">
        <v>4688</v>
      </c>
      <c r="AK703" s="171" t="s">
        <v>4688</v>
      </c>
      <c r="AL703" s="171" t="s">
        <v>4688</v>
      </c>
      <c r="AM703" s="171" t="s">
        <v>4688</v>
      </c>
      <c r="AN703" s="171" t="s">
        <v>4688</v>
      </c>
      <c r="AO703" s="171" t="s">
        <v>4688</v>
      </c>
      <c r="AP703" s="171" t="s">
        <v>5442</v>
      </c>
      <c r="AQ703" s="171" t="s">
        <v>4688</v>
      </c>
      <c r="AR703" s="171" t="s">
        <v>4688</v>
      </c>
      <c r="AS703" s="171" t="s">
        <v>4688</v>
      </c>
    </row>
    <row r="704" spans="1:46" s="1" customFormat="1" ht="63.75" x14ac:dyDescent="0.2">
      <c r="A704" s="176" t="s">
        <v>39</v>
      </c>
      <c r="B704" s="176" t="s">
        <v>4625</v>
      </c>
      <c r="C704" s="200"/>
      <c r="D704" s="126"/>
      <c r="E704" s="126" t="str">
        <f t="shared" si="78"/>
        <v>N</v>
      </c>
      <c r="F704" s="171"/>
      <c r="G704" s="126"/>
      <c r="H704" s="173"/>
      <c r="I704" s="168" t="s">
        <v>4688</v>
      </c>
      <c r="J704" s="179"/>
      <c r="K704" s="168" t="s">
        <v>4688</v>
      </c>
      <c r="L704" s="173"/>
      <c r="M704" s="178"/>
      <c r="N704" s="252" t="str">
        <f t="shared" si="77"/>
        <v>N</v>
      </c>
      <c r="O704" s="37" t="s">
        <v>4191</v>
      </c>
      <c r="P704" s="37" t="s">
        <v>1555</v>
      </c>
      <c r="Q704" s="37" t="s">
        <v>1523</v>
      </c>
      <c r="R704" s="37" t="s">
        <v>3742</v>
      </c>
      <c r="S704" s="37" t="s">
        <v>4192</v>
      </c>
      <c r="T704" s="37" t="s">
        <v>4190</v>
      </c>
      <c r="U704" s="37" t="s">
        <v>4193</v>
      </c>
      <c r="V704" s="37"/>
      <c r="W704" s="37"/>
      <c r="X704" s="126"/>
      <c r="Y704" s="126"/>
      <c r="Z704" s="126"/>
      <c r="AA704" s="126"/>
      <c r="AB704" s="126"/>
      <c r="AC704" s="37"/>
      <c r="AD704" s="37" t="s">
        <v>38</v>
      </c>
      <c r="AE704" s="37" t="s">
        <v>38</v>
      </c>
      <c r="AF704" s="126" t="s">
        <v>39</v>
      </c>
      <c r="AG704" s="126"/>
      <c r="AH704" s="126"/>
      <c r="AI704" s="168" t="s">
        <v>4647</v>
      </c>
      <c r="AJ704" s="171" t="s">
        <v>4688</v>
      </c>
      <c r="AK704" s="171" t="s">
        <v>4688</v>
      </c>
      <c r="AL704" s="171" t="s">
        <v>4688</v>
      </c>
      <c r="AM704" s="171" t="s">
        <v>4688</v>
      </c>
      <c r="AN704" s="171" t="s">
        <v>4688</v>
      </c>
      <c r="AO704" s="171" t="s">
        <v>4688</v>
      </c>
      <c r="AP704" s="171" t="s">
        <v>5442</v>
      </c>
      <c r="AQ704" s="171" t="s">
        <v>4688</v>
      </c>
      <c r="AR704" s="171" t="s">
        <v>4688</v>
      </c>
      <c r="AS704" s="171" t="s">
        <v>4688</v>
      </c>
    </row>
    <row r="705" spans="1:46" s="1" customFormat="1" ht="63.75" x14ac:dyDescent="0.2">
      <c r="A705" s="176" t="s">
        <v>39</v>
      </c>
      <c r="B705" s="176" t="s">
        <v>4625</v>
      </c>
      <c r="C705" s="200"/>
      <c r="D705" s="168" t="s">
        <v>4688</v>
      </c>
      <c r="E705" s="126" t="s">
        <v>5719</v>
      </c>
      <c r="F705" s="171" t="s">
        <v>6525</v>
      </c>
      <c r="G705" s="474" t="s">
        <v>4196</v>
      </c>
      <c r="H705" s="168" t="s">
        <v>4688</v>
      </c>
      <c r="I705" s="168" t="s">
        <v>6403</v>
      </c>
      <c r="J705" s="565" t="s">
        <v>500</v>
      </c>
      <c r="K705" s="168" t="s">
        <v>6526</v>
      </c>
      <c r="L705" s="168" t="s">
        <v>4688</v>
      </c>
      <c r="M705" s="168" t="s">
        <v>4688</v>
      </c>
      <c r="N705" s="252" t="str">
        <f t="shared" si="77"/>
        <v>Y</v>
      </c>
      <c r="O705" s="37" t="s">
        <v>4195</v>
      </c>
      <c r="P705" s="261" t="s">
        <v>4196</v>
      </c>
      <c r="Q705" s="37" t="s">
        <v>4197</v>
      </c>
      <c r="R705" s="37" t="s">
        <v>3742</v>
      </c>
      <c r="S705" s="37" t="s">
        <v>4198</v>
      </c>
      <c r="T705" s="37" t="s">
        <v>1330</v>
      </c>
      <c r="U705" s="37" t="s">
        <v>77</v>
      </c>
      <c r="V705" s="37" t="s">
        <v>3715</v>
      </c>
      <c r="W705" s="37" t="s">
        <v>4199</v>
      </c>
      <c r="X705" s="126"/>
      <c r="Y705" s="126"/>
      <c r="Z705" s="126"/>
      <c r="AA705" s="126"/>
      <c r="AB705" s="126"/>
      <c r="AC705" s="37"/>
      <c r="AD705" s="37" t="s">
        <v>38</v>
      </c>
      <c r="AE705" s="37" t="s">
        <v>39</v>
      </c>
      <c r="AF705" s="126" t="s">
        <v>39</v>
      </c>
      <c r="AG705" s="126"/>
      <c r="AH705" s="126"/>
      <c r="AI705" s="168" t="s">
        <v>388</v>
      </c>
      <c r="AJ705" s="171" t="s">
        <v>4688</v>
      </c>
      <c r="AK705" s="171" t="s">
        <v>4688</v>
      </c>
      <c r="AL705" s="171" t="s">
        <v>4688</v>
      </c>
      <c r="AM705" s="171" t="s">
        <v>4688</v>
      </c>
      <c r="AN705" s="171" t="s">
        <v>39</v>
      </c>
      <c r="AO705" s="171" t="s">
        <v>4688</v>
      </c>
      <c r="AP705" s="171" t="s">
        <v>5442</v>
      </c>
      <c r="AQ705" s="171" t="s">
        <v>4688</v>
      </c>
      <c r="AR705" s="171" t="s">
        <v>4688</v>
      </c>
      <c r="AS705" s="171" t="s">
        <v>4688</v>
      </c>
    </row>
    <row r="706" spans="1:46" s="1" customFormat="1" ht="63.75" x14ac:dyDescent="0.2">
      <c r="A706" s="176" t="s">
        <v>39</v>
      </c>
      <c r="B706" s="176" t="s">
        <v>4625</v>
      </c>
      <c r="C706" s="200"/>
      <c r="D706" s="168" t="s">
        <v>4688</v>
      </c>
      <c r="E706" s="126" t="s">
        <v>5719</v>
      </c>
      <c r="F706" s="171" t="s">
        <v>6525</v>
      </c>
      <c r="G706" s="474" t="s">
        <v>4203</v>
      </c>
      <c r="H706" s="168" t="s">
        <v>4688</v>
      </c>
      <c r="I706" s="168" t="s">
        <v>6403</v>
      </c>
      <c r="J706" s="565" t="s">
        <v>4533</v>
      </c>
      <c r="K706" s="168" t="s">
        <v>6527</v>
      </c>
      <c r="L706" s="168" t="s">
        <v>4688</v>
      </c>
      <c r="M706" s="168" t="s">
        <v>4688</v>
      </c>
      <c r="N706" s="252" t="str">
        <f t="shared" si="77"/>
        <v>Y</v>
      </c>
      <c r="O706" s="37" t="s">
        <v>4202</v>
      </c>
      <c r="P706" s="37" t="s">
        <v>4203</v>
      </c>
      <c r="Q706" s="37" t="s">
        <v>4197</v>
      </c>
      <c r="R706" s="37" t="s">
        <v>3742</v>
      </c>
      <c r="S706" s="37" t="s">
        <v>4204</v>
      </c>
      <c r="T706" s="37" t="s">
        <v>1330</v>
      </c>
      <c r="U706" s="37" t="s">
        <v>77</v>
      </c>
      <c r="V706" s="37" t="s">
        <v>3715</v>
      </c>
      <c r="W706" s="37" t="s">
        <v>4205</v>
      </c>
      <c r="X706" s="126"/>
      <c r="Y706" s="126"/>
      <c r="Z706" s="126"/>
      <c r="AA706" s="126"/>
      <c r="AB706" s="126"/>
      <c r="AC706" s="37"/>
      <c r="AD706" s="37" t="s">
        <v>38</v>
      </c>
      <c r="AE706" s="37" t="s">
        <v>38</v>
      </c>
      <c r="AF706" s="126" t="s">
        <v>39</v>
      </c>
      <c r="AG706" s="126"/>
      <c r="AH706" s="126"/>
      <c r="AI706" s="168" t="s">
        <v>388</v>
      </c>
      <c r="AJ706" s="171" t="s">
        <v>4688</v>
      </c>
      <c r="AK706" s="171" t="s">
        <v>4688</v>
      </c>
      <c r="AL706" s="171" t="s">
        <v>4688</v>
      </c>
      <c r="AM706" s="171" t="s">
        <v>4688</v>
      </c>
      <c r="AN706" s="171" t="s">
        <v>39</v>
      </c>
      <c r="AO706" s="171" t="s">
        <v>4688</v>
      </c>
      <c r="AP706" s="171" t="s">
        <v>5442</v>
      </c>
      <c r="AQ706" s="171" t="s">
        <v>4688</v>
      </c>
      <c r="AR706" s="171" t="s">
        <v>4688</v>
      </c>
      <c r="AS706" s="171" t="s">
        <v>4688</v>
      </c>
    </row>
    <row r="707" spans="1:46" s="1" customFormat="1" ht="63.75" x14ac:dyDescent="0.2">
      <c r="A707" s="176" t="s">
        <v>39</v>
      </c>
      <c r="B707" s="176" t="s">
        <v>4625</v>
      </c>
      <c r="C707" s="200"/>
      <c r="D707" s="126"/>
      <c r="E707" s="126" t="str">
        <f t="shared" si="78"/>
        <v>N</v>
      </c>
      <c r="F707" s="171"/>
      <c r="G707" s="126"/>
      <c r="H707" s="173"/>
      <c r="I707" s="168" t="s">
        <v>4688</v>
      </c>
      <c r="J707" s="179"/>
      <c r="K707" s="168" t="s">
        <v>4688</v>
      </c>
      <c r="L707" s="173"/>
      <c r="M707" s="178"/>
      <c r="N707" s="252" t="str">
        <f t="shared" si="77"/>
        <v>N</v>
      </c>
      <c r="O707" s="37" t="s">
        <v>4207</v>
      </c>
      <c r="P707" s="37" t="s">
        <v>4208</v>
      </c>
      <c r="Q707" s="37" t="s">
        <v>1523</v>
      </c>
      <c r="R707" s="37" t="s">
        <v>3742</v>
      </c>
      <c r="S707" s="37" t="s">
        <v>4192</v>
      </c>
      <c r="T707" s="37" t="s">
        <v>4190</v>
      </c>
      <c r="U707" s="37" t="s">
        <v>4209</v>
      </c>
      <c r="V707" s="37"/>
      <c r="W707" s="37"/>
      <c r="X707" s="126"/>
      <c r="Y707" s="126"/>
      <c r="Z707" s="126"/>
      <c r="AA707" s="126"/>
      <c r="AB707" s="126"/>
      <c r="AC707" s="37"/>
      <c r="AD707" s="37" t="s">
        <v>38</v>
      </c>
      <c r="AE707" s="37" t="s">
        <v>38</v>
      </c>
      <c r="AF707" s="126" t="s">
        <v>39</v>
      </c>
      <c r="AG707" s="126"/>
      <c r="AH707" s="126"/>
      <c r="AI707" s="168" t="s">
        <v>4647</v>
      </c>
      <c r="AJ707" s="171" t="s">
        <v>4688</v>
      </c>
      <c r="AK707" s="171" t="s">
        <v>4688</v>
      </c>
      <c r="AL707" s="171" t="s">
        <v>4688</v>
      </c>
      <c r="AM707" s="171" t="s">
        <v>4688</v>
      </c>
      <c r="AN707" s="171" t="s">
        <v>4688</v>
      </c>
      <c r="AO707" s="171" t="s">
        <v>4688</v>
      </c>
      <c r="AP707" s="171" t="s">
        <v>5442</v>
      </c>
      <c r="AQ707" s="171" t="s">
        <v>4688</v>
      </c>
      <c r="AR707" s="171" t="s">
        <v>4688</v>
      </c>
      <c r="AS707" s="171" t="s">
        <v>4688</v>
      </c>
    </row>
    <row r="708" spans="1:46" ht="45" x14ac:dyDescent="0.3">
      <c r="A708" s="274" t="s">
        <v>39</v>
      </c>
      <c r="B708" s="274" t="s">
        <v>4625</v>
      </c>
      <c r="C708" s="200" t="s">
        <v>4630</v>
      </c>
      <c r="D708" s="126"/>
      <c r="E708" s="126" t="str">
        <f t="shared" si="78"/>
        <v>N</v>
      </c>
      <c r="F708" s="171"/>
      <c r="G708" s="126"/>
      <c r="H708" s="173"/>
      <c r="I708" s="168" t="s">
        <v>4688</v>
      </c>
      <c r="J708" s="179"/>
      <c r="K708" s="168" t="s">
        <v>4688</v>
      </c>
      <c r="L708" s="173"/>
      <c r="M708" s="178"/>
      <c r="N708" s="252" t="str">
        <f t="shared" si="77"/>
        <v>N</v>
      </c>
      <c r="O708" s="254" t="s">
        <v>4210</v>
      </c>
      <c r="P708" s="254" t="s">
        <v>0</v>
      </c>
      <c r="Q708" s="254" t="s">
        <v>1691</v>
      </c>
      <c r="R708" s="254" t="s">
        <v>3742</v>
      </c>
      <c r="S708" s="254" t="s">
        <v>4211</v>
      </c>
      <c r="T708" s="254" t="s">
        <v>4190</v>
      </c>
      <c r="U708" s="254" t="s">
        <v>35</v>
      </c>
      <c r="V708" s="263" t="s">
        <v>4212</v>
      </c>
      <c r="W708" s="263" t="s">
        <v>0</v>
      </c>
      <c r="X708" s="255"/>
      <c r="Y708" s="255"/>
      <c r="Z708" s="126"/>
      <c r="AA708" s="126"/>
      <c r="AB708" s="126"/>
      <c r="AC708" s="254"/>
      <c r="AD708" s="37" t="s">
        <v>38</v>
      </c>
      <c r="AE708" s="37" t="s">
        <v>38</v>
      </c>
      <c r="AF708" s="126"/>
      <c r="AG708" s="126"/>
      <c r="AH708" s="126"/>
      <c r="AI708" s="168" t="s">
        <v>4687</v>
      </c>
      <c r="AJ708" s="171" t="s">
        <v>4688</v>
      </c>
      <c r="AK708" s="171" t="s">
        <v>4688</v>
      </c>
      <c r="AL708" s="171" t="s">
        <v>4688</v>
      </c>
      <c r="AM708" s="171" t="s">
        <v>4688</v>
      </c>
      <c r="AN708" s="171" t="s">
        <v>4688</v>
      </c>
      <c r="AO708" s="171" t="s">
        <v>4688</v>
      </c>
      <c r="AP708" s="220"/>
      <c r="AQ708" s="171" t="s">
        <v>5419</v>
      </c>
      <c r="AR708" s="171"/>
      <c r="AS708" s="171" t="s">
        <v>4688</v>
      </c>
      <c r="AT708" s="256"/>
    </row>
    <row r="709" spans="1:46" ht="45" x14ac:dyDescent="0.3">
      <c r="A709" s="274" t="s">
        <v>39</v>
      </c>
      <c r="B709" s="274" t="s">
        <v>4625</v>
      </c>
      <c r="C709" s="200" t="s">
        <v>4630</v>
      </c>
      <c r="D709" s="126"/>
      <c r="E709" s="126" t="str">
        <f t="shared" si="78"/>
        <v>N</v>
      </c>
      <c r="F709" s="171"/>
      <c r="G709" s="126"/>
      <c r="H709" s="173"/>
      <c r="I709" s="168" t="s">
        <v>4688</v>
      </c>
      <c r="J709" s="179"/>
      <c r="K709" s="168" t="s">
        <v>4688</v>
      </c>
      <c r="L709" s="173"/>
      <c r="M709" s="178"/>
      <c r="N709" s="252" t="str">
        <f t="shared" si="77"/>
        <v>N</v>
      </c>
      <c r="O709" s="254" t="s">
        <v>4215</v>
      </c>
      <c r="P709" s="254" t="s">
        <v>1590</v>
      </c>
      <c r="Q709" s="254" t="s">
        <v>4216</v>
      </c>
      <c r="R709" s="254" t="s">
        <v>3742</v>
      </c>
      <c r="S709" s="254" t="s">
        <v>4217</v>
      </c>
      <c r="T709" s="254" t="s">
        <v>4190</v>
      </c>
      <c r="U709" s="254" t="s">
        <v>35</v>
      </c>
      <c r="V709" s="254" t="s">
        <v>4212</v>
      </c>
      <c r="W709" s="254" t="s">
        <v>1592</v>
      </c>
      <c r="X709" s="255"/>
      <c r="Y709" s="255"/>
      <c r="Z709" s="126"/>
      <c r="AA709" s="126"/>
      <c r="AB709" s="126"/>
      <c r="AC709" s="254"/>
      <c r="AD709" s="37" t="s">
        <v>38</v>
      </c>
      <c r="AE709" s="37" t="s">
        <v>38</v>
      </c>
      <c r="AF709" s="126"/>
      <c r="AG709" s="126"/>
      <c r="AH709" s="126"/>
      <c r="AI709" s="168" t="s">
        <v>4687</v>
      </c>
      <c r="AJ709" s="171" t="s">
        <v>4688</v>
      </c>
      <c r="AK709" s="171" t="s">
        <v>4688</v>
      </c>
      <c r="AL709" s="171" t="s">
        <v>4688</v>
      </c>
      <c r="AM709" s="171" t="s">
        <v>4688</v>
      </c>
      <c r="AN709" s="171" t="s">
        <v>4688</v>
      </c>
      <c r="AO709" s="171" t="s">
        <v>4688</v>
      </c>
      <c r="AP709" s="220"/>
      <c r="AQ709" s="171" t="s">
        <v>5419</v>
      </c>
      <c r="AR709" s="171"/>
      <c r="AS709" s="171" t="s">
        <v>4688</v>
      </c>
      <c r="AT709" s="256"/>
    </row>
    <row r="710" spans="1:46" ht="45" x14ac:dyDescent="0.3">
      <c r="A710" s="176" t="s">
        <v>39</v>
      </c>
      <c r="B710" s="274" t="s">
        <v>4625</v>
      </c>
      <c r="C710" s="200" t="s">
        <v>4630</v>
      </c>
      <c r="D710" s="126"/>
      <c r="E710" s="126" t="str">
        <f t="shared" si="78"/>
        <v>N</v>
      </c>
      <c r="F710" s="171"/>
      <c r="G710" s="126"/>
      <c r="H710" s="173"/>
      <c r="I710" s="168" t="s">
        <v>4688</v>
      </c>
      <c r="J710" s="179"/>
      <c r="K710" s="168" t="s">
        <v>4688</v>
      </c>
      <c r="L710" s="173"/>
      <c r="M710" s="178"/>
      <c r="N710" s="252" t="str">
        <f t="shared" si="77"/>
        <v>N</v>
      </c>
      <c r="O710" s="254" t="s">
        <v>4218</v>
      </c>
      <c r="P710" s="254" t="s">
        <v>4219</v>
      </c>
      <c r="Q710" s="254" t="s">
        <v>4220</v>
      </c>
      <c r="R710" s="254" t="s">
        <v>3742</v>
      </c>
      <c r="S710" s="254" t="s">
        <v>4219</v>
      </c>
      <c r="T710" s="254" t="s">
        <v>4190</v>
      </c>
      <c r="U710" s="254" t="s">
        <v>35</v>
      </c>
      <c r="V710" s="254" t="s">
        <v>3715</v>
      </c>
      <c r="W710" s="254" t="s">
        <v>4221</v>
      </c>
      <c r="X710" s="255"/>
      <c r="Y710" s="255"/>
      <c r="Z710" s="126"/>
      <c r="AA710" s="126"/>
      <c r="AB710" s="126"/>
      <c r="AC710" s="254"/>
      <c r="AD710" s="37" t="s">
        <v>38</v>
      </c>
      <c r="AE710" s="37" t="s">
        <v>38</v>
      </c>
      <c r="AF710" s="126"/>
      <c r="AG710" s="126"/>
      <c r="AH710" s="126"/>
      <c r="AI710" s="168" t="s">
        <v>4687</v>
      </c>
      <c r="AJ710" s="171" t="s">
        <v>4688</v>
      </c>
      <c r="AK710" s="171" t="s">
        <v>4688</v>
      </c>
      <c r="AL710" s="171" t="s">
        <v>4688</v>
      </c>
      <c r="AM710" s="171" t="s">
        <v>4688</v>
      </c>
      <c r="AN710" s="171" t="s">
        <v>4688</v>
      </c>
      <c r="AO710" s="171" t="s">
        <v>4688</v>
      </c>
      <c r="AP710" s="220"/>
      <c r="AQ710" s="171" t="s">
        <v>5419</v>
      </c>
      <c r="AR710" s="171"/>
      <c r="AS710" s="171" t="s">
        <v>4688</v>
      </c>
      <c r="AT710" s="256"/>
    </row>
    <row r="711" spans="1:46" ht="45" x14ac:dyDescent="0.3">
      <c r="A711" s="176" t="s">
        <v>39</v>
      </c>
      <c r="B711" s="274" t="s">
        <v>4625</v>
      </c>
      <c r="C711" s="200" t="s">
        <v>4630</v>
      </c>
      <c r="D711" s="126"/>
      <c r="E711" s="126" t="str">
        <f t="shared" si="78"/>
        <v>N</v>
      </c>
      <c r="F711" s="171"/>
      <c r="G711" s="126"/>
      <c r="H711" s="173"/>
      <c r="I711" s="168" t="s">
        <v>4688</v>
      </c>
      <c r="J711" s="179"/>
      <c r="K711" s="168" t="s">
        <v>4688</v>
      </c>
      <c r="L711" s="173"/>
      <c r="M711" s="178"/>
      <c r="N711" s="252" t="str">
        <f t="shared" si="77"/>
        <v>N</v>
      </c>
      <c r="O711" s="254" t="s">
        <v>4223</v>
      </c>
      <c r="P711" s="254" t="s">
        <v>4224</v>
      </c>
      <c r="Q711" s="254" t="s">
        <v>4220</v>
      </c>
      <c r="R711" s="254" t="s">
        <v>3742</v>
      </c>
      <c r="S711" s="254" t="s">
        <v>4224</v>
      </c>
      <c r="T711" s="254" t="s">
        <v>4190</v>
      </c>
      <c r="U711" s="254" t="s">
        <v>1603</v>
      </c>
      <c r="V711" s="254" t="s">
        <v>3715</v>
      </c>
      <c r="W711" s="254" t="s">
        <v>4225</v>
      </c>
      <c r="X711" s="255"/>
      <c r="Y711" s="255"/>
      <c r="Z711" s="126"/>
      <c r="AA711" s="126"/>
      <c r="AB711" s="126"/>
      <c r="AC711" s="254"/>
      <c r="AD711" s="37" t="s">
        <v>38</v>
      </c>
      <c r="AE711" s="37" t="s">
        <v>38</v>
      </c>
      <c r="AF711" s="126"/>
      <c r="AG711" s="126"/>
      <c r="AH711" s="126"/>
      <c r="AI711" s="168" t="s">
        <v>4687</v>
      </c>
      <c r="AJ711" s="171" t="s">
        <v>4688</v>
      </c>
      <c r="AK711" s="171" t="s">
        <v>4688</v>
      </c>
      <c r="AL711" s="171" t="s">
        <v>4688</v>
      </c>
      <c r="AM711" s="171" t="s">
        <v>4688</v>
      </c>
      <c r="AN711" s="171" t="s">
        <v>4688</v>
      </c>
      <c r="AO711" s="171" t="s">
        <v>4688</v>
      </c>
      <c r="AP711" s="220"/>
      <c r="AQ711" s="171" t="s">
        <v>5419</v>
      </c>
      <c r="AR711" s="171"/>
      <c r="AS711" s="171" t="s">
        <v>4688</v>
      </c>
      <c r="AT711" s="256"/>
    </row>
    <row r="712" spans="1:46" ht="75" x14ac:dyDescent="0.3">
      <c r="A712" s="176" t="s">
        <v>39</v>
      </c>
      <c r="B712" s="274" t="s">
        <v>4625</v>
      </c>
      <c r="C712" s="200"/>
      <c r="D712" s="126"/>
      <c r="E712" s="126"/>
      <c r="F712" s="171"/>
      <c r="G712" s="126"/>
      <c r="H712" s="173"/>
      <c r="I712" s="171"/>
      <c r="J712" s="179"/>
      <c r="K712" s="190"/>
      <c r="L712" s="173"/>
      <c r="M712" s="178"/>
      <c r="N712" s="252"/>
      <c r="O712" s="254">
        <v>999</v>
      </c>
      <c r="P712" s="254" t="s">
        <v>3805</v>
      </c>
      <c r="Q712" s="254" t="s">
        <v>6100</v>
      </c>
      <c r="R712" s="474" t="s">
        <v>3742</v>
      </c>
      <c r="S712" s="254"/>
      <c r="T712" s="254"/>
      <c r="U712" s="254"/>
      <c r="V712" s="254" t="s">
        <v>5347</v>
      </c>
      <c r="W712" s="254" t="s">
        <v>5347</v>
      </c>
      <c r="X712" s="255" t="s">
        <v>5347</v>
      </c>
      <c r="Y712" s="255"/>
      <c r="Z712" s="126"/>
      <c r="AA712" s="126"/>
      <c r="AB712" s="126"/>
      <c r="AC712" s="254" t="s">
        <v>6099</v>
      </c>
      <c r="AD712" s="474" t="s">
        <v>38</v>
      </c>
      <c r="AE712" s="474" t="s">
        <v>39</v>
      </c>
      <c r="AF712" s="126"/>
      <c r="AG712" s="126"/>
      <c r="AH712" s="126"/>
      <c r="AI712" s="168" t="s">
        <v>388</v>
      </c>
      <c r="AJ712" s="171" t="s">
        <v>4688</v>
      </c>
      <c r="AK712" s="171" t="s">
        <v>4688</v>
      </c>
      <c r="AL712" s="171" t="s">
        <v>4688</v>
      </c>
      <c r="AM712" s="171" t="s">
        <v>4688</v>
      </c>
      <c r="AN712" s="171" t="s">
        <v>4688</v>
      </c>
      <c r="AO712" s="171" t="s">
        <v>4688</v>
      </c>
      <c r="AP712" s="171" t="s">
        <v>4688</v>
      </c>
      <c r="AQ712" s="171" t="s">
        <v>4688</v>
      </c>
      <c r="AR712" s="171" t="s">
        <v>4688</v>
      </c>
      <c r="AS712" s="171" t="s">
        <v>4688</v>
      </c>
      <c r="AT712" s="256"/>
    </row>
    <row r="713" spans="1:46" ht="75" x14ac:dyDescent="0.3">
      <c r="A713" s="176" t="s">
        <v>39</v>
      </c>
      <c r="B713" s="274" t="s">
        <v>4625</v>
      </c>
      <c r="C713" s="200"/>
      <c r="D713" s="126"/>
      <c r="E713" s="126"/>
      <c r="F713" s="171"/>
      <c r="G713" s="126"/>
      <c r="H713" s="173"/>
      <c r="I713" s="171"/>
      <c r="J713" s="179"/>
      <c r="K713" s="190"/>
      <c r="L713" s="173"/>
      <c r="M713" s="178"/>
      <c r="N713" s="252"/>
      <c r="O713" s="254">
        <v>999</v>
      </c>
      <c r="P713" s="254" t="s">
        <v>6102</v>
      </c>
      <c r="Q713" s="254" t="s">
        <v>6100</v>
      </c>
      <c r="R713" s="474" t="s">
        <v>3742</v>
      </c>
      <c r="S713" s="254"/>
      <c r="T713" s="254"/>
      <c r="U713" s="254"/>
      <c r="V713" s="254"/>
      <c r="W713" s="254"/>
      <c r="X713" s="255"/>
      <c r="Y713" s="255"/>
      <c r="Z713" s="126"/>
      <c r="AA713" s="126"/>
      <c r="AB713" s="126"/>
      <c r="AC713" s="254" t="s">
        <v>6099</v>
      </c>
      <c r="AD713" s="474" t="s">
        <v>38</v>
      </c>
      <c r="AE713" s="474" t="s">
        <v>39</v>
      </c>
      <c r="AF713" s="126"/>
      <c r="AG713" s="126"/>
      <c r="AH713" s="126"/>
      <c r="AI713" s="168" t="s">
        <v>388</v>
      </c>
      <c r="AJ713" s="171" t="s">
        <v>4688</v>
      </c>
      <c r="AK713" s="171" t="s">
        <v>4688</v>
      </c>
      <c r="AL713" s="171" t="s">
        <v>4688</v>
      </c>
      <c r="AM713" s="171" t="s">
        <v>4688</v>
      </c>
      <c r="AN713" s="171" t="s">
        <v>4688</v>
      </c>
      <c r="AO713" s="171" t="s">
        <v>4688</v>
      </c>
      <c r="AP713" s="171" t="s">
        <v>4688</v>
      </c>
      <c r="AQ713" s="171" t="s">
        <v>4688</v>
      </c>
      <c r="AR713" s="171" t="s">
        <v>4688</v>
      </c>
      <c r="AS713" s="171" t="s">
        <v>4688</v>
      </c>
      <c r="AT713" s="256"/>
    </row>
    <row r="714" spans="1:46" ht="75" x14ac:dyDescent="0.3">
      <c r="A714" s="176" t="s">
        <v>39</v>
      </c>
      <c r="B714" s="274" t="s">
        <v>4625</v>
      </c>
      <c r="C714" s="200"/>
      <c r="D714" s="126"/>
      <c r="E714" s="126"/>
      <c r="F714" s="171"/>
      <c r="G714" s="126"/>
      <c r="H714" s="173"/>
      <c r="I714" s="171"/>
      <c r="J714" s="179"/>
      <c r="K714" s="190"/>
      <c r="L714" s="173"/>
      <c r="M714" s="178"/>
      <c r="N714" s="252"/>
      <c r="O714" s="254">
        <v>999</v>
      </c>
      <c r="P714" s="254" t="s">
        <v>6103</v>
      </c>
      <c r="Q714" s="254" t="s">
        <v>6100</v>
      </c>
      <c r="R714" s="474" t="s">
        <v>3742</v>
      </c>
      <c r="S714" s="254"/>
      <c r="T714" s="254"/>
      <c r="U714" s="254"/>
      <c r="V714" s="254"/>
      <c r="W714" s="254"/>
      <c r="X714" s="255"/>
      <c r="Y714" s="255"/>
      <c r="Z714" s="126"/>
      <c r="AA714" s="126"/>
      <c r="AB714" s="126"/>
      <c r="AC714" s="254" t="s">
        <v>6099</v>
      </c>
      <c r="AD714" s="474" t="s">
        <v>38</v>
      </c>
      <c r="AE714" s="474" t="s">
        <v>38</v>
      </c>
      <c r="AF714" s="126"/>
      <c r="AG714" s="126"/>
      <c r="AH714" s="126"/>
      <c r="AI714" s="168" t="s">
        <v>388</v>
      </c>
      <c r="AJ714" s="171" t="s">
        <v>4688</v>
      </c>
      <c r="AK714" s="171" t="s">
        <v>4688</v>
      </c>
      <c r="AL714" s="171" t="s">
        <v>4688</v>
      </c>
      <c r="AM714" s="171" t="s">
        <v>4688</v>
      </c>
      <c r="AN714" s="171" t="s">
        <v>4688</v>
      </c>
      <c r="AO714" s="171" t="s">
        <v>4688</v>
      </c>
      <c r="AP714" s="171" t="s">
        <v>4688</v>
      </c>
      <c r="AQ714" s="171" t="s">
        <v>4688</v>
      </c>
      <c r="AR714" s="171" t="s">
        <v>4688</v>
      </c>
      <c r="AS714" s="171" t="s">
        <v>4688</v>
      </c>
      <c r="AT714" s="256"/>
    </row>
    <row r="715" spans="1:46" ht="75" x14ac:dyDescent="0.3">
      <c r="A715" s="176" t="s">
        <v>39</v>
      </c>
      <c r="B715" s="274" t="s">
        <v>4625</v>
      </c>
      <c r="C715" s="200"/>
      <c r="D715" s="126"/>
      <c r="E715" s="126"/>
      <c r="F715" s="171"/>
      <c r="G715" s="126"/>
      <c r="H715" s="173"/>
      <c r="I715" s="171"/>
      <c r="J715" s="179"/>
      <c r="K715" s="190"/>
      <c r="L715" s="173"/>
      <c r="M715" s="178"/>
      <c r="N715" s="252"/>
      <c r="O715" s="254">
        <v>999</v>
      </c>
      <c r="P715" s="254" t="s">
        <v>6104</v>
      </c>
      <c r="Q715" s="254" t="s">
        <v>6100</v>
      </c>
      <c r="R715" s="474" t="s">
        <v>3742</v>
      </c>
      <c r="S715" s="254"/>
      <c r="T715" s="254"/>
      <c r="U715" s="254"/>
      <c r="V715" s="254"/>
      <c r="W715" s="254"/>
      <c r="X715" s="255"/>
      <c r="Y715" s="255"/>
      <c r="Z715" s="126"/>
      <c r="AA715" s="126"/>
      <c r="AB715" s="126"/>
      <c r="AC715" s="254" t="s">
        <v>6099</v>
      </c>
      <c r="AD715" s="474" t="s">
        <v>38</v>
      </c>
      <c r="AE715" s="474" t="s">
        <v>39</v>
      </c>
      <c r="AF715" s="126"/>
      <c r="AG715" s="126"/>
      <c r="AH715" s="126"/>
      <c r="AI715" s="168" t="s">
        <v>388</v>
      </c>
      <c r="AJ715" s="171" t="s">
        <v>4688</v>
      </c>
      <c r="AK715" s="171" t="s">
        <v>4688</v>
      </c>
      <c r="AL715" s="171" t="s">
        <v>4688</v>
      </c>
      <c r="AM715" s="171" t="s">
        <v>4688</v>
      </c>
      <c r="AN715" s="171" t="s">
        <v>4688</v>
      </c>
      <c r="AO715" s="171" t="s">
        <v>4688</v>
      </c>
      <c r="AP715" s="171" t="s">
        <v>4688</v>
      </c>
      <c r="AQ715" s="171" t="s">
        <v>4688</v>
      </c>
      <c r="AR715" s="171" t="s">
        <v>4688</v>
      </c>
      <c r="AS715" s="171" t="s">
        <v>4688</v>
      </c>
      <c r="AT715" s="256"/>
    </row>
    <row r="716" spans="1:46" ht="90" x14ac:dyDescent="0.3">
      <c r="A716" s="176" t="s">
        <v>39</v>
      </c>
      <c r="B716" s="274" t="s">
        <v>4625</v>
      </c>
      <c r="C716" s="200" t="s">
        <v>4630</v>
      </c>
      <c r="D716" s="126"/>
      <c r="E716" s="126" t="str">
        <f t="shared" si="78"/>
        <v>N</v>
      </c>
      <c r="F716" s="171"/>
      <c r="G716" s="126"/>
      <c r="H716" s="173"/>
      <c r="I716" s="168" t="s">
        <v>4688</v>
      </c>
      <c r="J716" s="179"/>
      <c r="K716" s="168" t="s">
        <v>4688</v>
      </c>
      <c r="L716" s="173"/>
      <c r="M716" s="178"/>
      <c r="N716" s="252" t="str">
        <f t="shared" si="77"/>
        <v>N</v>
      </c>
      <c r="O716" s="254" t="s">
        <v>3846</v>
      </c>
      <c r="P716" s="279" t="s">
        <v>6106</v>
      </c>
      <c r="Q716" s="254" t="s">
        <v>6100</v>
      </c>
      <c r="R716" s="254" t="s">
        <v>3742</v>
      </c>
      <c r="S716" s="254" t="s">
        <v>4227</v>
      </c>
      <c r="T716" s="254" t="s">
        <v>2728</v>
      </c>
      <c r="U716" s="254" t="s">
        <v>6107</v>
      </c>
      <c r="V716" s="254" t="s">
        <v>2728</v>
      </c>
      <c r="W716" s="254" t="s">
        <v>2728</v>
      </c>
      <c r="X716" s="255"/>
      <c r="Y716" s="255"/>
      <c r="Z716" s="126"/>
      <c r="AA716" s="126"/>
      <c r="AB716" s="126"/>
      <c r="AC716" s="254" t="s">
        <v>6101</v>
      </c>
      <c r="AD716" s="37" t="s">
        <v>38</v>
      </c>
      <c r="AE716" s="37" t="s">
        <v>39</v>
      </c>
      <c r="AF716" s="126"/>
      <c r="AG716" s="126"/>
      <c r="AH716" s="126"/>
      <c r="AI716" s="168" t="s">
        <v>4687</v>
      </c>
      <c r="AJ716" s="171" t="s">
        <v>4688</v>
      </c>
      <c r="AK716" s="171" t="s">
        <v>4688</v>
      </c>
      <c r="AL716" s="171" t="s">
        <v>4688</v>
      </c>
      <c r="AM716" s="171" t="s">
        <v>4688</v>
      </c>
      <c r="AN716" s="171" t="s">
        <v>4688</v>
      </c>
      <c r="AO716" s="171" t="s">
        <v>4688</v>
      </c>
      <c r="AP716" s="220"/>
      <c r="AQ716" s="171" t="s">
        <v>5419</v>
      </c>
      <c r="AR716" s="171"/>
      <c r="AS716" s="171" t="s">
        <v>4688</v>
      </c>
      <c r="AT716" s="256"/>
    </row>
    <row r="717" spans="1:46" s="1" customFormat="1" ht="60" x14ac:dyDescent="0.2">
      <c r="A717" s="176" t="s">
        <v>39</v>
      </c>
      <c r="B717" s="176" t="s">
        <v>4625</v>
      </c>
      <c r="C717" s="200"/>
      <c r="D717" s="126"/>
      <c r="E717" s="126" t="str">
        <f t="shared" si="78"/>
        <v>Y</v>
      </c>
      <c r="F717" s="171"/>
      <c r="G717" s="126"/>
      <c r="H717" s="178" t="s">
        <v>4843</v>
      </c>
      <c r="I717" s="171" t="s">
        <v>4817</v>
      </c>
      <c r="J717" s="178" t="s">
        <v>4533</v>
      </c>
      <c r="K717" s="284" t="s">
        <v>4842</v>
      </c>
      <c r="L717" s="178" t="s">
        <v>4826</v>
      </c>
      <c r="M717" s="178"/>
      <c r="N717" s="159" t="str">
        <f t="shared" ref="N717:N800" si="79">IF(AI717="Moving to innotrust","Y","N")</f>
        <v>Y</v>
      </c>
      <c r="O717" s="37" t="s">
        <v>4115</v>
      </c>
      <c r="P717" s="37" t="s">
        <v>4116</v>
      </c>
      <c r="Q717" s="37" t="s">
        <v>4077</v>
      </c>
      <c r="R717" s="37" t="s">
        <v>3742</v>
      </c>
      <c r="S717" s="37" t="s">
        <v>4117</v>
      </c>
      <c r="T717" s="37" t="s">
        <v>34</v>
      </c>
      <c r="U717" s="37" t="s">
        <v>4118</v>
      </c>
      <c r="V717" s="37" t="s">
        <v>3715</v>
      </c>
      <c r="W717" s="37" t="s">
        <v>4119</v>
      </c>
      <c r="X717" s="126"/>
      <c r="Y717" s="126" t="str">
        <f>VLOOKUP(W717,'Excelsior Table Definitions'!$B$37:$D$60,3,TRUE)</f>
        <v>NULL</v>
      </c>
      <c r="Z717" s="126"/>
      <c r="AA717" s="126"/>
      <c r="AB717" s="126"/>
      <c r="AC717" s="37"/>
      <c r="AD717" s="37" t="s">
        <v>38</v>
      </c>
      <c r="AE717" s="37" t="s">
        <v>38</v>
      </c>
      <c r="AF717" s="126"/>
      <c r="AG717" s="126"/>
      <c r="AH717" s="126"/>
      <c r="AI717" s="168" t="s">
        <v>388</v>
      </c>
      <c r="AJ717" s="125"/>
      <c r="AK717" s="171"/>
      <c r="AL717" s="171"/>
      <c r="AM717" s="171"/>
      <c r="AN717" s="171" t="s">
        <v>4688</v>
      </c>
      <c r="AO717" s="171"/>
      <c r="AP717" s="171" t="s">
        <v>4876</v>
      </c>
      <c r="AQ717" s="171"/>
      <c r="AR717" s="126"/>
      <c r="AS717" s="171"/>
    </row>
    <row r="718" spans="1:46" s="1" customFormat="1" ht="75" x14ac:dyDescent="0.25">
      <c r="A718" s="176" t="s">
        <v>39</v>
      </c>
      <c r="B718" s="176" t="s">
        <v>4625</v>
      </c>
      <c r="C718" s="200"/>
      <c r="D718" s="126" t="s">
        <v>5719</v>
      </c>
      <c r="E718" s="126"/>
      <c r="F718" s="171"/>
      <c r="G718" s="171" t="s">
        <v>6577</v>
      </c>
      <c r="H718" s="371" t="s">
        <v>5696</v>
      </c>
      <c r="I718" s="171" t="s">
        <v>6404</v>
      </c>
      <c r="J718" s="373" t="s">
        <v>4533</v>
      </c>
      <c r="K718" s="370" t="s">
        <v>4779</v>
      </c>
      <c r="L718" s="372" t="s">
        <v>886</v>
      </c>
      <c r="M718" s="129"/>
      <c r="N718" s="159"/>
      <c r="O718" s="37">
        <v>999</v>
      </c>
      <c r="P718" s="474" t="s">
        <v>4449</v>
      </c>
      <c r="Q718" s="37" t="s">
        <v>5656</v>
      </c>
      <c r="R718" s="37" t="s">
        <v>3742</v>
      </c>
      <c r="S718" s="37"/>
      <c r="T718" s="37"/>
      <c r="U718" s="37"/>
      <c r="V718" s="37" t="s">
        <v>5681</v>
      </c>
      <c r="W718" s="37" t="s">
        <v>5682</v>
      </c>
      <c r="X718" s="126" t="s">
        <v>5683</v>
      </c>
      <c r="Y718" s="126" t="str">
        <f>VLOOKUP(W718,'Excelsior Table Definitions'!$B$619:$D$629,3,TRUE)</f>
        <v>NULL</v>
      </c>
      <c r="Z718" s="126"/>
      <c r="AA718" s="126"/>
      <c r="AB718" s="126"/>
      <c r="AC718" s="37" t="s">
        <v>5684</v>
      </c>
      <c r="AD718" s="37" t="s">
        <v>38</v>
      </c>
      <c r="AE718" s="37" t="s">
        <v>38</v>
      </c>
      <c r="AF718" s="126"/>
      <c r="AG718" s="126"/>
      <c r="AH718" s="126"/>
      <c r="AI718" s="168" t="s">
        <v>388</v>
      </c>
      <c r="AJ718" s="125" t="s">
        <v>389</v>
      </c>
      <c r="AK718" s="171" t="s">
        <v>4688</v>
      </c>
      <c r="AL718" s="171" t="s">
        <v>4688</v>
      </c>
      <c r="AM718" s="171" t="s">
        <v>4688</v>
      </c>
      <c r="AN718" s="171" t="s">
        <v>4688</v>
      </c>
      <c r="AO718" s="171" t="s">
        <v>4688</v>
      </c>
      <c r="AP718" s="171" t="s">
        <v>5697</v>
      </c>
      <c r="AQ718" s="171" t="s">
        <v>4688</v>
      </c>
      <c r="AR718" s="171" t="s">
        <v>4688</v>
      </c>
      <c r="AS718" s="171" t="s">
        <v>4688</v>
      </c>
    </row>
    <row r="719" spans="1:46" s="1" customFormat="1" ht="75" x14ac:dyDescent="0.2">
      <c r="A719" s="176" t="s">
        <v>39</v>
      </c>
      <c r="B719" s="176" t="s">
        <v>4625</v>
      </c>
      <c r="C719" s="200"/>
      <c r="D719" s="126" t="s">
        <v>5719</v>
      </c>
      <c r="E719" s="126"/>
      <c r="F719" s="171"/>
      <c r="G719" s="35" t="s">
        <v>6585</v>
      </c>
      <c r="H719" s="178"/>
      <c r="I719" s="171" t="s">
        <v>6404</v>
      </c>
      <c r="J719" s="178"/>
      <c r="K719" s="284" t="s">
        <v>5698</v>
      </c>
      <c r="L719" s="178"/>
      <c r="M719" s="178"/>
      <c r="N719" s="159"/>
      <c r="O719" s="37">
        <v>999</v>
      </c>
      <c r="P719" s="37" t="s">
        <v>5648</v>
      </c>
      <c r="Q719" s="37" t="s">
        <v>5656</v>
      </c>
      <c r="R719" s="37" t="s">
        <v>3742</v>
      </c>
      <c r="S719" s="37"/>
      <c r="T719" s="37"/>
      <c r="U719" s="37"/>
      <c r="V719" s="37" t="s">
        <v>5681</v>
      </c>
      <c r="W719" s="37" t="s">
        <v>5682</v>
      </c>
      <c r="X719" s="126" t="s">
        <v>5683</v>
      </c>
      <c r="Y719" s="126" t="str">
        <f>VLOOKUP(W719,'Excelsior Table Definitions'!$B$619:$D$629,3,TRUE)</f>
        <v>NULL</v>
      </c>
      <c r="Z719" s="126"/>
      <c r="AA719" s="126"/>
      <c r="AB719" s="126"/>
      <c r="AC719" s="37" t="s">
        <v>5684</v>
      </c>
      <c r="AD719" s="37" t="s">
        <v>38</v>
      </c>
      <c r="AE719" s="37" t="s">
        <v>38</v>
      </c>
      <c r="AF719" s="126"/>
      <c r="AG719" s="126"/>
      <c r="AH719" s="126"/>
      <c r="AI719" s="168" t="s">
        <v>388</v>
      </c>
      <c r="AJ719" s="125" t="s">
        <v>389</v>
      </c>
      <c r="AK719" s="171"/>
      <c r="AL719" s="171"/>
      <c r="AM719" s="171"/>
      <c r="AN719" s="171" t="s">
        <v>4688</v>
      </c>
      <c r="AO719" s="171"/>
      <c r="AP719" s="171" t="s">
        <v>5699</v>
      </c>
      <c r="AQ719" s="171"/>
      <c r="AR719" s="126"/>
      <c r="AS719" s="171"/>
    </row>
    <row r="720" spans="1:46" s="1" customFormat="1" ht="75" x14ac:dyDescent="0.2">
      <c r="A720" s="176" t="s">
        <v>39</v>
      </c>
      <c r="B720" s="176" t="s">
        <v>4626</v>
      </c>
      <c r="C720" s="200"/>
      <c r="D720" s="126"/>
      <c r="E720" s="126"/>
      <c r="F720" s="600"/>
      <c r="G720" s="126" t="s">
        <v>6564</v>
      </c>
      <c r="H720" s="601"/>
      <c r="I720" s="171" t="s">
        <v>6404</v>
      </c>
      <c r="J720" s="601"/>
      <c r="K720" s="284"/>
      <c r="L720" s="178"/>
      <c r="M720" s="178"/>
      <c r="N720" s="159"/>
      <c r="O720" s="37">
        <v>999</v>
      </c>
      <c r="P720" s="37" t="s">
        <v>5649</v>
      </c>
      <c r="Q720" s="37" t="s">
        <v>5656</v>
      </c>
      <c r="R720" s="37" t="s">
        <v>3742</v>
      </c>
      <c r="S720" s="37"/>
      <c r="T720" s="37"/>
      <c r="U720" s="37"/>
      <c r="V720" s="37" t="s">
        <v>5681</v>
      </c>
      <c r="W720" s="37" t="s">
        <v>5682</v>
      </c>
      <c r="X720" s="126" t="s">
        <v>5683</v>
      </c>
      <c r="Y720" s="126" t="str">
        <f>VLOOKUP(W720,'Excelsior Table Definitions'!$B$619:$D$629,3,TRUE)</f>
        <v>NULL</v>
      </c>
      <c r="Z720" s="126"/>
      <c r="AA720" s="126"/>
      <c r="AB720" s="126"/>
      <c r="AC720" s="37" t="s">
        <v>5684</v>
      </c>
      <c r="AD720" s="37" t="s">
        <v>38</v>
      </c>
      <c r="AE720" s="37" t="s">
        <v>38</v>
      </c>
      <c r="AF720" s="126"/>
      <c r="AG720" s="126"/>
      <c r="AH720" s="126"/>
      <c r="AI720" s="168" t="s">
        <v>388</v>
      </c>
      <c r="AJ720" s="125"/>
      <c r="AK720" s="171"/>
      <c r="AL720" s="171"/>
      <c r="AM720" s="171"/>
      <c r="AN720" s="171" t="s">
        <v>4688</v>
      </c>
      <c r="AO720" s="171"/>
      <c r="AP720" s="171"/>
      <c r="AQ720" s="171"/>
      <c r="AR720" s="126"/>
      <c r="AS720" s="171"/>
    </row>
    <row r="721" spans="1:45" s="1" customFormat="1" ht="75" x14ac:dyDescent="0.2">
      <c r="A721" s="176" t="s">
        <v>39</v>
      </c>
      <c r="B721" s="176" t="s">
        <v>4626</v>
      </c>
      <c r="C721" s="200"/>
      <c r="D721" s="126"/>
      <c r="E721" s="126"/>
      <c r="F721" s="171"/>
      <c r="G721" s="126" t="s">
        <v>6563</v>
      </c>
      <c r="H721" s="178"/>
      <c r="I721" s="171" t="s">
        <v>6404</v>
      </c>
      <c r="J721" s="178"/>
      <c r="K721" s="284"/>
      <c r="L721" s="178"/>
      <c r="M721" s="178"/>
      <c r="N721" s="159"/>
      <c r="O721" s="37">
        <v>999</v>
      </c>
      <c r="P721" s="37" t="s">
        <v>5650</v>
      </c>
      <c r="Q721" s="37" t="s">
        <v>5656</v>
      </c>
      <c r="R721" s="37" t="s">
        <v>3742</v>
      </c>
      <c r="S721" s="37"/>
      <c r="T721" s="37"/>
      <c r="U721" s="37"/>
      <c r="V721" s="37" t="s">
        <v>5681</v>
      </c>
      <c r="W721" s="37" t="s">
        <v>5682</v>
      </c>
      <c r="X721" s="126" t="s">
        <v>5683</v>
      </c>
      <c r="Y721" s="126" t="str">
        <f>VLOOKUP(W721,'Excelsior Table Definitions'!$B$619:$D$629,3,TRUE)</f>
        <v>NULL</v>
      </c>
      <c r="Z721" s="126"/>
      <c r="AA721" s="126"/>
      <c r="AB721" s="126"/>
      <c r="AC721" s="37" t="s">
        <v>5684</v>
      </c>
      <c r="AD721" s="37" t="s">
        <v>38</v>
      </c>
      <c r="AE721" s="37" t="s">
        <v>38</v>
      </c>
      <c r="AF721" s="126"/>
      <c r="AG721" s="126"/>
      <c r="AH721" s="126"/>
      <c r="AI721" s="168" t="s">
        <v>388</v>
      </c>
      <c r="AJ721" s="125"/>
      <c r="AK721" s="171"/>
      <c r="AL721" s="171"/>
      <c r="AM721" s="171"/>
      <c r="AN721" s="171" t="s">
        <v>4688</v>
      </c>
      <c r="AO721" s="171"/>
      <c r="AP721" s="171"/>
      <c r="AQ721" s="171"/>
      <c r="AR721" s="126"/>
      <c r="AS721" s="171"/>
    </row>
    <row r="722" spans="1:45" s="1" customFormat="1" ht="75" x14ac:dyDescent="0.2">
      <c r="A722" s="176" t="s">
        <v>39</v>
      </c>
      <c r="B722" s="176" t="s">
        <v>4625</v>
      </c>
      <c r="C722" s="200"/>
      <c r="D722" s="126" t="s">
        <v>5719</v>
      </c>
      <c r="E722" s="126"/>
      <c r="F722" s="171"/>
      <c r="G722" s="126" t="s">
        <v>6556</v>
      </c>
      <c r="H722" s="378" t="s">
        <v>5701</v>
      </c>
      <c r="I722" s="171" t="s">
        <v>6404</v>
      </c>
      <c r="J722" s="376" t="s">
        <v>4533</v>
      </c>
      <c r="K722" s="374" t="s">
        <v>5700</v>
      </c>
      <c r="L722" s="377" t="s">
        <v>587</v>
      </c>
      <c r="M722" s="178"/>
      <c r="N722" s="159"/>
      <c r="O722" s="37">
        <v>999</v>
      </c>
      <c r="P722" s="37" t="s">
        <v>5651</v>
      </c>
      <c r="Q722" s="37" t="s">
        <v>5656</v>
      </c>
      <c r="R722" s="37" t="s">
        <v>3742</v>
      </c>
      <c r="S722" s="37"/>
      <c r="T722" s="37"/>
      <c r="U722" s="37"/>
      <c r="V722" s="37" t="s">
        <v>5681</v>
      </c>
      <c r="W722" s="37" t="s">
        <v>5682</v>
      </c>
      <c r="X722" s="126" t="s">
        <v>5683</v>
      </c>
      <c r="Y722" s="126" t="str">
        <f>VLOOKUP(W722,'Excelsior Table Definitions'!$B$619:$D$629,3,TRUE)</f>
        <v>NULL</v>
      </c>
      <c r="Z722" s="126"/>
      <c r="AA722" s="126"/>
      <c r="AB722" s="126"/>
      <c r="AC722" s="37" t="s">
        <v>5684</v>
      </c>
      <c r="AD722" s="37" t="s">
        <v>38</v>
      </c>
      <c r="AE722" s="37" t="s">
        <v>38</v>
      </c>
      <c r="AF722" s="126"/>
      <c r="AG722" s="126"/>
      <c r="AH722" s="126"/>
      <c r="AI722" s="168" t="s">
        <v>388</v>
      </c>
      <c r="AJ722" s="125"/>
      <c r="AK722" s="171"/>
      <c r="AL722" s="171"/>
      <c r="AM722" s="171"/>
      <c r="AN722" s="171" t="s">
        <v>4688</v>
      </c>
      <c r="AO722" s="171"/>
      <c r="AP722" s="171"/>
      <c r="AQ722" s="171"/>
      <c r="AR722" s="126"/>
      <c r="AS722" s="171"/>
    </row>
    <row r="723" spans="1:45" s="1" customFormat="1" ht="75" x14ac:dyDescent="0.2">
      <c r="A723" s="176" t="s">
        <v>39</v>
      </c>
      <c r="B723" s="176" t="s">
        <v>4625</v>
      </c>
      <c r="C723" s="200"/>
      <c r="D723" s="126" t="s">
        <v>5719</v>
      </c>
      <c r="E723" s="126"/>
      <c r="F723" s="171"/>
      <c r="G723" s="126" t="s">
        <v>6557</v>
      </c>
      <c r="H723" s="178"/>
      <c r="I723" s="171" t="s">
        <v>6404</v>
      </c>
      <c r="J723" s="379" t="s">
        <v>4533</v>
      </c>
      <c r="K723" s="374" t="s">
        <v>4760</v>
      </c>
      <c r="L723" s="380" t="s">
        <v>880</v>
      </c>
      <c r="M723" s="178"/>
      <c r="N723" s="159"/>
      <c r="O723" s="37">
        <v>999</v>
      </c>
      <c r="P723" s="37" t="s">
        <v>3079</v>
      </c>
      <c r="Q723" s="37" t="s">
        <v>5656</v>
      </c>
      <c r="R723" s="37" t="s">
        <v>3742</v>
      </c>
      <c r="S723" s="37"/>
      <c r="T723" s="37"/>
      <c r="U723" s="37"/>
      <c r="V723" s="37" t="s">
        <v>5681</v>
      </c>
      <c r="W723" s="37" t="s">
        <v>5682</v>
      </c>
      <c r="X723" s="126" t="s">
        <v>5683</v>
      </c>
      <c r="Y723" s="126" t="str">
        <f>VLOOKUP(W723,'Excelsior Table Definitions'!$B$619:$D$629,3,TRUE)</f>
        <v>NULL</v>
      </c>
      <c r="Z723" s="126"/>
      <c r="AA723" s="126"/>
      <c r="AB723" s="126"/>
      <c r="AC723" s="37" t="s">
        <v>5684</v>
      </c>
      <c r="AD723" s="37" t="s">
        <v>38</v>
      </c>
      <c r="AE723" s="37" t="s">
        <v>38</v>
      </c>
      <c r="AF723" s="126"/>
      <c r="AG723" s="126"/>
      <c r="AH723" s="126"/>
      <c r="AI723" s="168" t="s">
        <v>388</v>
      </c>
      <c r="AJ723" s="125"/>
      <c r="AK723" s="171"/>
      <c r="AL723" s="171"/>
      <c r="AM723" s="171"/>
      <c r="AN723" s="171" t="s">
        <v>4688</v>
      </c>
      <c r="AO723" s="171"/>
      <c r="AP723" s="171"/>
      <c r="AQ723" s="171"/>
      <c r="AR723" s="126"/>
      <c r="AS723" s="171"/>
    </row>
    <row r="724" spans="1:45" s="1" customFormat="1" ht="75" x14ac:dyDescent="0.2">
      <c r="A724" s="176" t="s">
        <v>39</v>
      </c>
      <c r="B724" s="176" t="s">
        <v>4626</v>
      </c>
      <c r="C724" s="200"/>
      <c r="D724" s="126"/>
      <c r="E724" s="126"/>
      <c r="F724" s="171"/>
      <c r="G724" s="126" t="s">
        <v>6560</v>
      </c>
      <c r="H724" s="178"/>
      <c r="I724" s="171"/>
      <c r="J724" s="178"/>
      <c r="K724" s="284"/>
      <c r="L724" s="178"/>
      <c r="M724" s="178"/>
      <c r="N724" s="159"/>
      <c r="O724" s="37">
        <v>999</v>
      </c>
      <c r="P724" s="37" t="s">
        <v>5652</v>
      </c>
      <c r="Q724" s="37" t="s">
        <v>5656</v>
      </c>
      <c r="R724" s="37" t="s">
        <v>3742</v>
      </c>
      <c r="S724" s="37"/>
      <c r="T724" s="37"/>
      <c r="U724" s="37"/>
      <c r="V724" s="37" t="s">
        <v>5681</v>
      </c>
      <c r="W724" s="37" t="s">
        <v>5682</v>
      </c>
      <c r="X724" s="126" t="s">
        <v>5683</v>
      </c>
      <c r="Y724" s="126" t="str">
        <f>VLOOKUP(W724,'Excelsior Table Definitions'!$B$619:$D$629,3,TRUE)</f>
        <v>NULL</v>
      </c>
      <c r="Z724" s="126"/>
      <c r="AA724" s="126"/>
      <c r="AB724" s="126"/>
      <c r="AC724" s="37" t="s">
        <v>5684</v>
      </c>
      <c r="AD724" s="37" t="s">
        <v>38</v>
      </c>
      <c r="AE724" s="37" t="s">
        <v>38</v>
      </c>
      <c r="AF724" s="126"/>
      <c r="AG724" s="126"/>
      <c r="AH724" s="126"/>
      <c r="AI724" s="168" t="s">
        <v>388</v>
      </c>
      <c r="AJ724" s="125"/>
      <c r="AK724" s="171"/>
      <c r="AL724" s="171"/>
      <c r="AM724" s="171"/>
      <c r="AN724" s="171" t="s">
        <v>4688</v>
      </c>
      <c r="AO724" s="171"/>
      <c r="AP724" s="171"/>
      <c r="AQ724" s="171"/>
      <c r="AR724" s="126"/>
      <c r="AS724" s="171"/>
    </row>
    <row r="725" spans="1:45" s="1" customFormat="1" ht="75" x14ac:dyDescent="0.2">
      <c r="A725" s="176" t="s">
        <v>39</v>
      </c>
      <c r="B725" s="176" t="s">
        <v>4625</v>
      </c>
      <c r="C725" s="200"/>
      <c r="D725" s="126" t="s">
        <v>5719</v>
      </c>
      <c r="E725" s="126"/>
      <c r="F725" s="171"/>
      <c r="G725" s="171" t="s">
        <v>6581</v>
      </c>
      <c r="H725" s="178"/>
      <c r="I725" s="171" t="s">
        <v>6404</v>
      </c>
      <c r="J725" s="381" t="s">
        <v>4533</v>
      </c>
      <c r="K725" s="583" t="s">
        <v>6559</v>
      </c>
      <c r="L725" s="382" t="s">
        <v>936</v>
      </c>
      <c r="M725" s="178"/>
      <c r="N725" s="159"/>
      <c r="O725" s="37">
        <v>999</v>
      </c>
      <c r="P725" s="37" t="s">
        <v>859</v>
      </c>
      <c r="Q725" s="37" t="s">
        <v>5656</v>
      </c>
      <c r="R725" s="37" t="s">
        <v>3742</v>
      </c>
      <c r="S725" s="37"/>
      <c r="T725" s="37"/>
      <c r="U725" s="37"/>
      <c r="V725" s="37" t="s">
        <v>5681</v>
      </c>
      <c r="W725" s="37" t="s">
        <v>5682</v>
      </c>
      <c r="X725" s="126" t="s">
        <v>5683</v>
      </c>
      <c r="Y725" s="126" t="str">
        <f>VLOOKUP(W725,'Excelsior Table Definitions'!$B$619:$D$629,3,TRUE)</f>
        <v>NULL</v>
      </c>
      <c r="Z725" s="126"/>
      <c r="AA725" s="126"/>
      <c r="AB725" s="126"/>
      <c r="AC725" s="37" t="s">
        <v>5684</v>
      </c>
      <c r="AD725" s="37" t="s">
        <v>38</v>
      </c>
      <c r="AE725" s="37" t="s">
        <v>38</v>
      </c>
      <c r="AF725" s="126"/>
      <c r="AG725" s="126"/>
      <c r="AH725" s="126"/>
      <c r="AI725" s="168" t="s">
        <v>388</v>
      </c>
      <c r="AJ725" s="125"/>
      <c r="AK725" s="171"/>
      <c r="AL725" s="171"/>
      <c r="AM725" s="171"/>
      <c r="AN725" s="171" t="s">
        <v>4688</v>
      </c>
      <c r="AO725" s="171"/>
      <c r="AP725" s="171" t="s">
        <v>5702</v>
      </c>
      <c r="AQ725" s="171"/>
      <c r="AR725" s="126"/>
      <c r="AS725" s="171"/>
    </row>
    <row r="726" spans="1:45" s="1" customFormat="1" ht="75" x14ac:dyDescent="0.2">
      <c r="A726" s="176" t="s">
        <v>39</v>
      </c>
      <c r="B726" s="176" t="s">
        <v>4626</v>
      </c>
      <c r="C726" s="200"/>
      <c r="D726" s="126"/>
      <c r="E726" s="126"/>
      <c r="F726" s="171"/>
      <c r="G726" s="171" t="s">
        <v>6568</v>
      </c>
      <c r="H726" s="178"/>
      <c r="I726" s="171"/>
      <c r="J726" s="178"/>
      <c r="K726" s="284"/>
      <c r="L726" s="178"/>
      <c r="M726" s="178"/>
      <c r="N726" s="159"/>
      <c r="O726" s="37">
        <v>999</v>
      </c>
      <c r="P726" s="37" t="s">
        <v>5653</v>
      </c>
      <c r="Q726" s="37" t="s">
        <v>5656</v>
      </c>
      <c r="R726" s="37" t="s">
        <v>3742</v>
      </c>
      <c r="S726" s="37"/>
      <c r="T726" s="37"/>
      <c r="U726" s="37"/>
      <c r="V726" s="37" t="s">
        <v>5681</v>
      </c>
      <c r="W726" s="37" t="s">
        <v>5682</v>
      </c>
      <c r="X726" s="126" t="s">
        <v>5683</v>
      </c>
      <c r="Y726" s="126" t="str">
        <f>VLOOKUP(W726,'Excelsior Table Definitions'!$B$619:$D$629,3,TRUE)</f>
        <v>NULL</v>
      </c>
      <c r="Z726" s="126"/>
      <c r="AA726" s="126"/>
      <c r="AB726" s="126"/>
      <c r="AC726" s="37" t="s">
        <v>5684</v>
      </c>
      <c r="AD726" s="37" t="s">
        <v>38</v>
      </c>
      <c r="AE726" s="37" t="s">
        <v>38</v>
      </c>
      <c r="AF726" s="126"/>
      <c r="AG726" s="126"/>
      <c r="AH726" s="126"/>
      <c r="AI726" s="168" t="s">
        <v>388</v>
      </c>
      <c r="AJ726" s="125"/>
      <c r="AK726" s="171"/>
      <c r="AL726" s="171"/>
      <c r="AM726" s="171"/>
      <c r="AN726" s="171" t="s">
        <v>4688</v>
      </c>
      <c r="AO726" s="171"/>
      <c r="AP726" s="171"/>
      <c r="AQ726" s="171"/>
      <c r="AR726" s="126"/>
      <c r="AS726" s="171"/>
    </row>
    <row r="727" spans="1:45" s="1" customFormat="1" ht="75" x14ac:dyDescent="0.2">
      <c r="A727" s="176" t="s">
        <v>39</v>
      </c>
      <c r="B727" s="176" t="s">
        <v>4626</v>
      </c>
      <c r="C727" s="200"/>
      <c r="D727" s="126"/>
      <c r="E727" s="126"/>
      <c r="F727" s="171"/>
      <c r="G727" s="171" t="s">
        <v>6569</v>
      </c>
      <c r="H727" s="178"/>
      <c r="I727" s="171"/>
      <c r="J727" s="178"/>
      <c r="K727" s="284"/>
      <c r="L727" s="178"/>
      <c r="M727" s="178"/>
      <c r="N727" s="159"/>
      <c r="O727" s="37">
        <v>999</v>
      </c>
      <c r="P727" s="37" t="s">
        <v>5654</v>
      </c>
      <c r="Q727" s="37" t="s">
        <v>5656</v>
      </c>
      <c r="R727" s="37" t="s">
        <v>3742</v>
      </c>
      <c r="S727" s="37"/>
      <c r="T727" s="37"/>
      <c r="U727" s="37"/>
      <c r="V727" s="37" t="s">
        <v>5681</v>
      </c>
      <c r="W727" s="37" t="s">
        <v>5682</v>
      </c>
      <c r="X727" s="126" t="s">
        <v>5683</v>
      </c>
      <c r="Y727" s="126" t="str">
        <f>VLOOKUP(W727,'Excelsior Table Definitions'!$B$619:$D$629,3,TRUE)</f>
        <v>NULL</v>
      </c>
      <c r="Z727" s="126"/>
      <c r="AA727" s="126"/>
      <c r="AB727" s="126"/>
      <c r="AC727" s="37" t="s">
        <v>5684</v>
      </c>
      <c r="AD727" s="37" t="s">
        <v>38</v>
      </c>
      <c r="AE727" s="37" t="s">
        <v>38</v>
      </c>
      <c r="AF727" s="126"/>
      <c r="AG727" s="126"/>
      <c r="AH727" s="126"/>
      <c r="AI727" s="168" t="s">
        <v>388</v>
      </c>
      <c r="AJ727" s="125"/>
      <c r="AK727" s="171"/>
      <c r="AL727" s="171"/>
      <c r="AM727" s="171"/>
      <c r="AN727" s="171" t="s">
        <v>4688</v>
      </c>
      <c r="AO727" s="171"/>
      <c r="AP727" s="171"/>
      <c r="AQ727" s="171"/>
      <c r="AR727" s="126"/>
      <c r="AS727" s="171"/>
    </row>
    <row r="728" spans="1:45" s="1" customFormat="1" ht="75" x14ac:dyDescent="0.2">
      <c r="A728" s="176" t="s">
        <v>39</v>
      </c>
      <c r="B728" s="176" t="s">
        <v>4626</v>
      </c>
      <c r="C728" s="200"/>
      <c r="D728" s="126"/>
      <c r="E728" s="126"/>
      <c r="F728" s="171"/>
      <c r="G728" s="171" t="s">
        <v>6570</v>
      </c>
      <c r="H728" s="178"/>
      <c r="I728" s="171"/>
      <c r="J728" s="178"/>
      <c r="K728" s="284"/>
      <c r="L728" s="178"/>
      <c r="M728" s="178"/>
      <c r="N728" s="159"/>
      <c r="O728" s="37">
        <v>999</v>
      </c>
      <c r="P728" s="37" t="s">
        <v>5655</v>
      </c>
      <c r="Q728" s="37" t="s">
        <v>5656</v>
      </c>
      <c r="R728" s="37" t="s">
        <v>3742</v>
      </c>
      <c r="S728" s="37"/>
      <c r="T728" s="37"/>
      <c r="U728" s="37"/>
      <c r="V728" s="37" t="s">
        <v>5681</v>
      </c>
      <c r="W728" s="37" t="s">
        <v>5682</v>
      </c>
      <c r="X728" s="126" t="s">
        <v>5683</v>
      </c>
      <c r="Y728" s="126" t="str">
        <f>VLOOKUP(W728,'Excelsior Table Definitions'!$B$619:$D$629,3,TRUE)</f>
        <v>NULL</v>
      </c>
      <c r="Z728" s="126"/>
      <c r="AA728" s="126"/>
      <c r="AB728" s="126"/>
      <c r="AC728" s="37" t="s">
        <v>5684</v>
      </c>
      <c r="AD728" s="37" t="s">
        <v>38</v>
      </c>
      <c r="AE728" s="37" t="s">
        <v>38</v>
      </c>
      <c r="AF728" s="126"/>
      <c r="AG728" s="126"/>
      <c r="AH728" s="126"/>
      <c r="AI728" s="168" t="s">
        <v>388</v>
      </c>
      <c r="AJ728" s="125"/>
      <c r="AK728" s="171"/>
      <c r="AL728" s="171"/>
      <c r="AM728" s="171"/>
      <c r="AN728" s="171" t="s">
        <v>4688</v>
      </c>
      <c r="AO728" s="171"/>
      <c r="AP728" s="171"/>
      <c r="AQ728" s="171"/>
      <c r="AR728" s="126"/>
      <c r="AS728" s="171"/>
    </row>
    <row r="729" spans="1:45" s="1" customFormat="1" ht="75" x14ac:dyDescent="0.2">
      <c r="A729" s="176" t="s">
        <v>39</v>
      </c>
      <c r="B729" s="176" t="s">
        <v>4625</v>
      </c>
      <c r="C729" s="200"/>
      <c r="D729" s="126" t="s">
        <v>5719</v>
      </c>
      <c r="E729" s="126"/>
      <c r="F729" s="171"/>
      <c r="G729" s="171" t="s">
        <v>6577</v>
      </c>
      <c r="H729" s="385" t="s">
        <v>5696</v>
      </c>
      <c r="I729" s="171" t="s">
        <v>6404</v>
      </c>
      <c r="J729" s="383" t="s">
        <v>4533</v>
      </c>
      <c r="K729" s="370" t="s">
        <v>4779</v>
      </c>
      <c r="L729" s="384" t="s">
        <v>886</v>
      </c>
      <c r="M729" s="178"/>
      <c r="N729" s="159"/>
      <c r="O729" s="37">
        <v>999</v>
      </c>
      <c r="P729" s="474" t="s">
        <v>4449</v>
      </c>
      <c r="Q729" s="37" t="s">
        <v>5662</v>
      </c>
      <c r="R729" s="37" t="s">
        <v>3742</v>
      </c>
      <c r="S729" s="37"/>
      <c r="T729" s="37"/>
      <c r="U729" s="37"/>
      <c r="V729" s="37" t="s">
        <v>5681</v>
      </c>
      <c r="W729" s="37" t="s">
        <v>5682</v>
      </c>
      <c r="X729" s="126" t="s">
        <v>5683</v>
      </c>
      <c r="Y729" s="126" t="str">
        <f>VLOOKUP(W729,'Excelsior Table Definitions'!$B$619:$D$629,3,TRUE)</f>
        <v>NULL</v>
      </c>
      <c r="Z729" s="126"/>
      <c r="AA729" s="126"/>
      <c r="AB729" s="126"/>
      <c r="AC729" s="37" t="s">
        <v>5684</v>
      </c>
      <c r="AD729" s="37" t="s">
        <v>38</v>
      </c>
      <c r="AE729" s="37" t="s">
        <v>38</v>
      </c>
      <c r="AF729" s="126"/>
      <c r="AG729" s="126"/>
      <c r="AH729" s="126"/>
      <c r="AI729" s="168" t="s">
        <v>388</v>
      </c>
      <c r="AJ729" s="125"/>
      <c r="AK729" s="171"/>
      <c r="AL729" s="171"/>
      <c r="AM729" s="171"/>
      <c r="AN729" s="171" t="s">
        <v>4688</v>
      </c>
      <c r="AO729" s="171"/>
      <c r="AP729" s="171"/>
      <c r="AQ729" s="171"/>
      <c r="AR729" s="126"/>
      <c r="AS729" s="171"/>
    </row>
    <row r="730" spans="1:45" s="1" customFormat="1" ht="75" x14ac:dyDescent="0.2">
      <c r="A730" s="176" t="s">
        <v>39</v>
      </c>
      <c r="B730" s="176" t="s">
        <v>4625</v>
      </c>
      <c r="C730" s="200"/>
      <c r="D730" s="126" t="s">
        <v>5719</v>
      </c>
      <c r="E730" s="126"/>
      <c r="F730" s="171"/>
      <c r="G730" s="35" t="s">
        <v>6585</v>
      </c>
      <c r="H730" s="386" t="s">
        <v>5703</v>
      </c>
      <c r="I730" s="171" t="s">
        <v>6404</v>
      </c>
      <c r="J730" s="387" t="s">
        <v>4533</v>
      </c>
      <c r="K730" s="411" t="s">
        <v>5698</v>
      </c>
      <c r="L730" s="387" t="s">
        <v>4782</v>
      </c>
      <c r="M730" s="178"/>
      <c r="N730" s="159"/>
      <c r="O730" s="37">
        <v>999</v>
      </c>
      <c r="P730" s="37" t="s">
        <v>5648</v>
      </c>
      <c r="Q730" s="37" t="s">
        <v>5662</v>
      </c>
      <c r="R730" s="37" t="s">
        <v>3742</v>
      </c>
      <c r="S730" s="37"/>
      <c r="T730" s="37"/>
      <c r="U730" s="37"/>
      <c r="V730" s="37" t="s">
        <v>5681</v>
      </c>
      <c r="W730" s="37" t="s">
        <v>5682</v>
      </c>
      <c r="X730" s="126" t="s">
        <v>5683</v>
      </c>
      <c r="Y730" s="126" t="str">
        <f>VLOOKUP(W730,'Excelsior Table Definitions'!$B$619:$D$629,3,TRUE)</f>
        <v>NULL</v>
      </c>
      <c r="Z730" s="126"/>
      <c r="AA730" s="126"/>
      <c r="AB730" s="126"/>
      <c r="AC730" s="37" t="s">
        <v>5684</v>
      </c>
      <c r="AD730" s="37" t="s">
        <v>38</v>
      </c>
      <c r="AE730" s="37" t="s">
        <v>38</v>
      </c>
      <c r="AF730" s="126"/>
      <c r="AG730" s="126"/>
      <c r="AH730" s="126"/>
      <c r="AI730" s="168" t="s">
        <v>388</v>
      </c>
      <c r="AJ730" s="125"/>
      <c r="AK730" s="171"/>
      <c r="AL730" s="171"/>
      <c r="AM730" s="171"/>
      <c r="AN730" s="171" t="s">
        <v>4688</v>
      </c>
      <c r="AO730" s="171"/>
      <c r="AP730" s="171" t="s">
        <v>5704</v>
      </c>
      <c r="AQ730" s="171"/>
      <c r="AR730" s="126"/>
      <c r="AS730" s="171"/>
    </row>
    <row r="731" spans="1:45" s="1" customFormat="1" ht="75" x14ac:dyDescent="0.2">
      <c r="A731" s="176" t="s">
        <v>39</v>
      </c>
      <c r="B731" s="176" t="s">
        <v>4626</v>
      </c>
      <c r="C731" s="200"/>
      <c r="D731" s="126"/>
      <c r="E731" s="126"/>
      <c r="F731" s="164"/>
      <c r="G731" s="126" t="s">
        <v>6564</v>
      </c>
      <c r="H731" s="601"/>
      <c r="I731" s="126" t="s">
        <v>6404</v>
      </c>
      <c r="J731" s="601"/>
      <c r="K731" s="284"/>
      <c r="L731" s="178"/>
      <c r="M731" s="178"/>
      <c r="N731" s="159"/>
      <c r="O731" s="37">
        <v>999</v>
      </c>
      <c r="P731" s="474" t="s">
        <v>5649</v>
      </c>
      <c r="Q731" s="37" t="s">
        <v>5662</v>
      </c>
      <c r="R731" s="37" t="s">
        <v>3742</v>
      </c>
      <c r="S731" s="37"/>
      <c r="T731" s="37"/>
      <c r="U731" s="37"/>
      <c r="V731" s="37" t="s">
        <v>5681</v>
      </c>
      <c r="W731" s="37" t="s">
        <v>5682</v>
      </c>
      <c r="X731" s="126" t="s">
        <v>5683</v>
      </c>
      <c r="Y731" s="126" t="str">
        <f>VLOOKUP(W731,'Excelsior Table Definitions'!$B$619:$D$629,3,TRUE)</f>
        <v>NULL</v>
      </c>
      <c r="Z731" s="126"/>
      <c r="AA731" s="126"/>
      <c r="AB731" s="126"/>
      <c r="AC731" s="37" t="s">
        <v>5684</v>
      </c>
      <c r="AD731" s="37" t="s">
        <v>38</v>
      </c>
      <c r="AE731" s="37" t="s">
        <v>38</v>
      </c>
      <c r="AF731" s="126"/>
      <c r="AG731" s="126"/>
      <c r="AH731" s="126"/>
      <c r="AI731" s="168" t="s">
        <v>388</v>
      </c>
      <c r="AJ731" s="125"/>
      <c r="AK731" s="171"/>
      <c r="AL731" s="171"/>
      <c r="AM731" s="171"/>
      <c r="AN731" s="171" t="s">
        <v>4688</v>
      </c>
      <c r="AO731" s="171"/>
      <c r="AP731" s="171"/>
      <c r="AQ731" s="171"/>
      <c r="AR731" s="126"/>
      <c r="AS731" s="171"/>
    </row>
    <row r="732" spans="1:45" s="1" customFormat="1" ht="75" x14ac:dyDescent="0.2">
      <c r="A732" s="176" t="s">
        <v>39</v>
      </c>
      <c r="B732" s="176" t="s">
        <v>4626</v>
      </c>
      <c r="C732" s="200"/>
      <c r="D732" s="126"/>
      <c r="E732" s="126"/>
      <c r="F732" s="171"/>
      <c r="G732" s="126" t="s">
        <v>6563</v>
      </c>
      <c r="H732" s="178"/>
      <c r="I732" s="171" t="s">
        <v>6404</v>
      </c>
      <c r="J732" s="178"/>
      <c r="K732" s="284"/>
      <c r="L732" s="178"/>
      <c r="M732" s="178"/>
      <c r="N732" s="159"/>
      <c r="O732" s="37">
        <v>999</v>
      </c>
      <c r="P732" s="37" t="s">
        <v>5650</v>
      </c>
      <c r="Q732" s="37" t="s">
        <v>5662</v>
      </c>
      <c r="R732" s="37" t="s">
        <v>3742</v>
      </c>
      <c r="S732" s="37"/>
      <c r="T732" s="37"/>
      <c r="U732" s="37"/>
      <c r="V732" s="37" t="s">
        <v>5681</v>
      </c>
      <c r="W732" s="37" t="s">
        <v>5682</v>
      </c>
      <c r="X732" s="126" t="s">
        <v>5683</v>
      </c>
      <c r="Y732" s="126" t="str">
        <f>VLOOKUP(W732,'Excelsior Table Definitions'!$B$619:$D$629,3,TRUE)</f>
        <v>NULL</v>
      </c>
      <c r="Z732" s="126"/>
      <c r="AA732" s="126"/>
      <c r="AB732" s="126"/>
      <c r="AC732" s="37" t="s">
        <v>5684</v>
      </c>
      <c r="AD732" s="37" t="s">
        <v>38</v>
      </c>
      <c r="AE732" s="37" t="s">
        <v>38</v>
      </c>
      <c r="AF732" s="126"/>
      <c r="AG732" s="126"/>
      <c r="AH732" s="126"/>
      <c r="AI732" s="168" t="s">
        <v>388</v>
      </c>
      <c r="AJ732" s="125"/>
      <c r="AK732" s="171"/>
      <c r="AL732" s="171"/>
      <c r="AM732" s="171"/>
      <c r="AN732" s="171" t="s">
        <v>4688</v>
      </c>
      <c r="AO732" s="171"/>
      <c r="AP732" s="171"/>
      <c r="AQ732" s="171"/>
      <c r="AR732" s="126"/>
      <c r="AS732" s="171"/>
    </row>
    <row r="733" spans="1:45" s="1" customFormat="1" ht="75" x14ac:dyDescent="0.2">
      <c r="A733" s="176" t="s">
        <v>39</v>
      </c>
      <c r="B733" s="176" t="s">
        <v>4625</v>
      </c>
      <c r="C733" s="200"/>
      <c r="D733" s="126" t="s">
        <v>5719</v>
      </c>
      <c r="E733" s="126"/>
      <c r="F733" s="171"/>
      <c r="G733" s="126" t="s">
        <v>6556</v>
      </c>
      <c r="H733" s="390" t="s">
        <v>5701</v>
      </c>
      <c r="I733" s="171" t="s">
        <v>6404</v>
      </c>
      <c r="J733" s="388" t="s">
        <v>4533</v>
      </c>
      <c r="K733" s="370" t="s">
        <v>5700</v>
      </c>
      <c r="L733" s="389" t="s">
        <v>587</v>
      </c>
      <c r="M733" s="178"/>
      <c r="N733" s="159"/>
      <c r="O733" s="37">
        <v>999</v>
      </c>
      <c r="P733" s="37" t="s">
        <v>5651</v>
      </c>
      <c r="Q733" s="37" t="s">
        <v>5662</v>
      </c>
      <c r="R733" s="37" t="s">
        <v>3742</v>
      </c>
      <c r="S733" s="37"/>
      <c r="T733" s="37"/>
      <c r="U733" s="37"/>
      <c r="V733" s="37" t="s">
        <v>5681</v>
      </c>
      <c r="W733" s="37" t="s">
        <v>5682</v>
      </c>
      <c r="X733" s="126" t="s">
        <v>5683</v>
      </c>
      <c r="Y733" s="126" t="str">
        <f>VLOOKUP(W733,'Excelsior Table Definitions'!$B$619:$D$629,3,TRUE)</f>
        <v>NULL</v>
      </c>
      <c r="Z733" s="126"/>
      <c r="AA733" s="126"/>
      <c r="AB733" s="126"/>
      <c r="AC733" s="37" t="s">
        <v>5684</v>
      </c>
      <c r="AD733" s="37" t="s">
        <v>38</v>
      </c>
      <c r="AE733" s="37" t="s">
        <v>38</v>
      </c>
      <c r="AF733" s="126"/>
      <c r="AG733" s="126"/>
      <c r="AH733" s="126"/>
      <c r="AI733" s="168" t="s">
        <v>388</v>
      </c>
      <c r="AJ733" s="125"/>
      <c r="AK733" s="171"/>
      <c r="AL733" s="171"/>
      <c r="AM733" s="171"/>
      <c r="AN733" s="171" t="s">
        <v>4688</v>
      </c>
      <c r="AO733" s="171"/>
      <c r="AP733" s="171"/>
      <c r="AQ733" s="171"/>
      <c r="AR733" s="126"/>
      <c r="AS733" s="171"/>
    </row>
    <row r="734" spans="1:45" s="1" customFormat="1" ht="75" x14ac:dyDescent="0.2">
      <c r="A734" s="176" t="s">
        <v>39</v>
      </c>
      <c r="B734" s="176" t="s">
        <v>4625</v>
      </c>
      <c r="C734" s="200"/>
      <c r="D734" s="126" t="s">
        <v>5719</v>
      </c>
      <c r="E734" s="126"/>
      <c r="F734" s="171"/>
      <c r="G734" s="126" t="s">
        <v>6578</v>
      </c>
      <c r="H734" s="393" t="s">
        <v>5705</v>
      </c>
      <c r="I734" s="171" t="s">
        <v>6404</v>
      </c>
      <c r="J734" s="391" t="s">
        <v>4533</v>
      </c>
      <c r="K734" s="370" t="s">
        <v>4774</v>
      </c>
      <c r="L734" s="392" t="s">
        <v>880</v>
      </c>
      <c r="M734" s="178"/>
      <c r="N734" s="159"/>
      <c r="O734" s="37">
        <v>999</v>
      </c>
      <c r="P734" s="37" t="s">
        <v>5657</v>
      </c>
      <c r="Q734" s="37" t="s">
        <v>5662</v>
      </c>
      <c r="R734" s="37" t="s">
        <v>3742</v>
      </c>
      <c r="S734" s="37"/>
      <c r="T734" s="37"/>
      <c r="U734" s="37"/>
      <c r="V734" s="37" t="s">
        <v>5681</v>
      </c>
      <c r="W734" s="37" t="s">
        <v>5682</v>
      </c>
      <c r="X734" s="126" t="s">
        <v>5683</v>
      </c>
      <c r="Y734" s="126" t="str">
        <f>VLOOKUP(W734,'Excelsior Table Definitions'!$B$619:$D$629,3,TRUE)</f>
        <v>NULL</v>
      </c>
      <c r="Z734" s="126"/>
      <c r="AA734" s="126"/>
      <c r="AB734" s="126"/>
      <c r="AC734" s="37" t="s">
        <v>5684</v>
      </c>
      <c r="AD734" s="37" t="s">
        <v>38</v>
      </c>
      <c r="AE734" s="37" t="s">
        <v>38</v>
      </c>
      <c r="AF734" s="126"/>
      <c r="AG734" s="126"/>
      <c r="AH734" s="126"/>
      <c r="AI734" s="168" t="s">
        <v>388</v>
      </c>
      <c r="AJ734" s="125" t="s">
        <v>390</v>
      </c>
      <c r="AK734" s="171"/>
      <c r="AL734" s="171"/>
      <c r="AM734" s="171"/>
      <c r="AN734" s="171" t="s">
        <v>4688</v>
      </c>
      <c r="AO734" s="171"/>
      <c r="AP734" s="171"/>
      <c r="AQ734" s="171"/>
      <c r="AR734" s="126"/>
      <c r="AS734" s="171"/>
    </row>
    <row r="735" spans="1:45" s="1" customFormat="1" ht="75" x14ac:dyDescent="0.2">
      <c r="A735" s="176" t="s">
        <v>39</v>
      </c>
      <c r="B735" s="176" t="s">
        <v>4625</v>
      </c>
      <c r="C735" s="200"/>
      <c r="D735" s="126" t="s">
        <v>5719</v>
      </c>
      <c r="E735" s="126"/>
      <c r="F735" s="171"/>
      <c r="G735" s="126" t="s">
        <v>6583</v>
      </c>
      <c r="H735" s="396" t="s">
        <v>5706</v>
      </c>
      <c r="I735" s="171" t="s">
        <v>6404</v>
      </c>
      <c r="J735" s="394" t="s">
        <v>4533</v>
      </c>
      <c r="K735" s="599" t="s">
        <v>6584</v>
      </c>
      <c r="L735" s="395" t="s">
        <v>886</v>
      </c>
      <c r="M735" s="178"/>
      <c r="N735" s="159"/>
      <c r="O735" s="37">
        <v>999</v>
      </c>
      <c r="P735" s="37" t="s">
        <v>5658</v>
      </c>
      <c r="Q735" s="37" t="s">
        <v>5662</v>
      </c>
      <c r="R735" s="37" t="s">
        <v>3742</v>
      </c>
      <c r="S735" s="37"/>
      <c r="T735" s="37"/>
      <c r="U735" s="37"/>
      <c r="V735" s="37" t="s">
        <v>5681</v>
      </c>
      <c r="W735" s="37" t="s">
        <v>5682</v>
      </c>
      <c r="X735" s="126" t="s">
        <v>5683</v>
      </c>
      <c r="Y735" s="126" t="str">
        <f>VLOOKUP(W735,'Excelsior Table Definitions'!$B$619:$D$629,3,TRUE)</f>
        <v>NULL</v>
      </c>
      <c r="Z735" s="126"/>
      <c r="AA735" s="126"/>
      <c r="AB735" s="126"/>
      <c r="AC735" s="37" t="s">
        <v>5684</v>
      </c>
      <c r="AD735" s="37" t="s">
        <v>38</v>
      </c>
      <c r="AE735" s="37" t="s">
        <v>38</v>
      </c>
      <c r="AF735" s="126"/>
      <c r="AG735" s="126"/>
      <c r="AH735" s="126"/>
      <c r="AI735" s="168" t="s">
        <v>388</v>
      </c>
      <c r="AJ735" s="125" t="s">
        <v>390</v>
      </c>
      <c r="AK735" s="171"/>
      <c r="AL735" s="171"/>
      <c r="AM735" s="171"/>
      <c r="AN735" s="171" t="s">
        <v>4688</v>
      </c>
      <c r="AO735" s="171"/>
      <c r="AP735" s="171"/>
      <c r="AQ735" s="171"/>
      <c r="AR735" s="126"/>
      <c r="AS735" s="171"/>
    </row>
    <row r="736" spans="1:45" s="1" customFormat="1" ht="75" x14ac:dyDescent="0.2">
      <c r="A736" s="176" t="s">
        <v>39</v>
      </c>
      <c r="B736" s="176" t="s">
        <v>4625</v>
      </c>
      <c r="C736" s="200"/>
      <c r="D736" s="126" t="s">
        <v>5719</v>
      </c>
      <c r="E736" s="126"/>
      <c r="F736" s="171"/>
      <c r="G736" s="126" t="s">
        <v>6579</v>
      </c>
      <c r="H736" s="399" t="s">
        <v>5707</v>
      </c>
      <c r="I736" s="171" t="s">
        <v>6404</v>
      </c>
      <c r="J736" s="397" t="s">
        <v>4533</v>
      </c>
      <c r="K736" s="370" t="s">
        <v>4766</v>
      </c>
      <c r="L736" s="398" t="s">
        <v>880</v>
      </c>
      <c r="M736" s="178"/>
      <c r="N736" s="159"/>
      <c r="O736" s="37">
        <v>999</v>
      </c>
      <c r="P736" s="37" t="s">
        <v>5659</v>
      </c>
      <c r="Q736" s="37" t="s">
        <v>5662</v>
      </c>
      <c r="R736" s="37" t="s">
        <v>3742</v>
      </c>
      <c r="S736" s="37"/>
      <c r="T736" s="37"/>
      <c r="U736" s="37"/>
      <c r="V736" s="37" t="s">
        <v>5681</v>
      </c>
      <c r="W736" s="37" t="s">
        <v>5682</v>
      </c>
      <c r="X736" s="126" t="s">
        <v>5683</v>
      </c>
      <c r="Y736" s="126" t="str">
        <f>VLOOKUP(W736,'Excelsior Table Definitions'!$B$619:$D$629,3,TRUE)</f>
        <v>NULL</v>
      </c>
      <c r="Z736" s="126"/>
      <c r="AA736" s="126"/>
      <c r="AB736" s="126"/>
      <c r="AC736" s="37" t="s">
        <v>5684</v>
      </c>
      <c r="AD736" s="37" t="s">
        <v>38</v>
      </c>
      <c r="AE736" s="37" t="s">
        <v>38</v>
      </c>
      <c r="AF736" s="126"/>
      <c r="AG736" s="126"/>
      <c r="AH736" s="126"/>
      <c r="AI736" s="168" t="s">
        <v>388</v>
      </c>
      <c r="AJ736" s="125"/>
      <c r="AK736" s="171"/>
      <c r="AL736" s="171"/>
      <c r="AM736" s="171"/>
      <c r="AN736" s="171" t="s">
        <v>4688</v>
      </c>
      <c r="AO736" s="171"/>
      <c r="AP736" s="171"/>
      <c r="AQ736" s="171"/>
      <c r="AR736" s="126"/>
      <c r="AS736" s="171"/>
    </row>
    <row r="737" spans="1:45" s="1" customFormat="1" ht="75" x14ac:dyDescent="0.2">
      <c r="A737" s="176" t="s">
        <v>39</v>
      </c>
      <c r="B737" s="176" t="s">
        <v>4625</v>
      </c>
      <c r="C737" s="200"/>
      <c r="D737" s="126" t="s">
        <v>5719</v>
      </c>
      <c r="E737" s="126"/>
      <c r="F737" s="171"/>
      <c r="G737" s="126" t="s">
        <v>6560</v>
      </c>
      <c r="H737" s="402" t="s">
        <v>5708</v>
      </c>
      <c r="I737" s="171" t="s">
        <v>6404</v>
      </c>
      <c r="J737" s="400" t="s">
        <v>4533</v>
      </c>
      <c r="K737" s="370" t="s">
        <v>4763</v>
      </c>
      <c r="L737" s="401" t="s">
        <v>936</v>
      </c>
      <c r="M737" s="178"/>
      <c r="N737" s="159"/>
      <c r="O737" s="37">
        <v>999</v>
      </c>
      <c r="P737" s="37" t="s">
        <v>5660</v>
      </c>
      <c r="Q737" s="37" t="s">
        <v>5662</v>
      </c>
      <c r="R737" s="37" t="s">
        <v>3742</v>
      </c>
      <c r="S737" s="37"/>
      <c r="T737" s="37"/>
      <c r="U737" s="37"/>
      <c r="V737" s="37" t="s">
        <v>5681</v>
      </c>
      <c r="W737" s="37" t="s">
        <v>5682</v>
      </c>
      <c r="X737" s="126" t="s">
        <v>5683</v>
      </c>
      <c r="Y737" s="126" t="str">
        <f>VLOOKUP(W737,'Excelsior Table Definitions'!$B$619:$D$629,3,TRUE)</f>
        <v>NULL</v>
      </c>
      <c r="Z737" s="126"/>
      <c r="AA737" s="126"/>
      <c r="AB737" s="126"/>
      <c r="AC737" s="37" t="s">
        <v>5684</v>
      </c>
      <c r="AD737" s="37" t="s">
        <v>38</v>
      </c>
      <c r="AE737" s="37" t="s">
        <v>38</v>
      </c>
      <c r="AF737" s="126"/>
      <c r="AG737" s="126"/>
      <c r="AH737" s="126"/>
      <c r="AI737" s="168" t="s">
        <v>388</v>
      </c>
      <c r="AJ737" s="125"/>
      <c r="AK737" s="171"/>
      <c r="AL737" s="171"/>
      <c r="AM737" s="171"/>
      <c r="AN737" s="171" t="s">
        <v>4688</v>
      </c>
      <c r="AO737" s="171"/>
      <c r="AP737" s="171"/>
      <c r="AQ737" s="171"/>
      <c r="AR737" s="126"/>
      <c r="AS737" s="171"/>
    </row>
    <row r="738" spans="1:45" s="1" customFormat="1" ht="75" x14ac:dyDescent="0.2">
      <c r="A738" s="176" t="s">
        <v>39</v>
      </c>
      <c r="B738" s="176" t="s">
        <v>4625</v>
      </c>
      <c r="C738" s="200"/>
      <c r="D738" s="126" t="s">
        <v>5719</v>
      </c>
      <c r="E738" s="126"/>
      <c r="F738" s="171"/>
      <c r="G738" s="171" t="s">
        <v>6558</v>
      </c>
      <c r="H738" s="405" t="s">
        <v>5709</v>
      </c>
      <c r="I738" s="171" t="s">
        <v>6404</v>
      </c>
      <c r="J738" s="403" t="s">
        <v>4533</v>
      </c>
      <c r="K738" s="583" t="s">
        <v>6559</v>
      </c>
      <c r="L738" s="404" t="s">
        <v>936</v>
      </c>
      <c r="M738" s="178"/>
      <c r="N738" s="159"/>
      <c r="O738" s="37">
        <v>999</v>
      </c>
      <c r="P738" s="37" t="s">
        <v>5661</v>
      </c>
      <c r="Q738" s="37" t="s">
        <v>5662</v>
      </c>
      <c r="R738" s="37" t="s">
        <v>3742</v>
      </c>
      <c r="S738" s="37"/>
      <c r="T738" s="37"/>
      <c r="U738" s="37"/>
      <c r="V738" s="37" t="s">
        <v>5681</v>
      </c>
      <c r="W738" s="37" t="s">
        <v>5682</v>
      </c>
      <c r="X738" s="126" t="s">
        <v>5683</v>
      </c>
      <c r="Y738" s="126" t="str">
        <f>VLOOKUP(W738,'Excelsior Table Definitions'!$B$619:$D$629,3,TRUE)</f>
        <v>NULL</v>
      </c>
      <c r="Z738" s="126"/>
      <c r="AA738" s="126"/>
      <c r="AB738" s="126"/>
      <c r="AC738" s="37" t="s">
        <v>5684</v>
      </c>
      <c r="AD738" s="37" t="s">
        <v>38</v>
      </c>
      <c r="AE738" s="37" t="s">
        <v>38</v>
      </c>
      <c r="AF738" s="126"/>
      <c r="AG738" s="126"/>
      <c r="AH738" s="126"/>
      <c r="AI738" s="168" t="s">
        <v>388</v>
      </c>
      <c r="AJ738" s="125"/>
      <c r="AK738" s="171"/>
      <c r="AL738" s="171"/>
      <c r="AM738" s="171"/>
      <c r="AN738" s="171" t="s">
        <v>4688</v>
      </c>
      <c r="AO738" s="171"/>
      <c r="AP738" s="375" t="s">
        <v>5702</v>
      </c>
      <c r="AQ738" s="171"/>
      <c r="AR738" s="126"/>
      <c r="AS738" s="171"/>
    </row>
    <row r="739" spans="1:45" s="1" customFormat="1" ht="75" x14ac:dyDescent="0.2">
      <c r="A739" s="176" t="s">
        <v>39</v>
      </c>
      <c r="B739" s="176" t="s">
        <v>4626</v>
      </c>
      <c r="C739" s="200"/>
      <c r="D739" s="126"/>
      <c r="E739" s="126"/>
      <c r="F739" s="171"/>
      <c r="G739" s="171" t="s">
        <v>6568</v>
      </c>
      <c r="H739" s="178"/>
      <c r="I739" s="171"/>
      <c r="J739" s="178"/>
      <c r="K739" s="284"/>
      <c r="L739" s="178"/>
      <c r="M739" s="178"/>
      <c r="N739" s="159"/>
      <c r="O739" s="37">
        <v>999</v>
      </c>
      <c r="P739" s="37" t="s">
        <v>5653</v>
      </c>
      <c r="Q739" s="37" t="s">
        <v>5662</v>
      </c>
      <c r="R739" s="37" t="s">
        <v>3742</v>
      </c>
      <c r="S739" s="37"/>
      <c r="T739" s="37"/>
      <c r="U739" s="37"/>
      <c r="V739" s="37" t="s">
        <v>5681</v>
      </c>
      <c r="W739" s="37" t="s">
        <v>5682</v>
      </c>
      <c r="X739" s="126" t="s">
        <v>5683</v>
      </c>
      <c r="Y739" s="126" t="str">
        <f>VLOOKUP(W739,'Excelsior Table Definitions'!$B$619:$D$629,3,TRUE)</f>
        <v>NULL</v>
      </c>
      <c r="Z739" s="126"/>
      <c r="AA739" s="126"/>
      <c r="AB739" s="126"/>
      <c r="AC739" s="37" t="s">
        <v>5684</v>
      </c>
      <c r="AD739" s="37" t="s">
        <v>38</v>
      </c>
      <c r="AE739" s="37" t="s">
        <v>38</v>
      </c>
      <c r="AF739" s="126"/>
      <c r="AG739" s="126"/>
      <c r="AH739" s="126"/>
      <c r="AI739" s="168" t="s">
        <v>388</v>
      </c>
      <c r="AJ739" s="125"/>
      <c r="AK739" s="171"/>
      <c r="AL739" s="171"/>
      <c r="AM739" s="171"/>
      <c r="AN739" s="171" t="s">
        <v>4688</v>
      </c>
      <c r="AO739" s="171"/>
      <c r="AP739" s="171"/>
      <c r="AQ739" s="171"/>
      <c r="AR739" s="126"/>
      <c r="AS739" s="171"/>
    </row>
    <row r="740" spans="1:45" s="1" customFormat="1" ht="75" x14ac:dyDescent="0.2">
      <c r="A740" s="176" t="s">
        <v>39</v>
      </c>
      <c r="B740" s="176" t="s">
        <v>4626</v>
      </c>
      <c r="C740" s="200"/>
      <c r="D740" s="126"/>
      <c r="E740" s="126"/>
      <c r="F740" s="171"/>
      <c r="G740" s="171" t="s">
        <v>6569</v>
      </c>
      <c r="H740" s="178"/>
      <c r="I740" s="168" t="s">
        <v>4688</v>
      </c>
      <c r="J740" s="178"/>
      <c r="K740" s="168" t="s">
        <v>4688</v>
      </c>
      <c r="L740" s="178"/>
      <c r="M740" s="178"/>
      <c r="N740" s="159"/>
      <c r="O740" s="37">
        <v>999</v>
      </c>
      <c r="P740" s="37" t="s">
        <v>5654</v>
      </c>
      <c r="Q740" s="37" t="s">
        <v>5662</v>
      </c>
      <c r="R740" s="37" t="s">
        <v>3742</v>
      </c>
      <c r="S740" s="37"/>
      <c r="T740" s="37"/>
      <c r="U740" s="37"/>
      <c r="V740" s="37" t="s">
        <v>5681</v>
      </c>
      <c r="W740" s="37" t="s">
        <v>5682</v>
      </c>
      <c r="X740" s="126" t="s">
        <v>5683</v>
      </c>
      <c r="Y740" s="126"/>
      <c r="Z740" s="126"/>
      <c r="AA740" s="126"/>
      <c r="AB740" s="126"/>
      <c r="AC740" s="37" t="s">
        <v>5684</v>
      </c>
      <c r="AD740" s="37" t="s">
        <v>38</v>
      </c>
      <c r="AE740" s="37" t="s">
        <v>38</v>
      </c>
      <c r="AF740" s="126"/>
      <c r="AG740" s="126"/>
      <c r="AH740" s="126"/>
      <c r="AI740" s="168" t="s">
        <v>5765</v>
      </c>
      <c r="AJ740" s="171" t="s">
        <v>4688</v>
      </c>
      <c r="AK740" s="171" t="s">
        <v>4688</v>
      </c>
      <c r="AL740" s="171" t="s">
        <v>4688</v>
      </c>
      <c r="AM740" s="171" t="s">
        <v>4688</v>
      </c>
      <c r="AN740" s="171" t="s">
        <v>4688</v>
      </c>
      <c r="AO740" s="171" t="s">
        <v>4688</v>
      </c>
      <c r="AP740" s="171" t="s">
        <v>6003</v>
      </c>
      <c r="AQ740" s="171" t="s">
        <v>4688</v>
      </c>
      <c r="AR740" s="171" t="s">
        <v>4688</v>
      </c>
      <c r="AS740" s="171" t="s">
        <v>4688</v>
      </c>
    </row>
    <row r="741" spans="1:45" s="1" customFormat="1" ht="75" x14ac:dyDescent="0.2">
      <c r="A741" s="176" t="s">
        <v>39</v>
      </c>
      <c r="B741" s="176" t="s">
        <v>4626</v>
      </c>
      <c r="C741" s="200"/>
      <c r="D741" s="126"/>
      <c r="E741" s="126"/>
      <c r="F741" s="171"/>
      <c r="G741" s="171" t="s">
        <v>6570</v>
      </c>
      <c r="H741" s="178"/>
      <c r="I741" s="168" t="s">
        <v>4688</v>
      </c>
      <c r="J741" s="178"/>
      <c r="K741" s="168" t="s">
        <v>4688</v>
      </c>
      <c r="L741" s="178"/>
      <c r="M741" s="178"/>
      <c r="N741" s="159"/>
      <c r="O741" s="37">
        <v>999</v>
      </c>
      <c r="P741" s="37" t="s">
        <v>5655</v>
      </c>
      <c r="Q741" s="37" t="s">
        <v>5662</v>
      </c>
      <c r="R741" s="37" t="s">
        <v>3742</v>
      </c>
      <c r="S741" s="37"/>
      <c r="T741" s="37"/>
      <c r="U741" s="37"/>
      <c r="V741" s="37" t="s">
        <v>5681</v>
      </c>
      <c r="W741" s="37" t="s">
        <v>5682</v>
      </c>
      <c r="X741" s="126" t="s">
        <v>5683</v>
      </c>
      <c r="Y741" s="126"/>
      <c r="Z741" s="126"/>
      <c r="AA741" s="126"/>
      <c r="AB741" s="126"/>
      <c r="AC741" s="37" t="s">
        <v>5684</v>
      </c>
      <c r="AD741" s="37" t="s">
        <v>38</v>
      </c>
      <c r="AE741" s="37" t="s">
        <v>38</v>
      </c>
      <c r="AF741" s="126"/>
      <c r="AG741" s="126"/>
      <c r="AH741" s="126"/>
      <c r="AI741" s="168" t="s">
        <v>5765</v>
      </c>
      <c r="AJ741" s="171" t="s">
        <v>4688</v>
      </c>
      <c r="AK741" s="171" t="s">
        <v>4688</v>
      </c>
      <c r="AL741" s="171" t="s">
        <v>4688</v>
      </c>
      <c r="AM741" s="171" t="s">
        <v>4688</v>
      </c>
      <c r="AN741" s="171" t="s">
        <v>4688</v>
      </c>
      <c r="AO741" s="171" t="s">
        <v>4688</v>
      </c>
      <c r="AP741" s="171" t="s">
        <v>6003</v>
      </c>
      <c r="AQ741" s="171" t="s">
        <v>4688</v>
      </c>
      <c r="AR741" s="171" t="s">
        <v>4688</v>
      </c>
      <c r="AS741" s="171" t="s">
        <v>4688</v>
      </c>
    </row>
    <row r="742" spans="1:45" s="1" customFormat="1" ht="75" x14ac:dyDescent="0.2">
      <c r="A742" s="176" t="s">
        <v>39</v>
      </c>
      <c r="B742" s="176" t="s">
        <v>4625</v>
      </c>
      <c r="C742" s="200"/>
      <c r="D742" s="126" t="s">
        <v>5719</v>
      </c>
      <c r="E742" s="126"/>
      <c r="F742" s="171"/>
      <c r="G742" s="126" t="s">
        <v>6556</v>
      </c>
      <c r="H742" s="406" t="s">
        <v>5701</v>
      </c>
      <c r="I742" s="171" t="s">
        <v>6404</v>
      </c>
      <c r="J742" s="407" t="s">
        <v>4533</v>
      </c>
      <c r="K742" s="370" t="s">
        <v>5700</v>
      </c>
      <c r="L742" s="372" t="s">
        <v>587</v>
      </c>
      <c r="M742" s="178"/>
      <c r="N742" s="159"/>
      <c r="O742" s="37">
        <v>999</v>
      </c>
      <c r="P742" s="37" t="s">
        <v>5651</v>
      </c>
      <c r="Q742" s="37" t="s">
        <v>5678</v>
      </c>
      <c r="R742" s="37" t="s">
        <v>3742</v>
      </c>
      <c r="S742" s="37"/>
      <c r="T742" s="37"/>
      <c r="U742" s="37"/>
      <c r="V742" s="37" t="s">
        <v>5681</v>
      </c>
      <c r="W742" s="37" t="s">
        <v>5682</v>
      </c>
      <c r="X742" s="126" t="s">
        <v>5683</v>
      </c>
      <c r="Y742" s="126" t="str">
        <f>VLOOKUP(W742,'Excelsior Table Definitions'!$B$619:$D$629,3,TRUE)</f>
        <v>NULL</v>
      </c>
      <c r="Z742" s="126"/>
      <c r="AA742" s="126"/>
      <c r="AB742" s="126"/>
      <c r="AC742" s="37" t="s">
        <v>5684</v>
      </c>
      <c r="AD742" s="37" t="s">
        <v>38</v>
      </c>
      <c r="AE742" s="37" t="s">
        <v>38</v>
      </c>
      <c r="AF742" s="126"/>
      <c r="AG742" s="126"/>
      <c r="AH742" s="126"/>
      <c r="AI742" s="168" t="s">
        <v>388</v>
      </c>
      <c r="AJ742" s="125"/>
      <c r="AK742" s="171"/>
      <c r="AL742" s="171"/>
      <c r="AM742" s="171"/>
      <c r="AN742" s="171" t="s">
        <v>4688</v>
      </c>
      <c r="AO742" s="171"/>
      <c r="AP742" s="171"/>
      <c r="AQ742" s="171"/>
      <c r="AR742" s="126"/>
      <c r="AS742" s="171"/>
    </row>
    <row r="743" spans="1:45" s="1" customFormat="1" ht="75" x14ac:dyDescent="0.2">
      <c r="A743" s="176" t="s">
        <v>39</v>
      </c>
      <c r="B743" s="176" t="s">
        <v>4625</v>
      </c>
      <c r="C743" s="200"/>
      <c r="D743" s="126" t="s">
        <v>5719</v>
      </c>
      <c r="E743" s="126"/>
      <c r="F743" s="171"/>
      <c r="G743" s="171" t="s">
        <v>6558</v>
      </c>
      <c r="H743" s="410" t="s">
        <v>5709</v>
      </c>
      <c r="I743" s="171" t="s">
        <v>6404</v>
      </c>
      <c r="J743" s="408" t="s">
        <v>4533</v>
      </c>
      <c r="K743" s="583" t="s">
        <v>6559</v>
      </c>
      <c r="L743" s="409" t="s">
        <v>936</v>
      </c>
      <c r="M743" s="178"/>
      <c r="N743" s="159"/>
      <c r="O743" s="37">
        <v>999</v>
      </c>
      <c r="P743" s="37" t="s">
        <v>5661</v>
      </c>
      <c r="Q743" s="37" t="s">
        <v>5678</v>
      </c>
      <c r="R743" s="37" t="s">
        <v>3742</v>
      </c>
      <c r="S743" s="37"/>
      <c r="T743" s="37"/>
      <c r="U743" s="37"/>
      <c r="V743" s="37" t="s">
        <v>5681</v>
      </c>
      <c r="W743" s="37" t="s">
        <v>5682</v>
      </c>
      <c r="X743" s="126" t="s">
        <v>5683</v>
      </c>
      <c r="Y743" s="126" t="str">
        <f>VLOOKUP(W743,'Excelsior Table Definitions'!$B$619:$D$629,3,TRUE)</f>
        <v>NULL</v>
      </c>
      <c r="Z743" s="126"/>
      <c r="AA743" s="126"/>
      <c r="AB743" s="126"/>
      <c r="AC743" s="37" t="s">
        <v>5684</v>
      </c>
      <c r="AD743" s="37" t="s">
        <v>38</v>
      </c>
      <c r="AE743" s="37" t="s">
        <v>38</v>
      </c>
      <c r="AF743" s="126"/>
      <c r="AG743" s="126"/>
      <c r="AH743" s="126"/>
      <c r="AI743" s="168" t="s">
        <v>388</v>
      </c>
      <c r="AJ743" s="125"/>
      <c r="AK743" s="171"/>
      <c r="AL743" s="171"/>
      <c r="AM743" s="171"/>
      <c r="AN743" s="171" t="s">
        <v>4688</v>
      </c>
      <c r="AO743" s="171"/>
      <c r="AP743" s="171" t="s">
        <v>5702</v>
      </c>
      <c r="AQ743" s="171"/>
      <c r="AR743" s="126"/>
      <c r="AS743" s="171"/>
    </row>
    <row r="744" spans="1:45" s="1" customFormat="1" ht="75" x14ac:dyDescent="0.2">
      <c r="A744" s="176" t="s">
        <v>39</v>
      </c>
      <c r="B744" s="176" t="s">
        <v>4625</v>
      </c>
      <c r="C744" s="200"/>
      <c r="D744" s="126" t="s">
        <v>5719</v>
      </c>
      <c r="E744" s="126"/>
      <c r="F744" s="171"/>
      <c r="G744" s="35" t="s">
        <v>6585</v>
      </c>
      <c r="H744" s="411" t="s">
        <v>5703</v>
      </c>
      <c r="I744" s="171" t="s">
        <v>6404</v>
      </c>
      <c r="J744" s="412" t="s">
        <v>4533</v>
      </c>
      <c r="K744" s="411" t="s">
        <v>5710</v>
      </c>
      <c r="L744" s="412" t="s">
        <v>4782</v>
      </c>
      <c r="M744" s="178"/>
      <c r="N744" s="159"/>
      <c r="O744" s="37">
        <v>999</v>
      </c>
      <c r="P744" s="37" t="s">
        <v>5648</v>
      </c>
      <c r="Q744" s="37" t="s">
        <v>5678</v>
      </c>
      <c r="R744" s="37" t="s">
        <v>3742</v>
      </c>
      <c r="S744" s="37"/>
      <c r="T744" s="37"/>
      <c r="U744" s="37"/>
      <c r="V744" s="37" t="s">
        <v>5681</v>
      </c>
      <c r="W744" s="37" t="s">
        <v>5682</v>
      </c>
      <c r="X744" s="126" t="s">
        <v>5683</v>
      </c>
      <c r="Y744" s="126" t="str">
        <f>VLOOKUP(W744,'Excelsior Table Definitions'!$B$619:$D$629,3,TRUE)</f>
        <v>NULL</v>
      </c>
      <c r="Z744" s="126"/>
      <c r="AA744" s="126"/>
      <c r="AB744" s="126"/>
      <c r="AC744" s="37" t="s">
        <v>5684</v>
      </c>
      <c r="AD744" s="37" t="s">
        <v>38</v>
      </c>
      <c r="AE744" s="37" t="s">
        <v>38</v>
      </c>
      <c r="AF744" s="126"/>
      <c r="AG744" s="126"/>
      <c r="AH744" s="126"/>
      <c r="AI744" s="168" t="s">
        <v>388</v>
      </c>
      <c r="AJ744" s="125"/>
      <c r="AK744" s="171"/>
      <c r="AL744" s="171"/>
      <c r="AM744" s="171"/>
      <c r="AN744" s="171" t="s">
        <v>4688</v>
      </c>
      <c r="AO744" s="171"/>
      <c r="AP744" s="171" t="s">
        <v>5711</v>
      </c>
      <c r="AQ744" s="171"/>
      <c r="AR744" s="126"/>
      <c r="AS744" s="171"/>
    </row>
    <row r="745" spans="1:45" s="1" customFormat="1" ht="75" x14ac:dyDescent="0.2">
      <c r="A745" s="176" t="s">
        <v>39</v>
      </c>
      <c r="B745" s="176" t="s">
        <v>4626</v>
      </c>
      <c r="C745" s="200"/>
      <c r="D745" s="126"/>
      <c r="E745" s="126"/>
      <c r="F745" s="171"/>
      <c r="G745" s="597" t="s">
        <v>6562</v>
      </c>
      <c r="H745" s="178"/>
      <c r="I745" s="595"/>
      <c r="J745" s="178"/>
      <c r="K745" s="596"/>
      <c r="L745" s="178"/>
      <c r="M745" s="178"/>
      <c r="N745" s="159"/>
      <c r="O745" s="37">
        <v>999</v>
      </c>
      <c r="P745" s="37" t="s">
        <v>5663</v>
      </c>
      <c r="Q745" s="37" t="s">
        <v>5678</v>
      </c>
      <c r="R745" s="37" t="s">
        <v>3742</v>
      </c>
      <c r="S745" s="37"/>
      <c r="T745" s="37"/>
      <c r="U745" s="37"/>
      <c r="V745" s="37" t="s">
        <v>5681</v>
      </c>
      <c r="W745" s="37" t="s">
        <v>5682</v>
      </c>
      <c r="X745" s="126" t="s">
        <v>5683</v>
      </c>
      <c r="Y745" s="126" t="str">
        <f>VLOOKUP(W745,'Excelsior Table Definitions'!$B$619:$D$629,3,TRUE)</f>
        <v>NULL</v>
      </c>
      <c r="Z745" s="126"/>
      <c r="AA745" s="126"/>
      <c r="AB745" s="126"/>
      <c r="AC745" s="37" t="s">
        <v>5684</v>
      </c>
      <c r="AD745" s="37" t="s">
        <v>38</v>
      </c>
      <c r="AE745" s="37" t="s">
        <v>38</v>
      </c>
      <c r="AF745" s="126"/>
      <c r="AG745" s="126"/>
      <c r="AH745" s="126"/>
      <c r="AI745" s="168" t="s">
        <v>388</v>
      </c>
      <c r="AJ745" s="125"/>
      <c r="AK745" s="171"/>
      <c r="AL745" s="171"/>
      <c r="AM745" s="171"/>
      <c r="AN745" s="171" t="s">
        <v>4688</v>
      </c>
      <c r="AO745" s="171"/>
      <c r="AP745" s="171"/>
      <c r="AQ745" s="171"/>
      <c r="AR745" s="126"/>
      <c r="AS745" s="171"/>
    </row>
    <row r="746" spans="1:45" s="1" customFormat="1" ht="75" x14ac:dyDescent="0.2">
      <c r="A746" s="176" t="s">
        <v>39</v>
      </c>
      <c r="B746" s="176" t="s">
        <v>4626</v>
      </c>
      <c r="C746" s="200"/>
      <c r="D746" s="126"/>
      <c r="E746" s="126"/>
      <c r="F746" s="171"/>
      <c r="G746" s="126" t="s">
        <v>6563</v>
      </c>
      <c r="H746" s="178"/>
      <c r="I746" s="171" t="s">
        <v>6404</v>
      </c>
      <c r="J746" s="178"/>
      <c r="K746" s="284"/>
      <c r="L746" s="178"/>
      <c r="M746" s="178"/>
      <c r="N746" s="159"/>
      <c r="O746" s="37">
        <v>999</v>
      </c>
      <c r="P746" s="37" t="s">
        <v>5650</v>
      </c>
      <c r="Q746" s="37" t="s">
        <v>5678</v>
      </c>
      <c r="R746" s="37" t="s">
        <v>3742</v>
      </c>
      <c r="S746" s="37"/>
      <c r="T746" s="37"/>
      <c r="U746" s="37"/>
      <c r="V746" s="37" t="s">
        <v>5681</v>
      </c>
      <c r="W746" s="37" t="s">
        <v>5682</v>
      </c>
      <c r="X746" s="126" t="s">
        <v>5683</v>
      </c>
      <c r="Y746" s="126" t="str">
        <f>VLOOKUP(W746,'Excelsior Table Definitions'!$B$619:$D$629,3,TRUE)</f>
        <v>NULL</v>
      </c>
      <c r="Z746" s="126"/>
      <c r="AA746" s="126"/>
      <c r="AB746" s="126"/>
      <c r="AC746" s="37" t="s">
        <v>5684</v>
      </c>
      <c r="AD746" s="37" t="s">
        <v>38</v>
      </c>
      <c r="AE746" s="37" t="s">
        <v>38</v>
      </c>
      <c r="AF746" s="126"/>
      <c r="AG746" s="126"/>
      <c r="AH746" s="126"/>
      <c r="AI746" s="168" t="s">
        <v>388</v>
      </c>
      <c r="AJ746" s="125"/>
      <c r="AK746" s="171"/>
      <c r="AL746" s="171"/>
      <c r="AM746" s="171"/>
      <c r="AN746" s="171" t="s">
        <v>4688</v>
      </c>
      <c r="AO746" s="171"/>
      <c r="AP746" s="171"/>
      <c r="AQ746" s="171"/>
      <c r="AR746" s="126"/>
      <c r="AS746" s="171"/>
    </row>
    <row r="747" spans="1:45" s="1" customFormat="1" ht="75" x14ac:dyDescent="0.2">
      <c r="A747" s="176" t="s">
        <v>39</v>
      </c>
      <c r="B747" s="176" t="s">
        <v>4625</v>
      </c>
      <c r="C747" s="200"/>
      <c r="D747" s="126" t="s">
        <v>5719</v>
      </c>
      <c r="E747" s="126"/>
      <c r="F747" s="171"/>
      <c r="G747" s="171" t="s">
        <v>6577</v>
      </c>
      <c r="H747" s="415" t="s">
        <v>5706</v>
      </c>
      <c r="I747" s="171" t="s">
        <v>6404</v>
      </c>
      <c r="J747" s="413" t="s">
        <v>4533</v>
      </c>
      <c r="K747" s="370" t="s">
        <v>4773</v>
      </c>
      <c r="L747" s="414" t="s">
        <v>886</v>
      </c>
      <c r="M747" s="178"/>
      <c r="N747" s="159"/>
      <c r="O747" s="37">
        <v>999</v>
      </c>
      <c r="P747" s="474" t="s">
        <v>4449</v>
      </c>
      <c r="Q747" s="37" t="s">
        <v>5678</v>
      </c>
      <c r="R747" s="37" t="s">
        <v>3742</v>
      </c>
      <c r="S747" s="37"/>
      <c r="T747" s="37"/>
      <c r="U747" s="37"/>
      <c r="V747" s="37" t="s">
        <v>5681</v>
      </c>
      <c r="W747" s="37" t="s">
        <v>5682</v>
      </c>
      <c r="X747" s="126" t="s">
        <v>5683</v>
      </c>
      <c r="Y747" s="126" t="str">
        <f>VLOOKUP(W747,'Excelsior Table Definitions'!$B$619:$D$629,3,TRUE)</f>
        <v>NULL</v>
      </c>
      <c r="Z747" s="126"/>
      <c r="AA747" s="126"/>
      <c r="AB747" s="126"/>
      <c r="AC747" s="37" t="s">
        <v>5684</v>
      </c>
      <c r="AD747" s="37" t="s">
        <v>38</v>
      </c>
      <c r="AE747" s="37" t="s">
        <v>38</v>
      </c>
      <c r="AF747" s="126"/>
      <c r="AG747" s="126"/>
      <c r="AH747" s="126"/>
      <c r="AI747" s="168" t="s">
        <v>388</v>
      </c>
      <c r="AJ747" s="125"/>
      <c r="AK747" s="171"/>
      <c r="AL747" s="171"/>
      <c r="AM747" s="171"/>
      <c r="AN747" s="171" t="s">
        <v>4688</v>
      </c>
      <c r="AO747" s="171"/>
      <c r="AP747" s="171"/>
      <c r="AQ747" s="171"/>
      <c r="AR747" s="126"/>
      <c r="AS747" s="171"/>
    </row>
    <row r="748" spans="1:45" s="1" customFormat="1" ht="75" x14ac:dyDescent="0.2">
      <c r="A748" s="176" t="s">
        <v>39</v>
      </c>
      <c r="B748" s="176" t="s">
        <v>4626</v>
      </c>
      <c r="C748" s="200"/>
      <c r="D748" s="126"/>
      <c r="E748" s="126"/>
      <c r="F748" s="600"/>
      <c r="G748" s="126" t="s">
        <v>6564</v>
      </c>
      <c r="H748" s="601"/>
      <c r="I748" s="171" t="s">
        <v>6404</v>
      </c>
      <c r="J748" s="601"/>
      <c r="K748" s="284"/>
      <c r="L748" s="178"/>
      <c r="M748" s="178"/>
      <c r="N748" s="159"/>
      <c r="O748" s="37">
        <v>999</v>
      </c>
      <c r="P748" s="37" t="s">
        <v>5649</v>
      </c>
      <c r="Q748" s="37" t="s">
        <v>5678</v>
      </c>
      <c r="R748" s="37" t="s">
        <v>3742</v>
      </c>
      <c r="S748" s="37"/>
      <c r="T748" s="37"/>
      <c r="U748" s="37"/>
      <c r="V748" s="37" t="s">
        <v>5681</v>
      </c>
      <c r="W748" s="37" t="s">
        <v>5682</v>
      </c>
      <c r="X748" s="126" t="s">
        <v>5683</v>
      </c>
      <c r="Y748" s="126" t="str">
        <f>VLOOKUP(W748,'Excelsior Table Definitions'!$B$619:$D$629,3,TRUE)</f>
        <v>NULL</v>
      </c>
      <c r="Z748" s="126"/>
      <c r="AA748" s="126"/>
      <c r="AB748" s="126"/>
      <c r="AC748" s="37" t="s">
        <v>5684</v>
      </c>
      <c r="AD748" s="37" t="s">
        <v>38</v>
      </c>
      <c r="AE748" s="37" t="s">
        <v>38</v>
      </c>
      <c r="AF748" s="126"/>
      <c r="AG748" s="126"/>
      <c r="AH748" s="126"/>
      <c r="AI748" s="168" t="s">
        <v>388</v>
      </c>
      <c r="AJ748" s="125"/>
      <c r="AK748" s="171"/>
      <c r="AL748" s="171"/>
      <c r="AM748" s="171"/>
      <c r="AN748" s="171" t="s">
        <v>4688</v>
      </c>
      <c r="AO748" s="171"/>
      <c r="AP748" s="171"/>
      <c r="AQ748" s="171"/>
      <c r="AR748" s="126"/>
      <c r="AS748" s="171"/>
    </row>
    <row r="749" spans="1:45" s="1" customFormat="1" ht="75" x14ac:dyDescent="0.2">
      <c r="A749" s="176" t="s">
        <v>39</v>
      </c>
      <c r="B749" s="176" t="s">
        <v>4625</v>
      </c>
      <c r="C749" s="200"/>
      <c r="D749" s="126" t="s">
        <v>5719</v>
      </c>
      <c r="E749" s="126"/>
      <c r="F749" s="171"/>
      <c r="G749" s="126" t="s">
        <v>6567</v>
      </c>
      <c r="H749" s="418" t="s">
        <v>5713</v>
      </c>
      <c r="I749" s="171" t="s">
        <v>6404</v>
      </c>
      <c r="J749" s="416"/>
      <c r="K749" s="584" t="s">
        <v>5712</v>
      </c>
      <c r="L749" s="417" t="s">
        <v>386</v>
      </c>
      <c r="M749" s="178"/>
      <c r="N749" s="159"/>
      <c r="O749" s="37">
        <v>999</v>
      </c>
      <c r="P749" s="37" t="s">
        <v>5664</v>
      </c>
      <c r="Q749" s="37" t="s">
        <v>5678</v>
      </c>
      <c r="R749" s="37" t="s">
        <v>3742</v>
      </c>
      <c r="S749" s="37"/>
      <c r="T749" s="37"/>
      <c r="U749" s="37"/>
      <c r="V749" s="37" t="s">
        <v>5681</v>
      </c>
      <c r="W749" s="37" t="s">
        <v>5682</v>
      </c>
      <c r="X749" s="126" t="s">
        <v>5683</v>
      </c>
      <c r="Y749" s="126" t="str">
        <f>VLOOKUP(W749,'Excelsior Table Definitions'!$B$619:$D$629,3,TRUE)</f>
        <v>NULL</v>
      </c>
      <c r="Z749" s="126"/>
      <c r="AA749" s="126"/>
      <c r="AB749" s="126"/>
      <c r="AC749" s="37" t="s">
        <v>5684</v>
      </c>
      <c r="AD749" s="37" t="s">
        <v>38</v>
      </c>
      <c r="AE749" s="37" t="s">
        <v>38</v>
      </c>
      <c r="AF749" s="126"/>
      <c r="AG749" s="126"/>
      <c r="AH749" s="126"/>
      <c r="AI749" s="168" t="s">
        <v>388</v>
      </c>
      <c r="AJ749" s="125"/>
      <c r="AK749" s="171"/>
      <c r="AL749" s="171"/>
      <c r="AM749" s="171"/>
      <c r="AN749" s="171" t="s">
        <v>4688</v>
      </c>
      <c r="AO749" s="171"/>
      <c r="AP749" s="171" t="s">
        <v>5714</v>
      </c>
      <c r="AQ749" s="171"/>
      <c r="AR749" s="126" t="s">
        <v>6572</v>
      </c>
      <c r="AS749" s="171"/>
    </row>
    <row r="750" spans="1:45" s="1" customFormat="1" ht="75" x14ac:dyDescent="0.2">
      <c r="A750" s="176" t="s">
        <v>39</v>
      </c>
      <c r="B750" s="176" t="s">
        <v>4626</v>
      </c>
      <c r="C750" s="200"/>
      <c r="D750" s="126"/>
      <c r="E750" s="126"/>
      <c r="F750" s="171"/>
      <c r="G750" s="475" t="s">
        <v>6582</v>
      </c>
      <c r="H750" s="178"/>
      <c r="I750" s="171"/>
      <c r="J750" s="178"/>
      <c r="K750" s="284"/>
      <c r="L750" s="178"/>
      <c r="M750" s="178"/>
      <c r="N750" s="159"/>
      <c r="O750" s="37">
        <v>999</v>
      </c>
      <c r="P750" s="37" t="s">
        <v>5665</v>
      </c>
      <c r="Q750" s="37" t="s">
        <v>5678</v>
      </c>
      <c r="R750" s="37" t="s">
        <v>3742</v>
      </c>
      <c r="S750" s="37"/>
      <c r="T750" s="37"/>
      <c r="U750" s="37"/>
      <c r="V750" s="37" t="s">
        <v>5681</v>
      </c>
      <c r="W750" s="37" t="s">
        <v>5682</v>
      </c>
      <c r="X750" s="126" t="s">
        <v>5683</v>
      </c>
      <c r="Y750" s="126" t="str">
        <f>VLOOKUP(W750,'Excelsior Table Definitions'!$B$619:$D$629,3,TRUE)</f>
        <v>NULL</v>
      </c>
      <c r="Z750" s="126"/>
      <c r="AA750" s="126"/>
      <c r="AB750" s="126"/>
      <c r="AC750" s="37" t="s">
        <v>5684</v>
      </c>
      <c r="AD750" s="37" t="s">
        <v>38</v>
      </c>
      <c r="AE750" s="37" t="s">
        <v>38</v>
      </c>
      <c r="AF750" s="126"/>
      <c r="AG750" s="126"/>
      <c r="AH750" s="126"/>
      <c r="AI750" s="168" t="s">
        <v>388</v>
      </c>
      <c r="AJ750" s="125"/>
      <c r="AK750" s="171"/>
      <c r="AL750" s="171"/>
      <c r="AM750" s="171"/>
      <c r="AN750" s="171" t="s">
        <v>4688</v>
      </c>
      <c r="AO750" s="171"/>
      <c r="AP750" s="170" t="s">
        <v>6561</v>
      </c>
      <c r="AQ750" s="171"/>
      <c r="AR750" s="126"/>
      <c r="AS750" s="171"/>
    </row>
    <row r="751" spans="1:45" s="1" customFormat="1" ht="75" x14ac:dyDescent="0.2">
      <c r="A751" s="176" t="s">
        <v>39</v>
      </c>
      <c r="B751" s="176" t="s">
        <v>4626</v>
      </c>
      <c r="C751" s="200"/>
      <c r="D751" s="126"/>
      <c r="E751" s="126"/>
      <c r="F751" s="171"/>
      <c r="G751" s="475" t="s">
        <v>6582</v>
      </c>
      <c r="H751" s="178"/>
      <c r="I751" s="171"/>
      <c r="J751" s="178"/>
      <c r="K751" s="284"/>
      <c r="L751" s="178"/>
      <c r="M751" s="178"/>
      <c r="N751" s="159"/>
      <c r="O751" s="37">
        <v>999</v>
      </c>
      <c r="P751" s="37" t="s">
        <v>5666</v>
      </c>
      <c r="Q751" s="37" t="s">
        <v>5678</v>
      </c>
      <c r="R751" s="37" t="s">
        <v>3742</v>
      </c>
      <c r="S751" s="37"/>
      <c r="T751" s="37"/>
      <c r="U751" s="37"/>
      <c r="V751" s="37" t="s">
        <v>5681</v>
      </c>
      <c r="W751" s="37" t="s">
        <v>5682</v>
      </c>
      <c r="X751" s="126" t="s">
        <v>5683</v>
      </c>
      <c r="Y751" s="126" t="str">
        <f>VLOOKUP(W751,'Excelsior Table Definitions'!$B$619:$D$629,3,TRUE)</f>
        <v>NULL</v>
      </c>
      <c r="Z751" s="126"/>
      <c r="AA751" s="126"/>
      <c r="AB751" s="126"/>
      <c r="AC751" s="37" t="s">
        <v>5684</v>
      </c>
      <c r="AD751" s="37" t="s">
        <v>38</v>
      </c>
      <c r="AE751" s="37" t="s">
        <v>38</v>
      </c>
      <c r="AF751" s="126"/>
      <c r="AG751" s="126"/>
      <c r="AH751" s="126"/>
      <c r="AI751" s="168" t="s">
        <v>388</v>
      </c>
      <c r="AJ751" s="125"/>
      <c r="AK751" s="171"/>
      <c r="AL751" s="171"/>
      <c r="AM751" s="171"/>
      <c r="AN751" s="171" t="s">
        <v>4688</v>
      </c>
      <c r="AO751" s="171"/>
      <c r="AP751" s="171"/>
      <c r="AQ751" s="171"/>
      <c r="AR751" s="126"/>
      <c r="AS751" s="171"/>
    </row>
    <row r="752" spans="1:45" s="1" customFormat="1" ht="75" x14ac:dyDescent="0.2">
      <c r="A752" s="176" t="s">
        <v>39</v>
      </c>
      <c r="B752" s="176" t="s">
        <v>4625</v>
      </c>
      <c r="C752" s="200"/>
      <c r="D752" s="126" t="s">
        <v>5719</v>
      </c>
      <c r="E752" s="126"/>
      <c r="F752" s="171"/>
      <c r="G752" s="597" t="s">
        <v>6580</v>
      </c>
      <c r="H752" s="421" t="s">
        <v>5707</v>
      </c>
      <c r="I752" s="595" t="s">
        <v>6404</v>
      </c>
      <c r="J752" s="419" t="s">
        <v>4533</v>
      </c>
      <c r="K752" s="598" t="s">
        <v>4766</v>
      </c>
      <c r="L752" s="420" t="s">
        <v>880</v>
      </c>
      <c r="M752" s="178"/>
      <c r="N752" s="159"/>
      <c r="O752" s="37">
        <v>999</v>
      </c>
      <c r="P752" s="37" t="s">
        <v>5667</v>
      </c>
      <c r="Q752" s="37" t="s">
        <v>5678</v>
      </c>
      <c r="R752" s="37" t="s">
        <v>3742</v>
      </c>
      <c r="S752" s="37"/>
      <c r="T752" s="37"/>
      <c r="U752" s="37"/>
      <c r="V752" s="37" t="s">
        <v>5681</v>
      </c>
      <c r="W752" s="37" t="s">
        <v>5682</v>
      </c>
      <c r="X752" s="126" t="s">
        <v>5683</v>
      </c>
      <c r="Y752" s="126" t="str">
        <f>VLOOKUP(W752,'Excelsior Table Definitions'!$B$619:$D$629,3,TRUE)</f>
        <v>NULL</v>
      </c>
      <c r="Z752" s="126"/>
      <c r="AA752" s="126"/>
      <c r="AB752" s="126"/>
      <c r="AC752" s="37" t="s">
        <v>5684</v>
      </c>
      <c r="AD752" s="37" t="s">
        <v>38</v>
      </c>
      <c r="AE752" s="37" t="s">
        <v>38</v>
      </c>
      <c r="AF752" s="126"/>
      <c r="AG752" s="126"/>
      <c r="AH752" s="126"/>
      <c r="AI752" s="168" t="s">
        <v>388</v>
      </c>
      <c r="AJ752" s="125"/>
      <c r="AK752" s="171"/>
      <c r="AL752" s="171"/>
      <c r="AM752" s="171"/>
      <c r="AN752" s="171" t="s">
        <v>4688</v>
      </c>
      <c r="AO752" s="171"/>
      <c r="AP752" s="171"/>
      <c r="AQ752" s="171"/>
      <c r="AR752" s="126"/>
      <c r="AS752" s="171"/>
    </row>
    <row r="753" spans="1:45" s="1" customFormat="1" ht="75" x14ac:dyDescent="0.2">
      <c r="A753" s="176" t="s">
        <v>39</v>
      </c>
      <c r="B753" s="176" t="s">
        <v>4625</v>
      </c>
      <c r="C753" s="200"/>
      <c r="D753" s="126" t="s">
        <v>5719</v>
      </c>
      <c r="E753" s="126"/>
      <c r="F753" s="171"/>
      <c r="G753" s="126" t="s">
        <v>6560</v>
      </c>
      <c r="H753" s="424" t="s">
        <v>5708</v>
      </c>
      <c r="I753" s="171" t="s">
        <v>6404</v>
      </c>
      <c r="J753" s="422" t="s">
        <v>4533</v>
      </c>
      <c r="K753" s="370" t="s">
        <v>4763</v>
      </c>
      <c r="L753" s="423" t="s">
        <v>936</v>
      </c>
      <c r="M753" s="178"/>
      <c r="N753" s="159"/>
      <c r="O753" s="37">
        <v>999</v>
      </c>
      <c r="P753" s="37" t="s">
        <v>5668</v>
      </c>
      <c r="Q753" s="37" t="s">
        <v>5678</v>
      </c>
      <c r="R753" s="37" t="s">
        <v>3742</v>
      </c>
      <c r="S753" s="37"/>
      <c r="T753" s="37"/>
      <c r="U753" s="37"/>
      <c r="V753" s="37" t="s">
        <v>5681</v>
      </c>
      <c r="W753" s="37" t="s">
        <v>5682</v>
      </c>
      <c r="X753" s="126" t="s">
        <v>5683</v>
      </c>
      <c r="Y753" s="126" t="str">
        <f>VLOOKUP(W753,'Excelsior Table Definitions'!$B$619:$D$629,3,TRUE)</f>
        <v>NULL</v>
      </c>
      <c r="Z753" s="126"/>
      <c r="AA753" s="126"/>
      <c r="AB753" s="126"/>
      <c r="AC753" s="37" t="s">
        <v>5684</v>
      </c>
      <c r="AD753" s="37" t="s">
        <v>38</v>
      </c>
      <c r="AE753" s="37" t="s">
        <v>38</v>
      </c>
      <c r="AF753" s="126"/>
      <c r="AG753" s="126"/>
      <c r="AH753" s="126"/>
      <c r="AI753" s="168" t="s">
        <v>388</v>
      </c>
      <c r="AJ753" s="125"/>
      <c r="AK753" s="171"/>
      <c r="AL753" s="171"/>
      <c r="AM753" s="171"/>
      <c r="AN753" s="171" t="s">
        <v>4688</v>
      </c>
      <c r="AO753" s="171"/>
      <c r="AP753" s="171"/>
      <c r="AQ753" s="171"/>
      <c r="AR753" s="126"/>
      <c r="AS753" s="171"/>
    </row>
    <row r="754" spans="1:45" s="1" customFormat="1" ht="75" x14ac:dyDescent="0.2">
      <c r="A754" s="176" t="s">
        <v>39</v>
      </c>
      <c r="B754" s="176" t="s">
        <v>4625</v>
      </c>
      <c r="C754" s="200"/>
      <c r="D754" s="126" t="s">
        <v>5719</v>
      </c>
      <c r="E754" s="126"/>
      <c r="F754" s="171"/>
      <c r="G754" s="126" t="s">
        <v>6573</v>
      </c>
      <c r="H754" s="427" t="s">
        <v>5706</v>
      </c>
      <c r="I754" s="171" t="s">
        <v>6404</v>
      </c>
      <c r="J754" s="425" t="s">
        <v>4533</v>
      </c>
      <c r="K754" s="370" t="s">
        <v>4773</v>
      </c>
      <c r="L754" s="426" t="s">
        <v>886</v>
      </c>
      <c r="M754" s="178"/>
      <c r="N754" s="159"/>
      <c r="O754" s="37">
        <v>999</v>
      </c>
      <c r="P754" s="37" t="s">
        <v>5669</v>
      </c>
      <c r="Q754" s="37" t="s">
        <v>5678</v>
      </c>
      <c r="R754" s="37" t="s">
        <v>3742</v>
      </c>
      <c r="S754" s="37"/>
      <c r="T754" s="37"/>
      <c r="U754" s="37"/>
      <c r="V754" s="37" t="s">
        <v>5681</v>
      </c>
      <c r="W754" s="37" t="s">
        <v>5682</v>
      </c>
      <c r="X754" s="126" t="s">
        <v>5683</v>
      </c>
      <c r="Y754" s="126" t="str">
        <f>VLOOKUP(W754,'Excelsior Table Definitions'!$B$619:$D$629,3,TRUE)</f>
        <v>NULL</v>
      </c>
      <c r="Z754" s="126"/>
      <c r="AA754" s="126"/>
      <c r="AB754" s="126"/>
      <c r="AC754" s="37" t="s">
        <v>5684</v>
      </c>
      <c r="AD754" s="37" t="s">
        <v>38</v>
      </c>
      <c r="AE754" s="37" t="s">
        <v>38</v>
      </c>
      <c r="AF754" s="126"/>
      <c r="AG754" s="126"/>
      <c r="AH754" s="126"/>
      <c r="AI754" s="168" t="s">
        <v>388</v>
      </c>
      <c r="AJ754" s="125"/>
      <c r="AK754" s="171"/>
      <c r="AL754" s="171"/>
      <c r="AM754" s="171"/>
      <c r="AN754" s="171" t="s">
        <v>4688</v>
      </c>
      <c r="AO754" s="171"/>
      <c r="AP754" s="171"/>
      <c r="AQ754" s="171"/>
      <c r="AR754" s="126"/>
      <c r="AS754" s="171"/>
    </row>
    <row r="755" spans="1:45" s="1" customFormat="1" ht="75" x14ac:dyDescent="0.2">
      <c r="A755" s="176" t="s">
        <v>39</v>
      </c>
      <c r="B755" s="176" t="s">
        <v>4625</v>
      </c>
      <c r="C755" s="200"/>
      <c r="D755" s="126" t="s">
        <v>5719</v>
      </c>
      <c r="E755" s="126"/>
      <c r="F755" s="171"/>
      <c r="G755" s="126" t="s">
        <v>6580</v>
      </c>
      <c r="H755" s="430" t="s">
        <v>5705</v>
      </c>
      <c r="I755" s="171" t="s">
        <v>6404</v>
      </c>
      <c r="J755" s="428" t="s">
        <v>4533</v>
      </c>
      <c r="K755" s="370" t="s">
        <v>4774</v>
      </c>
      <c r="L755" s="429" t="s">
        <v>880</v>
      </c>
      <c r="M755" s="178"/>
      <c r="N755" s="159"/>
      <c r="O755" s="37">
        <v>999</v>
      </c>
      <c r="P755" s="37" t="s">
        <v>5670</v>
      </c>
      <c r="Q755" s="37" t="s">
        <v>5678</v>
      </c>
      <c r="R755" s="37" t="s">
        <v>3742</v>
      </c>
      <c r="S755" s="37"/>
      <c r="T755" s="37"/>
      <c r="U755" s="37"/>
      <c r="V755" s="37" t="s">
        <v>5681</v>
      </c>
      <c r="W755" s="37" t="s">
        <v>5682</v>
      </c>
      <c r="X755" s="126" t="s">
        <v>5683</v>
      </c>
      <c r="Y755" s="126" t="str">
        <f>VLOOKUP(W755,'Excelsior Table Definitions'!$B$619:$D$629,3,TRUE)</f>
        <v>NULL</v>
      </c>
      <c r="Z755" s="126"/>
      <c r="AA755" s="126"/>
      <c r="AB755" s="126"/>
      <c r="AC755" s="37" t="s">
        <v>5684</v>
      </c>
      <c r="AD755" s="37" t="s">
        <v>38</v>
      </c>
      <c r="AE755" s="37" t="s">
        <v>38</v>
      </c>
      <c r="AF755" s="126"/>
      <c r="AG755" s="126"/>
      <c r="AH755" s="126"/>
      <c r="AI755" s="168" t="s">
        <v>388</v>
      </c>
      <c r="AJ755" s="125"/>
      <c r="AK755" s="171"/>
      <c r="AL755" s="171"/>
      <c r="AM755" s="171"/>
      <c r="AN755" s="171" t="s">
        <v>4688</v>
      </c>
      <c r="AO755" s="171"/>
      <c r="AP755" s="171"/>
      <c r="AQ755" s="171"/>
      <c r="AR755" s="126"/>
      <c r="AS755" s="171"/>
    </row>
    <row r="756" spans="1:45" s="1" customFormat="1" ht="75" x14ac:dyDescent="0.2">
      <c r="A756" s="176" t="s">
        <v>39</v>
      </c>
      <c r="B756" s="176" t="s">
        <v>4625</v>
      </c>
      <c r="C756" s="200"/>
      <c r="D756" s="126" t="s">
        <v>5719</v>
      </c>
      <c r="E756" s="126"/>
      <c r="F756" s="171"/>
      <c r="G756" s="126" t="s">
        <v>6566</v>
      </c>
      <c r="H756" s="432" t="s">
        <v>5716</v>
      </c>
      <c r="I756" s="171" t="s">
        <v>6404</v>
      </c>
      <c r="J756" s="178"/>
      <c r="K756" s="584" t="s">
        <v>5715</v>
      </c>
      <c r="L756" s="431" t="s">
        <v>5717</v>
      </c>
      <c r="M756" s="178"/>
      <c r="N756" s="159"/>
      <c r="O756" s="37">
        <v>999</v>
      </c>
      <c r="P756" s="37" t="s">
        <v>5671</v>
      </c>
      <c r="Q756" s="37" t="s">
        <v>5678</v>
      </c>
      <c r="R756" s="37" t="s">
        <v>3742</v>
      </c>
      <c r="S756" s="37"/>
      <c r="T756" s="37"/>
      <c r="U756" s="37"/>
      <c r="V756" s="37" t="s">
        <v>5681</v>
      </c>
      <c r="W756" s="37" t="s">
        <v>5682</v>
      </c>
      <c r="X756" s="126" t="s">
        <v>5683</v>
      </c>
      <c r="Y756" s="126" t="str">
        <f>VLOOKUP(W756,'Excelsior Table Definitions'!$B$619:$D$629,3,TRUE)</f>
        <v>NULL</v>
      </c>
      <c r="Z756" s="126"/>
      <c r="AA756" s="126"/>
      <c r="AB756" s="126"/>
      <c r="AC756" s="37" t="s">
        <v>5684</v>
      </c>
      <c r="AD756" s="37" t="s">
        <v>38</v>
      </c>
      <c r="AE756" s="37" t="s">
        <v>38</v>
      </c>
      <c r="AF756" s="126"/>
      <c r="AG756" s="126"/>
      <c r="AH756" s="126"/>
      <c r="AI756" s="168" t="s">
        <v>388</v>
      </c>
      <c r="AJ756" s="125"/>
      <c r="AK756" s="171"/>
      <c r="AL756" s="171"/>
      <c r="AM756" s="171"/>
      <c r="AN756" s="171" t="s">
        <v>4688</v>
      </c>
      <c r="AO756" s="171"/>
      <c r="AP756" s="171"/>
      <c r="AQ756" s="171"/>
      <c r="AR756" s="126"/>
      <c r="AS756" s="171"/>
    </row>
    <row r="757" spans="1:45" s="1" customFormat="1" ht="75" x14ac:dyDescent="0.2">
      <c r="A757" s="176" t="s">
        <v>39</v>
      </c>
      <c r="B757" s="176" t="s">
        <v>4626</v>
      </c>
      <c r="C757" s="200"/>
      <c r="D757" s="126"/>
      <c r="E757" s="126"/>
      <c r="F757" s="171"/>
      <c r="G757" s="126" t="s">
        <v>6567</v>
      </c>
      <c r="H757" s="178"/>
      <c r="I757" s="171" t="s">
        <v>6404</v>
      </c>
      <c r="J757" s="584" t="s">
        <v>5712</v>
      </c>
      <c r="K757" s="584" t="s">
        <v>5712</v>
      </c>
      <c r="L757" s="178"/>
      <c r="M757" s="178"/>
      <c r="N757" s="159"/>
      <c r="O757" s="37">
        <v>999</v>
      </c>
      <c r="P757" s="37" t="s">
        <v>5672</v>
      </c>
      <c r="Q757" s="37" t="s">
        <v>5678</v>
      </c>
      <c r="R757" s="37" t="s">
        <v>3742</v>
      </c>
      <c r="S757" s="37"/>
      <c r="T757" s="37"/>
      <c r="U757" s="37"/>
      <c r="V757" s="37" t="s">
        <v>5681</v>
      </c>
      <c r="W757" s="37" t="s">
        <v>5682</v>
      </c>
      <c r="X757" s="126" t="s">
        <v>5683</v>
      </c>
      <c r="Y757" s="126" t="str">
        <f>VLOOKUP(W757,'Excelsior Table Definitions'!$B$619:$D$629,3,TRUE)</f>
        <v>NULL</v>
      </c>
      <c r="Z757" s="126"/>
      <c r="AA757" s="126"/>
      <c r="AB757" s="126"/>
      <c r="AC757" s="37" t="s">
        <v>5684</v>
      </c>
      <c r="AD757" s="37" t="s">
        <v>38</v>
      </c>
      <c r="AE757" s="37" t="s">
        <v>38</v>
      </c>
      <c r="AF757" s="126"/>
      <c r="AG757" s="126"/>
      <c r="AH757" s="126"/>
      <c r="AI757" s="168" t="s">
        <v>388</v>
      </c>
      <c r="AJ757" s="125"/>
      <c r="AK757" s="171"/>
      <c r="AL757" s="171"/>
      <c r="AM757" s="171"/>
      <c r="AN757" s="171" t="s">
        <v>4688</v>
      </c>
      <c r="AO757" s="171"/>
      <c r="AP757" s="171" t="s">
        <v>5718</v>
      </c>
      <c r="AQ757" s="171"/>
      <c r="AR757" s="126"/>
      <c r="AS757" s="171"/>
    </row>
    <row r="758" spans="1:45" s="1" customFormat="1" ht="75" x14ac:dyDescent="0.2">
      <c r="A758" s="176" t="s">
        <v>39</v>
      </c>
      <c r="B758" s="176" t="s">
        <v>4626</v>
      </c>
      <c r="C758" s="200"/>
      <c r="D758" s="126"/>
      <c r="E758" s="126"/>
      <c r="F758" s="171"/>
      <c r="G758" s="126" t="s">
        <v>6565</v>
      </c>
      <c r="H758" s="178"/>
      <c r="I758" s="171" t="s">
        <v>6404</v>
      </c>
      <c r="J758" s="178"/>
      <c r="K758" s="374" t="s">
        <v>2665</v>
      </c>
      <c r="L758" s="178"/>
      <c r="M758" s="178"/>
      <c r="N758" s="159"/>
      <c r="O758" s="37">
        <v>999</v>
      </c>
      <c r="P758" s="37" t="s">
        <v>5673</v>
      </c>
      <c r="Q758" s="37" t="s">
        <v>5678</v>
      </c>
      <c r="R758" s="37" t="s">
        <v>3742</v>
      </c>
      <c r="S758" s="37"/>
      <c r="T758" s="37"/>
      <c r="U758" s="37"/>
      <c r="V758" s="37" t="s">
        <v>5681</v>
      </c>
      <c r="W758" s="37" t="s">
        <v>5682</v>
      </c>
      <c r="X758" s="126" t="s">
        <v>5683</v>
      </c>
      <c r="Y758" s="126" t="str">
        <f>VLOOKUP(W758,'Excelsior Table Definitions'!$B$619:$D$629,3,TRUE)</f>
        <v>NULL</v>
      </c>
      <c r="Z758" s="126"/>
      <c r="AA758" s="126"/>
      <c r="AB758" s="126"/>
      <c r="AC758" s="37" t="s">
        <v>5684</v>
      </c>
      <c r="AD758" s="37" t="s">
        <v>38</v>
      </c>
      <c r="AE758" s="37" t="s">
        <v>38</v>
      </c>
      <c r="AF758" s="126"/>
      <c r="AG758" s="126"/>
      <c r="AH758" s="126"/>
      <c r="AI758" s="168" t="s">
        <v>388</v>
      </c>
      <c r="AJ758" s="125"/>
      <c r="AK758" s="171"/>
      <c r="AL758" s="171"/>
      <c r="AM758" s="171"/>
      <c r="AN758" s="171" t="s">
        <v>4688</v>
      </c>
      <c r="AO758" s="171"/>
      <c r="AP758" s="171"/>
      <c r="AQ758" s="171"/>
      <c r="AR758" s="126"/>
      <c r="AS758" s="171"/>
    </row>
    <row r="759" spans="1:45" s="1" customFormat="1" ht="75" x14ac:dyDescent="0.2">
      <c r="A759" s="176" t="s">
        <v>39</v>
      </c>
      <c r="B759" s="176" t="s">
        <v>4626</v>
      </c>
      <c r="C759" s="200"/>
      <c r="D759" s="126"/>
      <c r="E759" s="126"/>
      <c r="F759" s="171"/>
      <c r="G759" s="126" t="s">
        <v>6565</v>
      </c>
      <c r="H759" s="178"/>
      <c r="I759" s="171" t="s">
        <v>6404</v>
      </c>
      <c r="J759" s="178"/>
      <c r="K759" s="374" t="s">
        <v>2665</v>
      </c>
      <c r="L759" s="178"/>
      <c r="M759" s="178"/>
      <c r="N759" s="159"/>
      <c r="O759" s="37">
        <v>999</v>
      </c>
      <c r="P759" s="37" t="s">
        <v>5674</v>
      </c>
      <c r="Q759" s="37" t="s">
        <v>5678</v>
      </c>
      <c r="R759" s="37" t="s">
        <v>3742</v>
      </c>
      <c r="S759" s="37"/>
      <c r="T759" s="37"/>
      <c r="U759" s="37"/>
      <c r="V759" s="37" t="s">
        <v>5681</v>
      </c>
      <c r="W759" s="37" t="s">
        <v>5682</v>
      </c>
      <c r="X759" s="126" t="s">
        <v>5683</v>
      </c>
      <c r="Y759" s="126" t="str">
        <f>VLOOKUP(W759,'Excelsior Table Definitions'!$B$619:$D$629,3,TRUE)</f>
        <v>NULL</v>
      </c>
      <c r="Z759" s="126"/>
      <c r="AA759" s="126"/>
      <c r="AB759" s="126"/>
      <c r="AC759" s="37" t="s">
        <v>5684</v>
      </c>
      <c r="AD759" s="37" t="s">
        <v>38</v>
      </c>
      <c r="AE759" s="37" t="s">
        <v>38</v>
      </c>
      <c r="AF759" s="126"/>
      <c r="AG759" s="126"/>
      <c r="AH759" s="126"/>
      <c r="AI759" s="168" t="s">
        <v>388</v>
      </c>
      <c r="AJ759" s="125"/>
      <c r="AK759" s="171"/>
      <c r="AL759" s="171"/>
      <c r="AM759" s="171"/>
      <c r="AN759" s="171" t="s">
        <v>4688</v>
      </c>
      <c r="AO759" s="171"/>
      <c r="AP759" s="171"/>
      <c r="AQ759" s="171"/>
      <c r="AR759" s="126"/>
      <c r="AS759" s="171"/>
    </row>
    <row r="760" spans="1:45" s="1" customFormat="1" ht="75" x14ac:dyDescent="0.2">
      <c r="A760" s="176" t="s">
        <v>39</v>
      </c>
      <c r="B760" s="176" t="s">
        <v>4626</v>
      </c>
      <c r="C760" s="200"/>
      <c r="D760" s="126"/>
      <c r="E760" s="126"/>
      <c r="F760" s="171"/>
      <c r="G760" s="171" t="s">
        <v>6568</v>
      </c>
      <c r="H760" s="178"/>
      <c r="I760" s="171"/>
      <c r="J760" s="178"/>
      <c r="K760" s="284"/>
      <c r="L760" s="178"/>
      <c r="M760" s="178"/>
      <c r="N760" s="159"/>
      <c r="O760" s="37">
        <v>999</v>
      </c>
      <c r="P760" s="37" t="s">
        <v>5653</v>
      </c>
      <c r="Q760" s="37" t="s">
        <v>5678</v>
      </c>
      <c r="R760" s="37" t="s">
        <v>3742</v>
      </c>
      <c r="S760" s="37"/>
      <c r="T760" s="37"/>
      <c r="U760" s="37"/>
      <c r="V760" s="37" t="s">
        <v>5681</v>
      </c>
      <c r="W760" s="37" t="s">
        <v>5682</v>
      </c>
      <c r="X760" s="126" t="s">
        <v>5683</v>
      </c>
      <c r="Y760" s="126" t="str">
        <f>VLOOKUP(W760,'Excelsior Table Definitions'!$B$619:$D$629,3,TRUE)</f>
        <v>NULL</v>
      </c>
      <c r="Z760" s="126"/>
      <c r="AA760" s="126"/>
      <c r="AB760" s="126"/>
      <c r="AC760" s="37" t="s">
        <v>5684</v>
      </c>
      <c r="AD760" s="37" t="s">
        <v>38</v>
      </c>
      <c r="AE760" s="37" t="s">
        <v>38</v>
      </c>
      <c r="AF760" s="126"/>
      <c r="AG760" s="126"/>
      <c r="AH760" s="126"/>
      <c r="AI760" s="168" t="s">
        <v>388</v>
      </c>
      <c r="AJ760" s="125"/>
      <c r="AK760" s="171"/>
      <c r="AL760" s="171"/>
      <c r="AM760" s="171"/>
      <c r="AN760" s="171" t="s">
        <v>4688</v>
      </c>
      <c r="AO760" s="171"/>
      <c r="AP760" s="171"/>
      <c r="AQ760" s="171"/>
      <c r="AR760" s="126"/>
      <c r="AS760" s="171"/>
    </row>
    <row r="761" spans="1:45" s="1" customFormat="1" ht="75" x14ac:dyDescent="0.2">
      <c r="A761" s="176" t="s">
        <v>39</v>
      </c>
      <c r="B761" s="176" t="s">
        <v>4625</v>
      </c>
      <c r="C761" s="200"/>
      <c r="D761" s="126" t="s">
        <v>5719</v>
      </c>
      <c r="E761" s="126"/>
      <c r="F761" s="171"/>
      <c r="G761" s="126" t="s">
        <v>6567</v>
      </c>
      <c r="H761" s="434" t="s">
        <v>5713</v>
      </c>
      <c r="I761" s="171" t="s">
        <v>6404</v>
      </c>
      <c r="J761" s="178"/>
      <c r="K761" s="584" t="s">
        <v>5712</v>
      </c>
      <c r="L761" s="433" t="s">
        <v>386</v>
      </c>
      <c r="M761" s="178"/>
      <c r="N761" s="159"/>
      <c r="O761" s="37">
        <v>999</v>
      </c>
      <c r="P761" s="37" t="s">
        <v>5675</v>
      </c>
      <c r="Q761" s="37" t="s">
        <v>5678</v>
      </c>
      <c r="R761" s="37" t="s">
        <v>3742</v>
      </c>
      <c r="S761" s="37"/>
      <c r="T761" s="37"/>
      <c r="U761" s="37"/>
      <c r="V761" s="37" t="s">
        <v>5681</v>
      </c>
      <c r="W761" s="37" t="s">
        <v>5682</v>
      </c>
      <c r="X761" s="126" t="s">
        <v>5683</v>
      </c>
      <c r="Y761" s="126" t="str">
        <f>VLOOKUP(W761,'Excelsior Table Definitions'!$B$619:$D$629,3,TRUE)</f>
        <v>NULL</v>
      </c>
      <c r="Z761" s="126"/>
      <c r="AA761" s="126"/>
      <c r="AB761" s="126"/>
      <c r="AC761" s="37" t="s">
        <v>5684</v>
      </c>
      <c r="AD761" s="37" t="s">
        <v>38</v>
      </c>
      <c r="AE761" s="37" t="s">
        <v>38</v>
      </c>
      <c r="AF761" s="126"/>
      <c r="AG761" s="126"/>
      <c r="AH761" s="126"/>
      <c r="AI761" s="168" t="s">
        <v>388</v>
      </c>
      <c r="AJ761" s="125"/>
      <c r="AK761" s="171"/>
      <c r="AL761" s="171"/>
      <c r="AM761" s="171"/>
      <c r="AN761" s="171" t="s">
        <v>4688</v>
      </c>
      <c r="AO761" s="171"/>
      <c r="AP761" s="171"/>
      <c r="AQ761" s="171"/>
      <c r="AR761" s="126" t="s">
        <v>6572</v>
      </c>
      <c r="AS761" s="171"/>
    </row>
    <row r="762" spans="1:45" s="1" customFormat="1" ht="75" x14ac:dyDescent="0.2">
      <c r="A762" s="176" t="s">
        <v>39</v>
      </c>
      <c r="B762" s="176" t="s">
        <v>4626</v>
      </c>
      <c r="C762" s="200"/>
      <c r="D762" s="126"/>
      <c r="E762" s="126"/>
      <c r="F762" s="171"/>
      <c r="G762" s="171" t="s">
        <v>6569</v>
      </c>
      <c r="H762" s="178"/>
      <c r="I762" s="171"/>
      <c r="J762" s="178"/>
      <c r="K762" s="284"/>
      <c r="L762" s="178"/>
      <c r="M762" s="178"/>
      <c r="N762" s="159"/>
      <c r="O762" s="37">
        <v>999</v>
      </c>
      <c r="P762" s="37" t="s">
        <v>5654</v>
      </c>
      <c r="Q762" s="37" t="s">
        <v>5678</v>
      </c>
      <c r="R762" s="37" t="s">
        <v>3742</v>
      </c>
      <c r="S762" s="37"/>
      <c r="T762" s="37"/>
      <c r="U762" s="37"/>
      <c r="V762" s="37" t="s">
        <v>5681</v>
      </c>
      <c r="W762" s="37" t="s">
        <v>5682</v>
      </c>
      <c r="X762" s="126" t="s">
        <v>5683</v>
      </c>
      <c r="Y762" s="126" t="str">
        <f>VLOOKUP(W762,'Excelsior Table Definitions'!$B$619:$D$629,3,TRUE)</f>
        <v>NULL</v>
      </c>
      <c r="Z762" s="126"/>
      <c r="AA762" s="126"/>
      <c r="AB762" s="126"/>
      <c r="AC762" s="37" t="s">
        <v>5684</v>
      </c>
      <c r="AD762" s="37" t="s">
        <v>38</v>
      </c>
      <c r="AE762" s="37" t="s">
        <v>38</v>
      </c>
      <c r="AF762" s="126"/>
      <c r="AG762" s="126"/>
      <c r="AH762" s="126"/>
      <c r="AI762" s="168" t="s">
        <v>388</v>
      </c>
      <c r="AJ762" s="125"/>
      <c r="AK762" s="171"/>
      <c r="AL762" s="171"/>
      <c r="AM762" s="171"/>
      <c r="AN762" s="171" t="s">
        <v>4688</v>
      </c>
      <c r="AO762" s="171"/>
      <c r="AP762" s="171"/>
      <c r="AQ762" s="171"/>
      <c r="AR762" s="126"/>
      <c r="AS762" s="171"/>
    </row>
    <row r="763" spans="1:45" s="1" customFormat="1" ht="75" x14ac:dyDescent="0.2">
      <c r="A763" s="176" t="s">
        <v>39</v>
      </c>
      <c r="B763" s="176" t="s">
        <v>4626</v>
      </c>
      <c r="C763" s="200"/>
      <c r="D763" s="126"/>
      <c r="E763" s="126"/>
      <c r="F763" s="171"/>
      <c r="G763" s="171" t="s">
        <v>6570</v>
      </c>
      <c r="H763" s="178"/>
      <c r="I763" s="168" t="s">
        <v>4688</v>
      </c>
      <c r="J763" s="178"/>
      <c r="K763" s="168" t="s">
        <v>4688</v>
      </c>
      <c r="L763" s="178"/>
      <c r="M763" s="178"/>
      <c r="N763" s="159"/>
      <c r="O763" s="37">
        <v>999</v>
      </c>
      <c r="P763" s="37" t="s">
        <v>5655</v>
      </c>
      <c r="Q763" s="37" t="s">
        <v>5678</v>
      </c>
      <c r="R763" s="37" t="s">
        <v>3742</v>
      </c>
      <c r="S763" s="37"/>
      <c r="T763" s="37"/>
      <c r="U763" s="37"/>
      <c r="V763" s="37" t="s">
        <v>5681</v>
      </c>
      <c r="W763" s="37" t="s">
        <v>5682</v>
      </c>
      <c r="X763" s="126" t="s">
        <v>5683</v>
      </c>
      <c r="Y763" s="126"/>
      <c r="Z763" s="126"/>
      <c r="AA763" s="126"/>
      <c r="AB763" s="126"/>
      <c r="AC763" s="37" t="s">
        <v>5684</v>
      </c>
      <c r="AD763" s="37" t="s">
        <v>38</v>
      </c>
      <c r="AE763" s="37" t="s">
        <v>38</v>
      </c>
      <c r="AF763" s="126"/>
      <c r="AG763" s="126"/>
      <c r="AH763" s="126"/>
      <c r="AI763" s="168" t="s">
        <v>5765</v>
      </c>
      <c r="AJ763" s="171" t="s">
        <v>4688</v>
      </c>
      <c r="AK763" s="171" t="s">
        <v>4688</v>
      </c>
      <c r="AL763" s="171" t="s">
        <v>4688</v>
      </c>
      <c r="AM763" s="171" t="s">
        <v>4688</v>
      </c>
      <c r="AN763" s="171" t="s">
        <v>4688</v>
      </c>
      <c r="AO763" s="171" t="s">
        <v>4688</v>
      </c>
      <c r="AP763" s="171" t="s">
        <v>6002</v>
      </c>
      <c r="AQ763" s="171" t="s">
        <v>4688</v>
      </c>
      <c r="AR763" s="171" t="s">
        <v>4688</v>
      </c>
      <c r="AS763" s="171" t="s">
        <v>4688</v>
      </c>
    </row>
    <row r="764" spans="1:45" s="1" customFormat="1" ht="75" x14ac:dyDescent="0.2">
      <c r="A764" s="176" t="s">
        <v>39</v>
      </c>
      <c r="B764" s="176" t="s">
        <v>4626</v>
      </c>
      <c r="C764" s="200"/>
      <c r="D764" s="126"/>
      <c r="E764" s="126"/>
      <c r="F764" s="171"/>
      <c r="G764" s="168" t="s">
        <v>4688</v>
      </c>
      <c r="H764" s="178"/>
      <c r="I764" s="168" t="s">
        <v>4688</v>
      </c>
      <c r="J764" s="178"/>
      <c r="K764" s="168" t="s">
        <v>4688</v>
      </c>
      <c r="L764" s="178"/>
      <c r="M764" s="178"/>
      <c r="N764" s="159"/>
      <c r="O764" s="37">
        <v>999</v>
      </c>
      <c r="P764" s="37" t="s">
        <v>5676</v>
      </c>
      <c r="Q764" s="37" t="s">
        <v>5678</v>
      </c>
      <c r="R764" s="37" t="s">
        <v>3742</v>
      </c>
      <c r="S764" s="37"/>
      <c r="T764" s="37"/>
      <c r="U764" s="37"/>
      <c r="V764" s="37" t="s">
        <v>5681</v>
      </c>
      <c r="W764" s="37" t="s">
        <v>5682</v>
      </c>
      <c r="X764" s="126" t="s">
        <v>5683</v>
      </c>
      <c r="Y764" s="126"/>
      <c r="Z764" s="126"/>
      <c r="AA764" s="126"/>
      <c r="AB764" s="126"/>
      <c r="AC764" s="37" t="s">
        <v>5684</v>
      </c>
      <c r="AD764" s="37" t="s">
        <v>38</v>
      </c>
      <c r="AE764" s="37" t="s">
        <v>38</v>
      </c>
      <c r="AF764" s="126"/>
      <c r="AG764" s="126"/>
      <c r="AH764" s="126"/>
      <c r="AI764" s="168" t="s">
        <v>5765</v>
      </c>
      <c r="AJ764" s="171" t="s">
        <v>4688</v>
      </c>
      <c r="AK764" s="171" t="s">
        <v>4688</v>
      </c>
      <c r="AL764" s="171" t="s">
        <v>4688</v>
      </c>
      <c r="AM764" s="171" t="s">
        <v>4688</v>
      </c>
      <c r="AN764" s="171" t="s">
        <v>4688</v>
      </c>
      <c r="AO764" s="171" t="s">
        <v>4688</v>
      </c>
      <c r="AP764" s="171" t="s">
        <v>6002</v>
      </c>
      <c r="AQ764" s="171" t="s">
        <v>4688</v>
      </c>
      <c r="AR764" s="171" t="s">
        <v>4688</v>
      </c>
      <c r="AS764" s="171" t="s">
        <v>4688</v>
      </c>
    </row>
    <row r="765" spans="1:45" s="1" customFormat="1" ht="75" x14ac:dyDescent="0.2">
      <c r="A765" s="176" t="s">
        <v>39</v>
      </c>
      <c r="B765" s="176" t="s">
        <v>4626</v>
      </c>
      <c r="C765" s="200"/>
      <c r="D765" s="126"/>
      <c r="E765" s="126"/>
      <c r="F765" s="171"/>
      <c r="G765" s="126" t="s">
        <v>6571</v>
      </c>
      <c r="H765" s="178"/>
      <c r="I765" s="171"/>
      <c r="J765" s="178"/>
      <c r="K765" s="284"/>
      <c r="L765" s="178"/>
      <c r="M765" s="178"/>
      <c r="N765" s="159"/>
      <c r="O765" s="37">
        <v>999</v>
      </c>
      <c r="P765" s="37" t="s">
        <v>5677</v>
      </c>
      <c r="Q765" s="37" t="s">
        <v>5678</v>
      </c>
      <c r="R765" s="37" t="s">
        <v>3742</v>
      </c>
      <c r="S765" s="37"/>
      <c r="T765" s="37"/>
      <c r="U765" s="37"/>
      <c r="V765" s="37" t="s">
        <v>5681</v>
      </c>
      <c r="W765" s="37" t="s">
        <v>5682</v>
      </c>
      <c r="X765" s="126" t="s">
        <v>5683</v>
      </c>
      <c r="Y765" s="126" t="str">
        <f>VLOOKUP(W765,'Excelsior Table Definitions'!$B$619:$D$629,3,TRUE)</f>
        <v>NULL</v>
      </c>
      <c r="Z765" s="126"/>
      <c r="AA765" s="126"/>
      <c r="AB765" s="126"/>
      <c r="AC765" s="37" t="s">
        <v>5684</v>
      </c>
      <c r="AD765" s="37" t="s">
        <v>38</v>
      </c>
      <c r="AE765" s="37" t="s">
        <v>38</v>
      </c>
      <c r="AF765" s="126"/>
      <c r="AG765" s="126"/>
      <c r="AH765" s="126"/>
      <c r="AI765" s="168" t="s">
        <v>388</v>
      </c>
      <c r="AJ765" s="125"/>
      <c r="AK765" s="171"/>
      <c r="AL765" s="171"/>
      <c r="AM765" s="171"/>
      <c r="AN765" s="171" t="s">
        <v>4688</v>
      </c>
      <c r="AO765" s="171"/>
      <c r="AP765" s="171"/>
      <c r="AQ765" s="171"/>
      <c r="AR765" s="126"/>
      <c r="AS765" s="171"/>
    </row>
    <row r="766" spans="1:45" s="1" customFormat="1" ht="45" x14ac:dyDescent="0.2">
      <c r="A766" s="176" t="s">
        <v>39</v>
      </c>
      <c r="B766" s="176" t="s">
        <v>4626</v>
      </c>
      <c r="C766" s="200"/>
      <c r="D766" s="126"/>
      <c r="E766" s="126"/>
      <c r="F766" s="171"/>
      <c r="G766" s="168" t="s">
        <v>4688</v>
      </c>
      <c r="H766" s="178"/>
      <c r="I766" s="168" t="s">
        <v>4688</v>
      </c>
      <c r="J766" s="178"/>
      <c r="K766" s="168" t="s">
        <v>4688</v>
      </c>
      <c r="L766" s="178"/>
      <c r="M766" s="178"/>
      <c r="N766" s="159"/>
      <c r="O766" s="37">
        <v>999</v>
      </c>
      <c r="P766" s="37" t="s">
        <v>5679</v>
      </c>
      <c r="Q766" s="37" t="s">
        <v>5647</v>
      </c>
      <c r="R766" s="37" t="s">
        <v>3742</v>
      </c>
      <c r="S766" s="37"/>
      <c r="T766" s="37"/>
      <c r="U766" s="37" t="s">
        <v>5688</v>
      </c>
      <c r="V766" s="37" t="s">
        <v>5681</v>
      </c>
      <c r="W766" s="37" t="s">
        <v>5685</v>
      </c>
      <c r="X766" s="126" t="s">
        <v>400</v>
      </c>
      <c r="Y766" s="126" t="str">
        <f>VLOOKUP(W766,'Excelsior Table Definitions'!$B$619:$D$629,3,TRUE)</f>
        <v>NULL</v>
      </c>
      <c r="Z766" s="126"/>
      <c r="AA766" s="126"/>
      <c r="AB766" s="126"/>
      <c r="AC766" s="37"/>
      <c r="AD766" s="37" t="s">
        <v>38</v>
      </c>
      <c r="AE766" s="37" t="s">
        <v>38</v>
      </c>
      <c r="AF766" s="126"/>
      <c r="AG766" s="126"/>
      <c r="AH766" s="126"/>
      <c r="AI766" s="168" t="s">
        <v>388</v>
      </c>
      <c r="AJ766" s="125"/>
      <c r="AK766" s="171"/>
      <c r="AL766" s="171"/>
      <c r="AM766" s="171"/>
      <c r="AN766" s="171" t="s">
        <v>4688</v>
      </c>
      <c r="AO766" s="171"/>
      <c r="AP766" s="171"/>
      <c r="AQ766" s="171"/>
      <c r="AR766" s="126"/>
      <c r="AS766" s="171"/>
    </row>
    <row r="767" spans="1:45" s="1" customFormat="1" ht="30" x14ac:dyDescent="0.2">
      <c r="A767" s="176" t="s">
        <v>39</v>
      </c>
      <c r="B767" s="176" t="s">
        <v>4626</v>
      </c>
      <c r="C767" s="200"/>
      <c r="D767" s="126"/>
      <c r="E767" s="126"/>
      <c r="F767" s="171"/>
      <c r="G767" s="168" t="s">
        <v>6574</v>
      </c>
      <c r="H767" s="178"/>
      <c r="I767" s="168" t="s">
        <v>2665</v>
      </c>
      <c r="J767" s="178"/>
      <c r="K767" s="374" t="s">
        <v>2665</v>
      </c>
      <c r="L767" s="178"/>
      <c r="M767" s="178"/>
      <c r="N767" s="159"/>
      <c r="O767" s="37">
        <v>999</v>
      </c>
      <c r="P767" s="37" t="s">
        <v>5680</v>
      </c>
      <c r="Q767" s="37" t="s">
        <v>5647</v>
      </c>
      <c r="R767" s="37" t="s">
        <v>3742</v>
      </c>
      <c r="S767" s="37"/>
      <c r="T767" s="37"/>
      <c r="U767" s="37" t="s">
        <v>5687</v>
      </c>
      <c r="V767" s="37" t="s">
        <v>5681</v>
      </c>
      <c r="W767" s="37" t="s">
        <v>5686</v>
      </c>
      <c r="X767" s="126" t="s">
        <v>400</v>
      </c>
      <c r="Y767" s="126" t="str">
        <f>VLOOKUP(W767,'Excelsior Table Definitions'!$B$619:$D$629,3,TRUE)</f>
        <v>NULL</v>
      </c>
      <c r="Z767" s="126"/>
      <c r="AA767" s="126"/>
      <c r="AB767" s="126"/>
      <c r="AC767" s="37"/>
      <c r="AD767" s="37" t="s">
        <v>38</v>
      </c>
      <c r="AE767" s="37" t="s">
        <v>38</v>
      </c>
      <c r="AF767" s="126"/>
      <c r="AG767" s="126"/>
      <c r="AH767" s="126"/>
      <c r="AI767" s="168" t="s">
        <v>388</v>
      </c>
      <c r="AJ767" s="125"/>
      <c r="AK767" s="171"/>
      <c r="AL767" s="171"/>
      <c r="AM767" s="171"/>
      <c r="AN767" s="171" t="s">
        <v>4688</v>
      </c>
      <c r="AO767" s="171"/>
      <c r="AP767" s="171"/>
      <c r="AQ767" s="171"/>
      <c r="AR767" s="126"/>
      <c r="AS767" s="171"/>
    </row>
    <row r="768" spans="1:45" s="1" customFormat="1" ht="76.5" x14ac:dyDescent="0.2">
      <c r="A768" s="176" t="s">
        <v>39</v>
      </c>
      <c r="B768" s="176" t="s">
        <v>4625</v>
      </c>
      <c r="C768" s="200"/>
      <c r="D768" s="126" t="s">
        <v>417</v>
      </c>
      <c r="E768" s="126" t="str">
        <f t="shared" si="78"/>
        <v>Y</v>
      </c>
      <c r="F768" s="171"/>
      <c r="G768" s="126"/>
      <c r="H768" s="173" t="s">
        <v>4795</v>
      </c>
      <c r="I768" s="171" t="s">
        <v>4817</v>
      </c>
      <c r="J768" s="178" t="s">
        <v>500</v>
      </c>
      <c r="K768" s="284" t="s">
        <v>4794</v>
      </c>
      <c r="L768" s="178" t="s">
        <v>378</v>
      </c>
      <c r="M768" s="178"/>
      <c r="N768" s="159" t="str">
        <f t="shared" si="79"/>
        <v>Y</v>
      </c>
      <c r="O768" s="37" t="s">
        <v>4122</v>
      </c>
      <c r="P768" s="37" t="s">
        <v>4123</v>
      </c>
      <c r="Q768" s="37" t="s">
        <v>4077</v>
      </c>
      <c r="R768" s="37" t="s">
        <v>3742</v>
      </c>
      <c r="S768" s="37" t="s">
        <v>4124</v>
      </c>
      <c r="T768" s="37" t="s">
        <v>34</v>
      </c>
      <c r="U768" s="37" t="s">
        <v>4125</v>
      </c>
      <c r="V768" s="37" t="s">
        <v>3715</v>
      </c>
      <c r="W768" s="37" t="s">
        <v>5054</v>
      </c>
      <c r="X768" s="126"/>
      <c r="Y768" s="126" t="str">
        <f>VLOOKUP(W768,'Excelsior Table Definitions'!$B$37:$D$60,3,TRUE)</f>
        <v>NULL</v>
      </c>
      <c r="Z768" s="126"/>
      <c r="AA768" s="126"/>
      <c r="AB768" s="126"/>
      <c r="AC768" s="37"/>
      <c r="AD768" s="37" t="s">
        <v>38</v>
      </c>
      <c r="AE768" s="37" t="s">
        <v>38</v>
      </c>
      <c r="AF768" s="126"/>
      <c r="AG768" s="126"/>
      <c r="AH768" s="126"/>
      <c r="AI768" s="168" t="s">
        <v>388</v>
      </c>
      <c r="AJ768" s="125" t="s">
        <v>389</v>
      </c>
      <c r="AK768" s="171"/>
      <c r="AL768" s="171"/>
      <c r="AM768" s="171"/>
      <c r="AN768" s="171" t="s">
        <v>4688</v>
      </c>
      <c r="AO768" s="171"/>
      <c r="AP768" s="171"/>
      <c r="AQ768" s="171"/>
      <c r="AR768" s="126"/>
      <c r="AS768" s="171"/>
    </row>
    <row r="769" spans="1:46" s="1" customFormat="1" ht="30" x14ac:dyDescent="0.2">
      <c r="A769" s="176" t="s">
        <v>39</v>
      </c>
      <c r="B769" s="176" t="s">
        <v>4625</v>
      </c>
      <c r="C769" s="200"/>
      <c r="D769" s="126"/>
      <c r="E769" s="126"/>
      <c r="F769" s="171"/>
      <c r="G769" s="126"/>
      <c r="H769" s="173"/>
      <c r="I769" s="171"/>
      <c r="J769" s="178"/>
      <c r="K769" s="284"/>
      <c r="L769" s="178"/>
      <c r="M769" s="178"/>
      <c r="N769" s="252" t="str">
        <f t="shared" ref="N769" si="80">IF(AI769="Moving to innotrust","Y","N")</f>
        <v>N</v>
      </c>
      <c r="O769" s="126">
        <v>999</v>
      </c>
      <c r="P769" s="129" t="s">
        <v>4907</v>
      </c>
      <c r="Q769" s="474" t="s">
        <v>5484</v>
      </c>
      <c r="R769" s="474" t="s">
        <v>282</v>
      </c>
      <c r="S769" s="474"/>
      <c r="T769" s="474"/>
      <c r="U769" s="474"/>
      <c r="V769" s="474" t="s">
        <v>237</v>
      </c>
      <c r="W769" s="474" t="s">
        <v>5141</v>
      </c>
      <c r="X769" s="126"/>
      <c r="Y769" s="126"/>
      <c r="Z769" s="126"/>
      <c r="AA769" s="126"/>
      <c r="AB769" s="126"/>
      <c r="AC769" s="474"/>
      <c r="AD769" s="474"/>
      <c r="AE769" s="474"/>
      <c r="AF769" s="126"/>
      <c r="AG769" s="126"/>
      <c r="AH769" s="126"/>
      <c r="AI769" s="168" t="s">
        <v>5765</v>
      </c>
      <c r="AJ769" s="125"/>
      <c r="AK769" s="171"/>
      <c r="AL769" s="171"/>
      <c r="AM769" s="171"/>
      <c r="AN769" s="171"/>
      <c r="AO769" s="171"/>
      <c r="AP769" s="171"/>
      <c r="AQ769" s="171"/>
      <c r="AR769" s="126"/>
      <c r="AS769" s="171"/>
    </row>
    <row r="770" spans="1:46" s="1" customFormat="1" ht="60" x14ac:dyDescent="0.2">
      <c r="A770" s="274" t="s">
        <v>39</v>
      </c>
      <c r="B770" s="176" t="s">
        <v>4625</v>
      </c>
      <c r="C770" s="200"/>
      <c r="D770" s="126"/>
      <c r="E770" s="126" t="str">
        <f t="shared" ref="E770" si="81">IF(OR(AI770="Moving to innotrust", AI770="Copy to Innotrust"),"Y","N")</f>
        <v>N</v>
      </c>
      <c r="F770" s="171"/>
      <c r="G770" s="126"/>
      <c r="H770" s="173"/>
      <c r="I770" s="171" t="s">
        <v>4688</v>
      </c>
      <c r="J770" s="178"/>
      <c r="K770" s="171" t="s">
        <v>4688</v>
      </c>
      <c r="L770" s="178"/>
      <c r="M770" s="178"/>
      <c r="N770" s="252" t="s">
        <v>500</v>
      </c>
      <c r="O770" s="474">
        <v>999</v>
      </c>
      <c r="P770" s="474" t="s">
        <v>5611</v>
      </c>
      <c r="Q770" s="474" t="s">
        <v>5484</v>
      </c>
      <c r="R770" s="474" t="s">
        <v>282</v>
      </c>
      <c r="S770" s="474"/>
      <c r="T770" s="474"/>
      <c r="U770" s="474"/>
      <c r="V770" s="474"/>
      <c r="W770" s="474"/>
      <c r="X770" s="126"/>
      <c r="Y770" s="126"/>
      <c r="Z770" s="126"/>
      <c r="AA770" s="126"/>
      <c r="AB770" s="126"/>
      <c r="AC770" s="474"/>
      <c r="AD770" s="474"/>
      <c r="AE770" s="474"/>
      <c r="AF770" s="126"/>
      <c r="AG770" s="126"/>
      <c r="AH770" s="126"/>
      <c r="AI770" s="168" t="s">
        <v>5765</v>
      </c>
      <c r="AJ770" s="125"/>
      <c r="AK770" s="171"/>
      <c r="AL770" s="171"/>
      <c r="AM770" s="171"/>
      <c r="AN770" s="171"/>
      <c r="AO770" s="171"/>
      <c r="AP770" s="171"/>
      <c r="AQ770" s="171"/>
      <c r="AR770" s="126"/>
      <c r="AS770" s="171"/>
    </row>
    <row r="771" spans="1:46" s="1" customFormat="1" ht="51.75" x14ac:dyDescent="0.25">
      <c r="A771" s="274" t="s">
        <v>39</v>
      </c>
      <c r="B771" s="274" t="s">
        <v>4625</v>
      </c>
      <c r="C771" s="356" t="s">
        <v>4630</v>
      </c>
      <c r="D771" s="126" t="s">
        <v>5919</v>
      </c>
      <c r="E771" s="126" t="str">
        <f>IF(OR(AI771="Moving to innotrust", AI771="Copy to Innotrust"),"Y","N")</f>
        <v>Y</v>
      </c>
      <c r="F771" s="171" t="s">
        <v>6441</v>
      </c>
      <c r="G771" s="126" t="s">
        <v>4907</v>
      </c>
      <c r="H771" s="173"/>
      <c r="I771" s="536" t="s">
        <v>5857</v>
      </c>
      <c r="J771" s="179"/>
      <c r="K771" s="461" t="s">
        <v>5901</v>
      </c>
      <c r="L771" s="173"/>
      <c r="M771" s="367" t="s">
        <v>38</v>
      </c>
      <c r="N771" s="252" t="str">
        <f t="shared" si="79"/>
        <v>Y</v>
      </c>
      <c r="O771" s="126">
        <v>999</v>
      </c>
      <c r="P771" s="129" t="s">
        <v>4907</v>
      </c>
      <c r="Q771" s="37" t="s">
        <v>5484</v>
      </c>
      <c r="R771" s="37" t="s">
        <v>32</v>
      </c>
      <c r="S771" s="126"/>
      <c r="T771" s="126"/>
      <c r="U771" s="37" t="s">
        <v>5485</v>
      </c>
      <c r="V771" s="37" t="s">
        <v>237</v>
      </c>
      <c r="W771" s="37" t="s">
        <v>5141</v>
      </c>
      <c r="X771" s="126" t="s">
        <v>400</v>
      </c>
      <c r="Y771" s="126" t="str">
        <f>VLOOKUP(W771,'Excelsior Table Definitions'!$B$260:$D$269,3,TRUE)</f>
        <v>NULL</v>
      </c>
      <c r="Z771" s="126"/>
      <c r="AA771" s="126"/>
      <c r="AB771" s="126"/>
      <c r="AC771" s="37" t="s">
        <v>5578</v>
      </c>
      <c r="AD771" s="37" t="s">
        <v>39</v>
      </c>
      <c r="AE771" s="37" t="s">
        <v>38</v>
      </c>
      <c r="AF771" s="126"/>
      <c r="AG771" s="126"/>
      <c r="AH771" s="126"/>
      <c r="AI771" s="170" t="s">
        <v>388</v>
      </c>
      <c r="AJ771" s="220" t="s">
        <v>4688</v>
      </c>
      <c r="AK771" s="220" t="s">
        <v>4688</v>
      </c>
      <c r="AL771" s="220" t="s">
        <v>4688</v>
      </c>
      <c r="AM771" s="220" t="s">
        <v>4688</v>
      </c>
      <c r="AN771" s="220" t="s">
        <v>39</v>
      </c>
      <c r="AO771" s="307" t="s">
        <v>2665</v>
      </c>
      <c r="AP771" s="220" t="s">
        <v>4688</v>
      </c>
      <c r="AQ771" s="220" t="s">
        <v>5424</v>
      </c>
      <c r="AR771" s="220" t="s">
        <v>4688</v>
      </c>
      <c r="AS771" s="220" t="s">
        <v>4688</v>
      </c>
    </row>
    <row r="772" spans="1:46" s="1" customFormat="1" ht="51" x14ac:dyDescent="0.25">
      <c r="A772" s="274" t="s">
        <v>39</v>
      </c>
      <c r="B772" s="274" t="s">
        <v>4625</v>
      </c>
      <c r="C772" s="356"/>
      <c r="D772" s="168" t="s">
        <v>4688</v>
      </c>
      <c r="E772" s="126" t="str">
        <f>IF(OR(AI772="Moving to innotrust", AI772="Copy to Innotrust"),"Y","N")</f>
        <v>N</v>
      </c>
      <c r="F772" s="168" t="s">
        <v>4688</v>
      </c>
      <c r="G772" s="168" t="s">
        <v>4688</v>
      </c>
      <c r="H772" s="168" t="s">
        <v>4688</v>
      </c>
      <c r="I772" s="168" t="s">
        <v>4688</v>
      </c>
      <c r="J772" s="168" t="s">
        <v>4688</v>
      </c>
      <c r="K772" s="168" t="s">
        <v>4688</v>
      </c>
      <c r="L772" s="168" t="s">
        <v>4688</v>
      </c>
      <c r="M772" s="168" t="s">
        <v>4688</v>
      </c>
      <c r="N772" s="252" t="str">
        <f t="shared" ref="N772" si="82">IF(AI772="Moving to innotrust","Y","N")</f>
        <v>N</v>
      </c>
      <c r="O772" s="126">
        <v>999</v>
      </c>
      <c r="P772" s="298" t="s">
        <v>5611</v>
      </c>
      <c r="Q772" s="37" t="s">
        <v>5484</v>
      </c>
      <c r="R772" s="37" t="s">
        <v>32</v>
      </c>
      <c r="S772" s="126"/>
      <c r="T772" s="126"/>
      <c r="U772" s="37" t="s">
        <v>5485</v>
      </c>
      <c r="V772" s="37" t="s">
        <v>237</v>
      </c>
      <c r="W772" s="37" t="s">
        <v>5141</v>
      </c>
      <c r="X772" s="126" t="s">
        <v>400</v>
      </c>
      <c r="Y772" s="126"/>
      <c r="Z772" s="126"/>
      <c r="AA772" s="126"/>
      <c r="AB772" s="126"/>
      <c r="AC772" s="37" t="s">
        <v>5578</v>
      </c>
      <c r="AD772" s="37" t="s">
        <v>39</v>
      </c>
      <c r="AE772" s="37" t="s">
        <v>38</v>
      </c>
      <c r="AF772" s="126"/>
      <c r="AG772" s="126"/>
      <c r="AH772" s="126"/>
      <c r="AI772" s="171" t="s">
        <v>5765</v>
      </c>
      <c r="AJ772" s="220"/>
      <c r="AK772" s="220"/>
      <c r="AL772" s="220"/>
      <c r="AM772" s="220"/>
      <c r="AN772" s="171" t="s">
        <v>4688</v>
      </c>
      <c r="AO772" s="307"/>
      <c r="AP772" s="220"/>
      <c r="AQ772" s="220"/>
      <c r="AR772" s="220"/>
      <c r="AS772" s="220"/>
    </row>
    <row r="773" spans="1:46" s="163" customFormat="1" x14ac:dyDescent="0.25">
      <c r="A773" s="175" t="s">
        <v>5347</v>
      </c>
      <c r="B773" s="175" t="s">
        <v>5347</v>
      </c>
      <c r="C773" s="355" t="s">
        <v>5347</v>
      </c>
      <c r="D773" s="175" t="s">
        <v>5347</v>
      </c>
      <c r="E773" s="175" t="s">
        <v>5347</v>
      </c>
      <c r="F773" s="355"/>
      <c r="G773" s="175"/>
      <c r="H773" s="175" t="s">
        <v>5347</v>
      </c>
      <c r="I773" s="175" t="s">
        <v>5347</v>
      </c>
      <c r="J773" s="175" t="s">
        <v>5347</v>
      </c>
      <c r="K773" s="175" t="s">
        <v>5347</v>
      </c>
      <c r="L773" s="175" t="s">
        <v>5347</v>
      </c>
      <c r="M773" s="175" t="s">
        <v>5347</v>
      </c>
      <c r="N773" s="175" t="s">
        <v>5347</v>
      </c>
      <c r="O773" s="175" t="s">
        <v>5347</v>
      </c>
      <c r="P773" s="175" t="s">
        <v>5347</v>
      </c>
      <c r="Q773" s="175" t="s">
        <v>5347</v>
      </c>
      <c r="R773" s="175" t="s">
        <v>5347</v>
      </c>
      <c r="S773" s="175" t="s">
        <v>5347</v>
      </c>
      <c r="T773" s="175" t="s">
        <v>5347</v>
      </c>
      <c r="U773" s="175" t="s">
        <v>5347</v>
      </c>
      <c r="V773" s="175" t="s">
        <v>5347</v>
      </c>
      <c r="W773" s="175" t="s">
        <v>5347</v>
      </c>
      <c r="X773" s="175" t="s">
        <v>5347</v>
      </c>
      <c r="Y773" s="175"/>
      <c r="Z773" s="175" t="s">
        <v>5347</v>
      </c>
      <c r="AA773" s="175" t="s">
        <v>5347</v>
      </c>
      <c r="AB773" s="175" t="s">
        <v>5347</v>
      </c>
      <c r="AC773" s="175" t="s">
        <v>5347</v>
      </c>
      <c r="AD773" s="175" t="s">
        <v>5347</v>
      </c>
      <c r="AE773" s="175" t="s">
        <v>5347</v>
      </c>
      <c r="AF773" s="175" t="s">
        <v>5347</v>
      </c>
      <c r="AG773" s="175" t="s">
        <v>5347</v>
      </c>
      <c r="AH773" s="175" t="s">
        <v>5347</v>
      </c>
      <c r="AI773" s="175" t="s">
        <v>5347</v>
      </c>
      <c r="AJ773" s="175" t="s">
        <v>5347</v>
      </c>
      <c r="AK773" s="175" t="s">
        <v>5347</v>
      </c>
      <c r="AL773" s="175" t="s">
        <v>5347</v>
      </c>
      <c r="AM773" s="175" t="s">
        <v>5347</v>
      </c>
      <c r="AN773" s="175" t="s">
        <v>5347</v>
      </c>
      <c r="AO773" s="175" t="s">
        <v>5347</v>
      </c>
      <c r="AP773" s="175" t="s">
        <v>5347</v>
      </c>
      <c r="AQ773" s="175" t="s">
        <v>5347</v>
      </c>
      <c r="AR773" s="175" t="s">
        <v>5347</v>
      </c>
      <c r="AS773" s="175" t="s">
        <v>5347</v>
      </c>
    </row>
    <row r="774" spans="1:46" s="1" customFormat="1" ht="38.25" x14ac:dyDescent="0.2">
      <c r="A774" s="176" t="s">
        <v>39</v>
      </c>
      <c r="B774" s="176" t="s">
        <v>4625</v>
      </c>
      <c r="C774" s="200"/>
      <c r="D774" s="126"/>
      <c r="E774" s="126" t="str">
        <f t="shared" ref="E774:E800" si="83">IF(OR(AI774="Moving to innotrust", AI774="Copy to Innotrust"),"Y","N")</f>
        <v>Y</v>
      </c>
      <c r="F774" s="171" t="s">
        <v>6494</v>
      </c>
      <c r="G774" s="126" t="s">
        <v>3461</v>
      </c>
      <c r="H774" s="173"/>
      <c r="I774" s="171" t="s">
        <v>6495</v>
      </c>
      <c r="J774" s="179"/>
      <c r="K774" s="190" t="s">
        <v>380</v>
      </c>
      <c r="L774" s="173"/>
      <c r="M774" s="178"/>
      <c r="N774" s="159" t="str">
        <f t="shared" si="79"/>
        <v>Y</v>
      </c>
      <c r="O774" s="37" t="s">
        <v>4228</v>
      </c>
      <c r="P774" s="261" t="s">
        <v>4229</v>
      </c>
      <c r="Q774" s="37" t="s">
        <v>4230</v>
      </c>
      <c r="R774" s="37" t="s">
        <v>4231</v>
      </c>
      <c r="S774" s="37" t="s">
        <v>4232</v>
      </c>
      <c r="T774" s="37" t="s">
        <v>60</v>
      </c>
      <c r="U774" s="37" t="s">
        <v>4233</v>
      </c>
      <c r="V774" s="37" t="s">
        <v>2128</v>
      </c>
      <c r="W774" s="37" t="s">
        <v>3595</v>
      </c>
      <c r="X774" s="126"/>
      <c r="Y774" s="141" t="str">
        <f>VLOOKUP(W774,'Excelsior Table Definitions'!$B$110:$D$223,3,TRUE)</f>
        <v>NULL</v>
      </c>
      <c r="Z774" s="126"/>
      <c r="AA774" s="126"/>
      <c r="AB774" s="126"/>
      <c r="AC774" s="126"/>
      <c r="AD774" s="126"/>
      <c r="AE774" s="126"/>
      <c r="AF774" s="126"/>
      <c r="AG774" s="126"/>
      <c r="AH774" s="126"/>
      <c r="AI774" s="171" t="s">
        <v>388</v>
      </c>
      <c r="AJ774" s="125"/>
      <c r="AK774" s="171" t="s">
        <v>4931</v>
      </c>
      <c r="AL774" s="171"/>
      <c r="AM774" s="171"/>
      <c r="AN774" s="171" t="s">
        <v>4688</v>
      </c>
      <c r="AO774" s="171"/>
      <c r="AP774" s="171"/>
      <c r="AQ774" s="171"/>
      <c r="AR774" s="363" t="s">
        <v>5595</v>
      </c>
      <c r="AS774" s="171">
        <v>200</v>
      </c>
    </row>
    <row r="775" spans="1:46" s="1" customFormat="1" ht="45" x14ac:dyDescent="0.2">
      <c r="A775" s="176" t="s">
        <v>39</v>
      </c>
      <c r="B775" s="176" t="s">
        <v>4625</v>
      </c>
      <c r="C775" s="200"/>
      <c r="D775" s="126"/>
      <c r="E775" s="126" t="str">
        <f t="shared" si="83"/>
        <v>Y</v>
      </c>
      <c r="F775" s="171" t="s">
        <v>6494</v>
      </c>
      <c r="G775" s="126" t="s">
        <v>5905</v>
      </c>
      <c r="H775" s="173"/>
      <c r="I775" s="171" t="s">
        <v>6495</v>
      </c>
      <c r="J775" s="179"/>
      <c r="K775" s="526" t="s">
        <v>2665</v>
      </c>
      <c r="L775" s="173"/>
      <c r="M775" s="178"/>
      <c r="N775" s="159" t="str">
        <f t="shared" si="79"/>
        <v>Y</v>
      </c>
      <c r="O775" s="37" t="s">
        <v>4237</v>
      </c>
      <c r="P775" s="37" t="s">
        <v>0</v>
      </c>
      <c r="Q775" s="37" t="s">
        <v>4230</v>
      </c>
      <c r="R775" s="37" t="s">
        <v>4231</v>
      </c>
      <c r="S775" s="37" t="s">
        <v>4239</v>
      </c>
      <c r="T775" s="37" t="s">
        <v>4240</v>
      </c>
      <c r="U775" s="37" t="s">
        <v>35</v>
      </c>
      <c r="V775" s="37" t="s">
        <v>4241</v>
      </c>
      <c r="W775" s="37" t="s">
        <v>1693</v>
      </c>
      <c r="X775" s="126"/>
      <c r="Y775" s="126" t="str">
        <f>VLOOKUP(W775,'Excelsior Table Definitions'!$B$232:$D$237,3,TRUE)</f>
        <v>NULL</v>
      </c>
      <c r="Z775" s="126"/>
      <c r="AA775" s="126"/>
      <c r="AB775" s="126"/>
      <c r="AC775" s="126"/>
      <c r="AD775" s="126"/>
      <c r="AE775" s="126" t="s">
        <v>366</v>
      </c>
      <c r="AF775" s="126"/>
      <c r="AG775" s="126"/>
      <c r="AH775" s="126"/>
      <c r="AI775" s="171" t="s">
        <v>388</v>
      </c>
      <c r="AJ775" s="125"/>
      <c r="AK775" s="171" t="s">
        <v>4931</v>
      </c>
      <c r="AL775" s="171"/>
      <c r="AM775" s="171"/>
      <c r="AN775" s="171" t="s">
        <v>4688</v>
      </c>
      <c r="AO775" s="171"/>
      <c r="AP775" s="171"/>
      <c r="AQ775" s="171"/>
      <c r="AR775" s="363" t="s">
        <v>5595</v>
      </c>
      <c r="AS775" s="171">
        <v>200</v>
      </c>
    </row>
    <row r="776" spans="1:46" ht="60" x14ac:dyDescent="0.3">
      <c r="A776" s="274" t="s">
        <v>39</v>
      </c>
      <c r="B776" s="274" t="s">
        <v>4625</v>
      </c>
      <c r="C776" s="200" t="s">
        <v>4630</v>
      </c>
      <c r="D776" s="168" t="s">
        <v>4688</v>
      </c>
      <c r="E776" s="126" t="str">
        <f t="shared" si="83"/>
        <v>N</v>
      </c>
      <c r="F776" s="168" t="s">
        <v>4688</v>
      </c>
      <c r="G776" s="168" t="s">
        <v>4688</v>
      </c>
      <c r="H776" s="168"/>
      <c r="I776" s="168" t="s">
        <v>4688</v>
      </c>
      <c r="J776" s="168" t="s">
        <v>4688</v>
      </c>
      <c r="K776" s="168" t="s">
        <v>4688</v>
      </c>
      <c r="L776" s="168" t="s">
        <v>4688</v>
      </c>
      <c r="M776" s="168" t="s">
        <v>4688</v>
      </c>
      <c r="N776" s="252" t="str">
        <f t="shared" si="79"/>
        <v>N</v>
      </c>
      <c r="O776" s="254" t="s">
        <v>4243</v>
      </c>
      <c r="P776" s="254" t="s">
        <v>4244</v>
      </c>
      <c r="Q776" s="254" t="s">
        <v>4230</v>
      </c>
      <c r="R776" s="254" t="s">
        <v>4231</v>
      </c>
      <c r="S776" s="254" t="s">
        <v>4245</v>
      </c>
      <c r="T776" s="254" t="s">
        <v>4246</v>
      </c>
      <c r="U776" s="254" t="s">
        <v>142</v>
      </c>
      <c r="V776" s="254" t="s">
        <v>4247</v>
      </c>
      <c r="W776" s="254" t="s">
        <v>4248</v>
      </c>
      <c r="X776" s="255"/>
      <c r="Y776" s="255"/>
      <c r="Z776" s="126"/>
      <c r="AA776" s="126"/>
      <c r="AB776" s="126"/>
      <c r="AC776" s="255"/>
      <c r="AD776" s="126"/>
      <c r="AE776" s="126"/>
      <c r="AF776" s="126"/>
      <c r="AG776" s="126"/>
      <c r="AH776" s="126"/>
      <c r="AI776" s="168" t="s">
        <v>4687</v>
      </c>
      <c r="AJ776" s="171" t="s">
        <v>4688</v>
      </c>
      <c r="AK776" s="171" t="s">
        <v>4688</v>
      </c>
      <c r="AL776" s="171" t="s">
        <v>4688</v>
      </c>
      <c r="AM776" s="171" t="s">
        <v>4688</v>
      </c>
      <c r="AN776" s="171" t="s">
        <v>4688</v>
      </c>
      <c r="AO776" s="171" t="s">
        <v>4688</v>
      </c>
      <c r="AP776" s="220"/>
      <c r="AQ776" s="171" t="s">
        <v>5419</v>
      </c>
      <c r="AR776" s="171"/>
      <c r="AS776" s="171" t="s">
        <v>4688</v>
      </c>
      <c r="AT776" s="256"/>
    </row>
    <row r="777" spans="1:46" s="1" customFormat="1" ht="180" customHeight="1" x14ac:dyDescent="0.2">
      <c r="A777" s="176" t="s">
        <v>39</v>
      </c>
      <c r="B777" s="176" t="s">
        <v>4625</v>
      </c>
      <c r="C777" s="200"/>
      <c r="D777" s="126"/>
      <c r="E777" s="126" t="str">
        <f t="shared" si="83"/>
        <v>Y</v>
      </c>
      <c r="F777" s="171" t="s">
        <v>6494</v>
      </c>
      <c r="G777" s="171" t="s">
        <v>6496</v>
      </c>
      <c r="H777" s="331" t="s">
        <v>6497</v>
      </c>
      <c r="I777" s="171" t="s">
        <v>5638</v>
      </c>
      <c r="J777" s="179"/>
      <c r="K777" s="555" t="s">
        <v>6496</v>
      </c>
      <c r="L777" s="173"/>
      <c r="M777" s="178"/>
      <c r="N777" s="159" t="str">
        <f t="shared" si="79"/>
        <v>Y</v>
      </c>
      <c r="O777" s="37" t="s">
        <v>4251</v>
      </c>
      <c r="P777" s="37" t="s">
        <v>4252</v>
      </c>
      <c r="Q777" s="37" t="s">
        <v>4230</v>
      </c>
      <c r="R777" s="37" t="s">
        <v>4231</v>
      </c>
      <c r="S777" s="37" t="s">
        <v>4253</v>
      </c>
      <c r="T777" s="37" t="s">
        <v>4132</v>
      </c>
      <c r="U777" s="37" t="s">
        <v>4254</v>
      </c>
      <c r="V777" s="37" t="s">
        <v>4231</v>
      </c>
      <c r="W777" s="37" t="s">
        <v>6491</v>
      </c>
      <c r="X777" s="126"/>
      <c r="Y777" s="126" t="str">
        <f>VLOOKUP(W777,'Excelsior Table Definitions'!$B$232:$D$237,3,TRUE)</f>
        <v>NULL</v>
      </c>
      <c r="Z777" s="126"/>
      <c r="AA777" s="126"/>
      <c r="AB777" s="126"/>
      <c r="AC777" s="126"/>
      <c r="AD777" s="126"/>
      <c r="AE777" s="126" t="s">
        <v>365</v>
      </c>
      <c r="AF777" s="126"/>
      <c r="AG777" s="126"/>
      <c r="AH777" s="126"/>
      <c r="AI777" s="171" t="s">
        <v>388</v>
      </c>
      <c r="AJ777" s="125" t="s">
        <v>389</v>
      </c>
      <c r="AK777" s="171" t="s">
        <v>4931</v>
      </c>
      <c r="AL777" s="171" t="s">
        <v>5640</v>
      </c>
      <c r="AM777" s="171"/>
      <c r="AN777" s="171" t="s">
        <v>4688</v>
      </c>
      <c r="AO777" s="171"/>
      <c r="AP777" s="171"/>
      <c r="AQ777" s="171"/>
      <c r="AR777" s="363" t="s">
        <v>5595</v>
      </c>
      <c r="AS777" s="171">
        <v>200</v>
      </c>
    </row>
    <row r="778" spans="1:46" s="1" customFormat="1" ht="180" x14ac:dyDescent="0.2">
      <c r="A778" s="176" t="s">
        <v>39</v>
      </c>
      <c r="B778" s="176" t="s">
        <v>4625</v>
      </c>
      <c r="C778" s="200"/>
      <c r="D778" s="168" t="s">
        <v>4688</v>
      </c>
      <c r="E778" s="126" t="str">
        <f t="shared" si="83"/>
        <v>N</v>
      </c>
      <c r="F778" s="168" t="s">
        <v>4688</v>
      </c>
      <c r="G778" s="168" t="s">
        <v>4688</v>
      </c>
      <c r="H778" s="168" t="s">
        <v>4688</v>
      </c>
      <c r="I778" s="168" t="s">
        <v>4688</v>
      </c>
      <c r="J778" s="179"/>
      <c r="K778" s="168" t="s">
        <v>4688</v>
      </c>
      <c r="L778" s="168" t="s">
        <v>4688</v>
      </c>
      <c r="M778" s="168" t="s">
        <v>4688</v>
      </c>
      <c r="N778" s="159" t="str">
        <f t="shared" si="79"/>
        <v>N</v>
      </c>
      <c r="O778" s="37" t="s">
        <v>4259</v>
      </c>
      <c r="P778" s="37" t="s">
        <v>4260</v>
      </c>
      <c r="Q778" s="37" t="s">
        <v>4230</v>
      </c>
      <c r="R778" s="37" t="s">
        <v>4231</v>
      </c>
      <c r="S778" s="37" t="s">
        <v>4261</v>
      </c>
      <c r="T778" s="37" t="s">
        <v>4262</v>
      </c>
      <c r="U778" s="37" t="s">
        <v>4263</v>
      </c>
      <c r="V778" s="37" t="s">
        <v>4247</v>
      </c>
      <c r="W778" s="37" t="s">
        <v>4264</v>
      </c>
      <c r="X778" s="126"/>
      <c r="Y778" s="126"/>
      <c r="Z778" s="126"/>
      <c r="AA778" s="126"/>
      <c r="AB778" s="126"/>
      <c r="AC778" s="126"/>
      <c r="AD778" s="126"/>
      <c r="AE778" s="126" t="s">
        <v>366</v>
      </c>
      <c r="AF778" s="126"/>
      <c r="AG778" s="126"/>
      <c r="AH778" s="126"/>
      <c r="AI778" s="171" t="s">
        <v>5500</v>
      </c>
      <c r="AJ778" s="171" t="s">
        <v>4688</v>
      </c>
      <c r="AK778" s="171" t="s">
        <v>4688</v>
      </c>
      <c r="AL778" s="171" t="s">
        <v>4688</v>
      </c>
      <c r="AM778" s="171" t="s">
        <v>4688</v>
      </c>
      <c r="AN778" s="171" t="s">
        <v>4688</v>
      </c>
      <c r="AO778" s="171" t="s">
        <v>4688</v>
      </c>
      <c r="AP778" s="171" t="s">
        <v>4688</v>
      </c>
      <c r="AQ778" s="171" t="s">
        <v>4688</v>
      </c>
      <c r="AR778" s="171" t="s">
        <v>4688</v>
      </c>
      <c r="AS778" s="171" t="s">
        <v>4688</v>
      </c>
    </row>
    <row r="779" spans="1:46" s="1" customFormat="1" ht="75" x14ac:dyDescent="0.2">
      <c r="A779" s="176" t="s">
        <v>39</v>
      </c>
      <c r="B779" s="176" t="s">
        <v>4625</v>
      </c>
      <c r="C779" s="200"/>
      <c r="D779" s="126"/>
      <c r="E779" s="126" t="str">
        <f t="shared" si="83"/>
        <v>Y</v>
      </c>
      <c r="F779" s="171" t="s">
        <v>6494</v>
      </c>
      <c r="G779" s="126"/>
      <c r="H779" s="173"/>
      <c r="I779" s="171" t="s">
        <v>5638</v>
      </c>
      <c r="J779" s="179"/>
      <c r="K779" s="367" t="s">
        <v>5641</v>
      </c>
      <c r="L779" s="173"/>
      <c r="M779" s="178"/>
      <c r="N779" s="159" t="str">
        <f t="shared" si="79"/>
        <v>Y</v>
      </c>
      <c r="O779" s="37" t="s">
        <v>4265</v>
      </c>
      <c r="P779" s="261" t="s">
        <v>4266</v>
      </c>
      <c r="Q779" s="37" t="s">
        <v>4230</v>
      </c>
      <c r="R779" s="37" t="s">
        <v>4231</v>
      </c>
      <c r="S779" s="37" t="s">
        <v>4267</v>
      </c>
      <c r="T779" s="37" t="s">
        <v>4268</v>
      </c>
      <c r="U779" s="37" t="s">
        <v>142</v>
      </c>
      <c r="V779" s="37" t="s">
        <v>4231</v>
      </c>
      <c r="W779" s="37" t="s">
        <v>4269</v>
      </c>
      <c r="X779" s="126"/>
      <c r="Y779" s="126" t="str">
        <f>VLOOKUP(W779,'Excelsior Table Definitions'!$B$232:$D$237,3,TRUE)</f>
        <v>NULL</v>
      </c>
      <c r="Z779" s="126"/>
      <c r="AA779" s="126"/>
      <c r="AB779" s="126"/>
      <c r="AC779" s="126"/>
      <c r="AD779" s="126"/>
      <c r="AE779" s="126" t="s">
        <v>365</v>
      </c>
      <c r="AF779" s="126"/>
      <c r="AG779" s="126"/>
      <c r="AH779" s="126"/>
      <c r="AI779" s="171" t="s">
        <v>388</v>
      </c>
      <c r="AJ779" s="125"/>
      <c r="AK779" s="171" t="s">
        <v>4931</v>
      </c>
      <c r="AL779" s="171"/>
      <c r="AM779" s="171"/>
      <c r="AN779" s="171" t="s">
        <v>4688</v>
      </c>
      <c r="AO779" s="171"/>
      <c r="AP779" s="171" t="s">
        <v>4932</v>
      </c>
      <c r="AQ779" s="171"/>
      <c r="AR779" s="363" t="s">
        <v>5595</v>
      </c>
      <c r="AS779" s="171">
        <v>200</v>
      </c>
    </row>
    <row r="780" spans="1:46" ht="60" x14ac:dyDescent="0.3">
      <c r="A780" s="274" t="s">
        <v>39</v>
      </c>
      <c r="B780" s="274" t="s">
        <v>4625</v>
      </c>
      <c r="C780" s="200" t="s">
        <v>4630</v>
      </c>
      <c r="D780" s="126"/>
      <c r="E780" s="126" t="str">
        <f t="shared" si="83"/>
        <v>N</v>
      </c>
      <c r="F780" s="171"/>
      <c r="G780" s="126"/>
      <c r="H780" s="173"/>
      <c r="I780" s="168" t="s">
        <v>4688</v>
      </c>
      <c r="J780" s="179"/>
      <c r="K780" s="168" t="s">
        <v>4688</v>
      </c>
      <c r="L780" s="173"/>
      <c r="M780" s="178"/>
      <c r="N780" s="252" t="str">
        <f t="shared" si="79"/>
        <v>N</v>
      </c>
      <c r="O780" s="254" t="s">
        <v>4272</v>
      </c>
      <c r="P780" s="254" t="s">
        <v>4273</v>
      </c>
      <c r="Q780" s="254" t="s">
        <v>4230</v>
      </c>
      <c r="R780" s="254" t="s">
        <v>4231</v>
      </c>
      <c r="S780" s="254" t="s">
        <v>4274</v>
      </c>
      <c r="T780" s="254" t="s">
        <v>4275</v>
      </c>
      <c r="U780" s="254" t="s">
        <v>2287</v>
      </c>
      <c r="V780" s="254" t="s">
        <v>4247</v>
      </c>
      <c r="W780" s="254" t="s">
        <v>4276</v>
      </c>
      <c r="X780" s="255"/>
      <c r="Y780" s="255"/>
      <c r="Z780" s="126"/>
      <c r="AA780" s="126"/>
      <c r="AB780" s="126"/>
      <c r="AC780" s="255"/>
      <c r="AD780" s="126"/>
      <c r="AE780" s="126" t="s">
        <v>366</v>
      </c>
      <c r="AF780" s="126"/>
      <c r="AG780" s="126"/>
      <c r="AH780" s="126"/>
      <c r="AI780" s="171" t="s">
        <v>4687</v>
      </c>
      <c r="AJ780" s="171" t="s">
        <v>4688</v>
      </c>
      <c r="AK780" s="171" t="s">
        <v>4688</v>
      </c>
      <c r="AL780" s="171" t="s">
        <v>4688</v>
      </c>
      <c r="AM780" s="171" t="s">
        <v>4688</v>
      </c>
      <c r="AN780" s="171" t="s">
        <v>4688</v>
      </c>
      <c r="AO780" s="171" t="s">
        <v>4688</v>
      </c>
      <c r="AP780" s="220"/>
      <c r="AQ780" s="171" t="s">
        <v>5419</v>
      </c>
      <c r="AR780" s="171"/>
      <c r="AS780" s="171" t="s">
        <v>4688</v>
      </c>
      <c r="AT780" s="256"/>
    </row>
    <row r="781" spans="1:46" s="1" customFormat="1" ht="90" x14ac:dyDescent="0.2">
      <c r="A781" s="176" t="s">
        <v>39</v>
      </c>
      <c r="B781" s="176" t="s">
        <v>4625</v>
      </c>
      <c r="C781" s="200"/>
      <c r="D781" s="126"/>
      <c r="E781" s="126" t="str">
        <f t="shared" si="83"/>
        <v>Y</v>
      </c>
      <c r="F781" s="171"/>
      <c r="G781" s="126"/>
      <c r="H781" s="173"/>
      <c r="I781" s="171" t="s">
        <v>5638</v>
      </c>
      <c r="J781" s="179"/>
      <c r="K781" s="367" t="s">
        <v>5642</v>
      </c>
      <c r="L781" s="173"/>
      <c r="M781" s="178"/>
      <c r="N781" s="159" t="str">
        <f t="shared" si="79"/>
        <v>Y</v>
      </c>
      <c r="O781" s="37" t="s">
        <v>4279</v>
      </c>
      <c r="P781" s="86" t="s">
        <v>4280</v>
      </c>
      <c r="Q781" s="37" t="s">
        <v>4281</v>
      </c>
      <c r="R781" s="37" t="s">
        <v>4231</v>
      </c>
      <c r="S781" s="37" t="s">
        <v>4282</v>
      </c>
      <c r="T781" s="37" t="s">
        <v>3751</v>
      </c>
      <c r="U781" s="37" t="s">
        <v>2466</v>
      </c>
      <c r="V781" s="37" t="s">
        <v>4283</v>
      </c>
      <c r="W781" s="37" t="s">
        <v>4284</v>
      </c>
      <c r="X781" s="126"/>
      <c r="Y781" s="126" t="str">
        <f>VLOOKUP(W781,'Excelsior Table Definitions'!$B$239:$D$248,3,TRUE)</f>
        <v>NULL</v>
      </c>
      <c r="Z781" s="126"/>
      <c r="AA781" s="126"/>
      <c r="AB781" s="126"/>
      <c r="AC781" s="126"/>
      <c r="AD781" s="126" t="s">
        <v>365</v>
      </c>
      <c r="AE781" s="126" t="s">
        <v>366</v>
      </c>
      <c r="AF781" s="126"/>
      <c r="AG781" s="126"/>
      <c r="AH781" s="126"/>
      <c r="AI781" s="171" t="s">
        <v>388</v>
      </c>
      <c r="AJ781" s="125" t="s">
        <v>389</v>
      </c>
      <c r="AK781" s="171" t="s">
        <v>4688</v>
      </c>
      <c r="AL781" s="308" t="s">
        <v>2665</v>
      </c>
      <c r="AM781" s="171" t="s">
        <v>4688</v>
      </c>
      <c r="AN781" s="171" t="s">
        <v>4688</v>
      </c>
      <c r="AO781" s="171" t="s">
        <v>4688</v>
      </c>
      <c r="AP781" s="171" t="s">
        <v>4933</v>
      </c>
      <c r="AQ781" s="171"/>
      <c r="AR781" s="363" t="s">
        <v>5595</v>
      </c>
      <c r="AS781" s="171">
        <v>200</v>
      </c>
    </row>
    <row r="782" spans="1:46" ht="45" x14ac:dyDescent="0.3">
      <c r="A782" s="274" t="s">
        <v>39</v>
      </c>
      <c r="B782" s="274" t="s">
        <v>4625</v>
      </c>
      <c r="C782" s="200" t="s">
        <v>4630</v>
      </c>
      <c r="D782" s="126"/>
      <c r="E782" s="126" t="str">
        <f t="shared" si="83"/>
        <v>N</v>
      </c>
      <c r="F782" s="171"/>
      <c r="G782" s="126"/>
      <c r="H782" s="173"/>
      <c r="I782" s="168" t="s">
        <v>4688</v>
      </c>
      <c r="J782" s="179"/>
      <c r="K782" s="168" t="s">
        <v>4688</v>
      </c>
      <c r="L782" s="173"/>
      <c r="M782" s="178"/>
      <c r="N782" s="252" t="str">
        <f t="shared" si="79"/>
        <v>N</v>
      </c>
      <c r="O782" s="254" t="s">
        <v>4289</v>
      </c>
      <c r="P782" s="258" t="s">
        <v>4290</v>
      </c>
      <c r="Q782" s="254" t="s">
        <v>4281</v>
      </c>
      <c r="R782" s="254" t="s">
        <v>4231</v>
      </c>
      <c r="S782" s="254"/>
      <c r="T782" s="254"/>
      <c r="U782" s="254" t="s">
        <v>142</v>
      </c>
      <c r="V782" s="254"/>
      <c r="W782" s="254"/>
      <c r="X782" s="255"/>
      <c r="Y782" s="255"/>
      <c r="Z782" s="126"/>
      <c r="AA782" s="126"/>
      <c r="AB782" s="126"/>
      <c r="AC782" s="255"/>
      <c r="AD782" s="126" t="s">
        <v>365</v>
      </c>
      <c r="AE782" s="126" t="s">
        <v>366</v>
      </c>
      <c r="AF782" s="126"/>
      <c r="AG782" s="126"/>
      <c r="AH782" s="126"/>
      <c r="AI782" s="171" t="s">
        <v>4687</v>
      </c>
      <c r="AJ782" s="171" t="s">
        <v>4688</v>
      </c>
      <c r="AK782" s="171" t="s">
        <v>4688</v>
      </c>
      <c r="AL782" s="171" t="s">
        <v>4688</v>
      </c>
      <c r="AM782" s="171" t="s">
        <v>4688</v>
      </c>
      <c r="AN782" s="171" t="s">
        <v>4688</v>
      </c>
      <c r="AO782" s="171" t="s">
        <v>4688</v>
      </c>
      <c r="AP782" s="220"/>
      <c r="AQ782" s="171" t="s">
        <v>5419</v>
      </c>
      <c r="AR782" s="171"/>
      <c r="AS782" s="171" t="s">
        <v>4688</v>
      </c>
      <c r="AT782" s="256"/>
    </row>
    <row r="783" spans="1:46" s="1" customFormat="1" ht="30" x14ac:dyDescent="0.2">
      <c r="A783" s="176" t="s">
        <v>39</v>
      </c>
      <c r="B783" s="176" t="s">
        <v>4625</v>
      </c>
      <c r="C783" s="200"/>
      <c r="D783" s="126"/>
      <c r="E783" s="126" t="str">
        <f t="shared" si="83"/>
        <v>Y</v>
      </c>
      <c r="F783" s="171"/>
      <c r="G783" s="126"/>
      <c r="H783" s="173"/>
      <c r="I783" s="363" t="s">
        <v>5595</v>
      </c>
      <c r="J783" s="179"/>
      <c r="K783" s="363" t="s">
        <v>5595</v>
      </c>
      <c r="L783" s="173"/>
      <c r="M783" s="178"/>
      <c r="N783" s="159" t="str">
        <f t="shared" si="79"/>
        <v>Y</v>
      </c>
      <c r="O783" s="37" t="s">
        <v>4292</v>
      </c>
      <c r="P783" s="37" t="s">
        <v>4293</v>
      </c>
      <c r="Q783" s="37" t="s">
        <v>4281</v>
      </c>
      <c r="R783" s="37" t="s">
        <v>4231</v>
      </c>
      <c r="S783" s="37" t="s">
        <v>4294</v>
      </c>
      <c r="T783" s="37" t="s">
        <v>4295</v>
      </c>
      <c r="U783" s="37" t="s">
        <v>95</v>
      </c>
      <c r="V783" s="37" t="s">
        <v>4283</v>
      </c>
      <c r="W783" s="37" t="s">
        <v>1302</v>
      </c>
      <c r="X783" s="126"/>
      <c r="Y783" s="126" t="str">
        <f>VLOOKUP(W783,'Excelsior Table Definitions'!$B$239:$D$248,3,TRUE)</f>
        <v>NULL</v>
      </c>
      <c r="Z783" s="126"/>
      <c r="AA783" s="126"/>
      <c r="AB783" s="126"/>
      <c r="AC783" s="126"/>
      <c r="AD783" s="126"/>
      <c r="AE783" s="126" t="s">
        <v>366</v>
      </c>
      <c r="AF783" s="126"/>
      <c r="AG783" s="126"/>
      <c r="AH783" s="126"/>
      <c r="AI783" s="171" t="s">
        <v>388</v>
      </c>
      <c r="AJ783" s="125" t="s">
        <v>389</v>
      </c>
      <c r="AK783" s="171" t="s">
        <v>4688</v>
      </c>
      <c r="AL783" s="309" t="s">
        <v>2665</v>
      </c>
      <c r="AM783" s="171" t="s">
        <v>4688</v>
      </c>
      <c r="AN783" s="171" t="s">
        <v>4688</v>
      </c>
      <c r="AO783" s="171" t="s">
        <v>4688</v>
      </c>
      <c r="AP783" s="171" t="s">
        <v>5643</v>
      </c>
      <c r="AQ783" s="171"/>
      <c r="AR783" s="363" t="s">
        <v>5595</v>
      </c>
      <c r="AS783" s="171">
        <v>200</v>
      </c>
    </row>
    <row r="784" spans="1:46" s="1" customFormat="1" ht="120" x14ac:dyDescent="0.2">
      <c r="A784" s="176" t="s">
        <v>39</v>
      </c>
      <c r="B784" s="176" t="s">
        <v>4625</v>
      </c>
      <c r="C784" s="200"/>
      <c r="D784" s="126"/>
      <c r="E784" s="126" t="str">
        <f t="shared" si="83"/>
        <v>Y</v>
      </c>
      <c r="F784" s="171"/>
      <c r="G784" s="126"/>
      <c r="H784" s="173"/>
      <c r="I784" s="363" t="s">
        <v>5595</v>
      </c>
      <c r="J784" s="179"/>
      <c r="K784" s="363" t="s">
        <v>5595</v>
      </c>
      <c r="L784" s="173"/>
      <c r="M784" s="178"/>
      <c r="N784" s="159" t="str">
        <f t="shared" si="79"/>
        <v>Y</v>
      </c>
      <c r="O784" s="37" t="s">
        <v>4298</v>
      </c>
      <c r="P784" s="261" t="s">
        <v>4299</v>
      </c>
      <c r="Q784" s="37" t="s">
        <v>4281</v>
      </c>
      <c r="R784" s="37" t="s">
        <v>4231</v>
      </c>
      <c r="S784" s="37" t="s">
        <v>4300</v>
      </c>
      <c r="T784" s="37" t="s">
        <v>4301</v>
      </c>
      <c r="U784" s="37" t="s">
        <v>4302</v>
      </c>
      <c r="V784" s="474" t="s">
        <v>4283</v>
      </c>
      <c r="W784" s="474" t="s">
        <v>4306</v>
      </c>
      <c r="X784" s="126"/>
      <c r="Y784" s="126" t="str">
        <f>VLOOKUP(W784,'Excelsior Table Definitions'!$B$239:$D$248,3,TRUE)</f>
        <v>NULL</v>
      </c>
      <c r="Z784" s="126"/>
      <c r="AA784" s="126"/>
      <c r="AB784" s="126"/>
      <c r="AC784" s="126"/>
      <c r="AD784" s="126"/>
      <c r="AE784" s="126" t="s">
        <v>365</v>
      </c>
      <c r="AF784" s="126"/>
      <c r="AG784" s="126"/>
      <c r="AH784" s="126"/>
      <c r="AI784" s="171" t="s">
        <v>388</v>
      </c>
      <c r="AJ784" s="125" t="s">
        <v>389</v>
      </c>
      <c r="AK784" s="171" t="s">
        <v>4688</v>
      </c>
      <c r="AL784" s="309" t="s">
        <v>2665</v>
      </c>
      <c r="AM784" s="171" t="s">
        <v>4688</v>
      </c>
      <c r="AN784" s="171" t="s">
        <v>4688</v>
      </c>
      <c r="AO784" s="171" t="s">
        <v>4688</v>
      </c>
      <c r="AP784" s="171"/>
      <c r="AQ784" s="171"/>
      <c r="AR784" s="363" t="s">
        <v>5595</v>
      </c>
      <c r="AS784" s="171">
        <v>200</v>
      </c>
    </row>
    <row r="785" spans="1:46" ht="105" x14ac:dyDescent="0.3">
      <c r="A785" s="274" t="s">
        <v>39</v>
      </c>
      <c r="B785" s="274" t="s">
        <v>4625</v>
      </c>
      <c r="C785" s="200" t="s">
        <v>4630</v>
      </c>
      <c r="D785" s="126"/>
      <c r="E785" s="126" t="str">
        <f t="shared" si="83"/>
        <v>N</v>
      </c>
      <c r="F785" s="171"/>
      <c r="G785" s="126"/>
      <c r="H785" s="173"/>
      <c r="I785" s="168" t="s">
        <v>4688</v>
      </c>
      <c r="J785" s="179"/>
      <c r="K785" s="168" t="s">
        <v>4688</v>
      </c>
      <c r="L785" s="173"/>
      <c r="M785" s="178"/>
      <c r="N785" s="252" t="str">
        <f t="shared" si="79"/>
        <v>N</v>
      </c>
      <c r="O785" s="254" t="s">
        <v>4307</v>
      </c>
      <c r="P785" s="254" t="s">
        <v>4308</v>
      </c>
      <c r="Q785" s="254" t="s">
        <v>4281</v>
      </c>
      <c r="R785" s="254" t="s">
        <v>4231</v>
      </c>
      <c r="S785" s="254" t="s">
        <v>4309</v>
      </c>
      <c r="T785" s="254" t="s">
        <v>4310</v>
      </c>
      <c r="U785" s="254" t="s">
        <v>4311</v>
      </c>
      <c r="V785" s="254" t="s">
        <v>4303</v>
      </c>
      <c r="W785" s="254" t="s">
        <v>4312</v>
      </c>
      <c r="X785" s="255"/>
      <c r="Y785" s="255"/>
      <c r="Z785" s="126"/>
      <c r="AA785" s="126"/>
      <c r="AB785" s="126"/>
      <c r="AC785" s="255"/>
      <c r="AD785" s="126"/>
      <c r="AE785" s="126"/>
      <c r="AF785" s="126"/>
      <c r="AG785" s="126"/>
      <c r="AH785" s="126"/>
      <c r="AI785" s="171" t="s">
        <v>4687</v>
      </c>
      <c r="AJ785" s="171" t="s">
        <v>4688</v>
      </c>
      <c r="AK785" s="171" t="s">
        <v>4688</v>
      </c>
      <c r="AL785" s="171" t="s">
        <v>4688</v>
      </c>
      <c r="AM785" s="171" t="s">
        <v>4688</v>
      </c>
      <c r="AN785" s="171" t="s">
        <v>4688</v>
      </c>
      <c r="AO785" s="171" t="s">
        <v>4688</v>
      </c>
      <c r="AP785" s="220"/>
      <c r="AQ785" s="171" t="s">
        <v>5419</v>
      </c>
      <c r="AR785" s="171"/>
      <c r="AS785" s="171" t="s">
        <v>4688</v>
      </c>
      <c r="AT785" s="256"/>
    </row>
    <row r="786" spans="1:46" s="1" customFormat="1" ht="60" x14ac:dyDescent="0.2">
      <c r="A786" s="176" t="s">
        <v>39</v>
      </c>
      <c r="B786" s="176" t="s">
        <v>4625</v>
      </c>
      <c r="C786" s="200"/>
      <c r="D786" s="126"/>
      <c r="E786" s="126" t="str">
        <f t="shared" si="83"/>
        <v>Y</v>
      </c>
      <c r="F786" s="171"/>
      <c r="G786" s="126"/>
      <c r="H786" s="173"/>
      <c r="I786" s="171" t="s">
        <v>5638</v>
      </c>
      <c r="J786" s="179"/>
      <c r="K786" s="367" t="s">
        <v>5645</v>
      </c>
      <c r="L786" s="173"/>
      <c r="M786" s="178"/>
      <c r="N786" s="159" t="str">
        <f t="shared" si="79"/>
        <v>Y</v>
      </c>
      <c r="O786" s="37" t="s">
        <v>4316</v>
      </c>
      <c r="P786" s="86" t="s">
        <v>4317</v>
      </c>
      <c r="Q786" s="37" t="s">
        <v>4281</v>
      </c>
      <c r="R786" s="37" t="s">
        <v>4231</v>
      </c>
      <c r="S786" s="37" t="s">
        <v>4318</v>
      </c>
      <c r="T786" s="37" t="s">
        <v>3751</v>
      </c>
      <c r="U786" s="37" t="s">
        <v>4311</v>
      </c>
      <c r="V786" s="37" t="s">
        <v>4283</v>
      </c>
      <c r="W786" s="37" t="s">
        <v>4319</v>
      </c>
      <c r="X786" s="126"/>
      <c r="Y786" s="126" t="str">
        <f>VLOOKUP(W786,'Excelsior Table Definitions'!$B$239:$D$248,3,TRUE)</f>
        <v>NULL</v>
      </c>
      <c r="Z786" s="126"/>
      <c r="AA786" s="126"/>
      <c r="AB786" s="126"/>
      <c r="AC786" s="126"/>
      <c r="AD786" s="126" t="s">
        <v>365</v>
      </c>
      <c r="AE786" s="126" t="s">
        <v>366</v>
      </c>
      <c r="AF786" s="126"/>
      <c r="AG786" s="126"/>
      <c r="AH786" s="126"/>
      <c r="AI786" s="171" t="s">
        <v>388</v>
      </c>
      <c r="AJ786" s="125" t="s">
        <v>390</v>
      </c>
      <c r="AK786" s="171" t="s">
        <v>4688</v>
      </c>
      <c r="AL786" s="309" t="s">
        <v>2665</v>
      </c>
      <c r="AM786" s="171" t="s">
        <v>4688</v>
      </c>
      <c r="AN786" s="171" t="s">
        <v>4688</v>
      </c>
      <c r="AO786" s="171" t="s">
        <v>4688</v>
      </c>
      <c r="AP786" s="171"/>
      <c r="AQ786" s="171" t="s">
        <v>4934</v>
      </c>
      <c r="AR786" s="363" t="s">
        <v>5595</v>
      </c>
      <c r="AS786" s="171">
        <v>200</v>
      </c>
    </row>
    <row r="787" spans="1:46" ht="45" x14ac:dyDescent="0.3">
      <c r="A787" s="274" t="s">
        <v>39</v>
      </c>
      <c r="B787" s="274" t="s">
        <v>4625</v>
      </c>
      <c r="C787" s="200" t="s">
        <v>4630</v>
      </c>
      <c r="D787" s="126"/>
      <c r="E787" s="126" t="str">
        <f t="shared" si="83"/>
        <v>N</v>
      </c>
      <c r="F787" s="171"/>
      <c r="G787" s="126"/>
      <c r="H787" s="173"/>
      <c r="I787" s="168" t="s">
        <v>4688</v>
      </c>
      <c r="J787" s="179"/>
      <c r="K787" s="168" t="s">
        <v>4688</v>
      </c>
      <c r="L787" s="173"/>
      <c r="M787" s="178"/>
      <c r="N787" s="252" t="str">
        <f t="shared" si="79"/>
        <v>N</v>
      </c>
      <c r="O787" s="254" t="s">
        <v>4324</v>
      </c>
      <c r="P787" s="258" t="s">
        <v>4325</v>
      </c>
      <c r="Q787" s="254" t="s">
        <v>4281</v>
      </c>
      <c r="R787" s="254" t="s">
        <v>4231</v>
      </c>
      <c r="S787" s="254"/>
      <c r="T787" s="254"/>
      <c r="U787" s="254" t="s">
        <v>1239</v>
      </c>
      <c r="V787" s="254"/>
      <c r="W787" s="254"/>
      <c r="X787" s="255"/>
      <c r="Y787" s="255"/>
      <c r="Z787" s="126"/>
      <c r="AA787" s="126"/>
      <c r="AB787" s="126"/>
      <c r="AC787" s="255"/>
      <c r="AD787" s="126" t="s">
        <v>365</v>
      </c>
      <c r="AE787" s="126" t="s">
        <v>366</v>
      </c>
      <c r="AF787" s="126"/>
      <c r="AG787" s="126"/>
      <c r="AH787" s="126"/>
      <c r="AI787" s="171" t="s">
        <v>4687</v>
      </c>
      <c r="AJ787" s="171" t="s">
        <v>4688</v>
      </c>
      <c r="AK787" s="171" t="s">
        <v>4688</v>
      </c>
      <c r="AL787" s="171" t="s">
        <v>4688</v>
      </c>
      <c r="AM787" s="171" t="s">
        <v>4688</v>
      </c>
      <c r="AN787" s="171" t="s">
        <v>4688</v>
      </c>
      <c r="AO787" s="171" t="s">
        <v>4688</v>
      </c>
      <c r="AP787" s="220"/>
      <c r="AQ787" s="171" t="s">
        <v>5419</v>
      </c>
      <c r="AR787" s="171"/>
      <c r="AS787" s="171" t="s">
        <v>4688</v>
      </c>
      <c r="AT787" s="256"/>
    </row>
    <row r="788" spans="1:46" ht="38.25" x14ac:dyDescent="0.3">
      <c r="A788" s="274" t="s">
        <v>39</v>
      </c>
      <c r="B788" s="274" t="s">
        <v>4625</v>
      </c>
      <c r="C788" s="200" t="s">
        <v>4630</v>
      </c>
      <c r="D788" s="126"/>
      <c r="E788" s="126" t="str">
        <f t="shared" si="83"/>
        <v>N</v>
      </c>
      <c r="F788" s="171"/>
      <c r="G788" s="126"/>
      <c r="H788" s="173"/>
      <c r="I788" s="168" t="s">
        <v>4688</v>
      </c>
      <c r="J788" s="179"/>
      <c r="K788" s="168" t="s">
        <v>4688</v>
      </c>
      <c r="L788" s="173"/>
      <c r="M788" s="178"/>
      <c r="N788" s="252" t="str">
        <f t="shared" si="79"/>
        <v>N</v>
      </c>
      <c r="O788" s="254" t="s">
        <v>4327</v>
      </c>
      <c r="P788" s="254" t="s">
        <v>4328</v>
      </c>
      <c r="Q788" s="254" t="s">
        <v>4281</v>
      </c>
      <c r="R788" s="254" t="s">
        <v>4231</v>
      </c>
      <c r="S788" s="254" t="s">
        <v>4329</v>
      </c>
      <c r="T788" s="254" t="s">
        <v>4330</v>
      </c>
      <c r="U788" s="254" t="s">
        <v>2466</v>
      </c>
      <c r="V788" s="254" t="s">
        <v>4283</v>
      </c>
      <c r="W788" s="254" t="s">
        <v>4331</v>
      </c>
      <c r="X788" s="255"/>
      <c r="Y788" s="255"/>
      <c r="Z788" s="126"/>
      <c r="AA788" s="126"/>
      <c r="AB788" s="126"/>
      <c r="AC788" s="255"/>
      <c r="AD788" s="126"/>
      <c r="AE788" s="126" t="s">
        <v>366</v>
      </c>
      <c r="AF788" s="126"/>
      <c r="AG788" s="126"/>
      <c r="AH788" s="126"/>
      <c r="AI788" s="171" t="s">
        <v>4687</v>
      </c>
      <c r="AJ788" s="171" t="s">
        <v>4688</v>
      </c>
      <c r="AK788" s="171" t="s">
        <v>4688</v>
      </c>
      <c r="AL788" s="171" t="s">
        <v>4688</v>
      </c>
      <c r="AM788" s="171" t="s">
        <v>4688</v>
      </c>
      <c r="AN788" s="171" t="s">
        <v>4688</v>
      </c>
      <c r="AO788" s="171" t="s">
        <v>4688</v>
      </c>
      <c r="AP788" s="220"/>
      <c r="AQ788" s="171" t="s">
        <v>5419</v>
      </c>
      <c r="AR788" s="171"/>
      <c r="AS788" s="171" t="s">
        <v>4688</v>
      </c>
      <c r="AT788" s="256"/>
    </row>
    <row r="789" spans="1:46" ht="90" x14ac:dyDescent="0.3">
      <c r="A789" s="274" t="s">
        <v>39</v>
      </c>
      <c r="B789" s="274" t="s">
        <v>4625</v>
      </c>
      <c r="C789" s="200" t="s">
        <v>4630</v>
      </c>
      <c r="D789" s="126"/>
      <c r="E789" s="126" t="str">
        <f t="shared" si="83"/>
        <v>N</v>
      </c>
      <c r="F789" s="171"/>
      <c r="G789" s="126"/>
      <c r="H789" s="173"/>
      <c r="I789" s="168" t="s">
        <v>4688</v>
      </c>
      <c r="J789" s="179"/>
      <c r="K789" s="168" t="s">
        <v>4688</v>
      </c>
      <c r="L789" s="173"/>
      <c r="M789" s="178"/>
      <c r="N789" s="252" t="str">
        <f t="shared" si="79"/>
        <v>N</v>
      </c>
      <c r="O789" s="254" t="s">
        <v>4334</v>
      </c>
      <c r="P789" s="254" t="s">
        <v>4335</v>
      </c>
      <c r="Q789" s="254" t="s">
        <v>4281</v>
      </c>
      <c r="R789" s="254" t="s">
        <v>4231</v>
      </c>
      <c r="S789" s="254" t="s">
        <v>4336</v>
      </c>
      <c r="T789" s="254" t="s">
        <v>3751</v>
      </c>
      <c r="U789" s="254" t="s">
        <v>4337</v>
      </c>
      <c r="V789" s="254" t="s">
        <v>4283</v>
      </c>
      <c r="W789" s="254" t="s">
        <v>4338</v>
      </c>
      <c r="X789" s="255"/>
      <c r="Y789" s="255"/>
      <c r="Z789" s="126"/>
      <c r="AA789" s="126"/>
      <c r="AB789" s="126"/>
      <c r="AC789" s="255"/>
      <c r="AD789" s="126"/>
      <c r="AE789" s="126" t="s">
        <v>366</v>
      </c>
      <c r="AF789" s="126"/>
      <c r="AG789" s="126"/>
      <c r="AH789" s="126"/>
      <c r="AI789" s="171" t="s">
        <v>4687</v>
      </c>
      <c r="AJ789" s="171" t="s">
        <v>4688</v>
      </c>
      <c r="AK789" s="171" t="s">
        <v>4688</v>
      </c>
      <c r="AL789" s="171" t="s">
        <v>4688</v>
      </c>
      <c r="AM789" s="171" t="s">
        <v>4688</v>
      </c>
      <c r="AN789" s="171" t="s">
        <v>4688</v>
      </c>
      <c r="AO789" s="171" t="s">
        <v>4688</v>
      </c>
      <c r="AP789" s="220"/>
      <c r="AQ789" s="171" t="s">
        <v>5419</v>
      </c>
      <c r="AR789" s="171"/>
      <c r="AS789" s="171" t="s">
        <v>4688</v>
      </c>
      <c r="AT789" s="256"/>
    </row>
    <row r="790" spans="1:46" ht="195" x14ac:dyDescent="0.3">
      <c r="A790" s="274" t="s">
        <v>39</v>
      </c>
      <c r="B790" s="274" t="s">
        <v>4625</v>
      </c>
      <c r="C790" s="200" t="s">
        <v>4630</v>
      </c>
      <c r="D790" s="126"/>
      <c r="E790" s="126" t="str">
        <f t="shared" si="83"/>
        <v>N</v>
      </c>
      <c r="F790" s="171"/>
      <c r="G790" s="126"/>
      <c r="H790" s="173"/>
      <c r="I790" s="168" t="s">
        <v>4688</v>
      </c>
      <c r="J790" s="179"/>
      <c r="K790" s="168" t="s">
        <v>4688</v>
      </c>
      <c r="L790" s="173"/>
      <c r="M790" s="178"/>
      <c r="N790" s="252" t="str">
        <f t="shared" si="79"/>
        <v>N</v>
      </c>
      <c r="O790" s="254" t="s">
        <v>4341</v>
      </c>
      <c r="P790" s="254" t="s">
        <v>4342</v>
      </c>
      <c r="Q790" s="254" t="s">
        <v>4281</v>
      </c>
      <c r="R790" s="254" t="s">
        <v>4231</v>
      </c>
      <c r="S790" s="254" t="s">
        <v>4343</v>
      </c>
      <c r="T790" s="254" t="s">
        <v>4344</v>
      </c>
      <c r="U790" s="254" t="s">
        <v>4311</v>
      </c>
      <c r="V790" s="254" t="s">
        <v>4303</v>
      </c>
      <c r="W790" s="254" t="s">
        <v>4345</v>
      </c>
      <c r="X790" s="255"/>
      <c r="Y790" s="255"/>
      <c r="Z790" s="126"/>
      <c r="AA790" s="126"/>
      <c r="AB790" s="126"/>
      <c r="AC790" s="255"/>
      <c r="AD790" s="126"/>
      <c r="AE790" s="126"/>
      <c r="AF790" s="126"/>
      <c r="AG790" s="126"/>
      <c r="AH790" s="126"/>
      <c r="AI790" s="171" t="s">
        <v>4687</v>
      </c>
      <c r="AJ790" s="171" t="s">
        <v>4688</v>
      </c>
      <c r="AK790" s="171" t="s">
        <v>4688</v>
      </c>
      <c r="AL790" s="171" t="s">
        <v>4688</v>
      </c>
      <c r="AM790" s="171" t="s">
        <v>4688</v>
      </c>
      <c r="AN790" s="171" t="s">
        <v>4688</v>
      </c>
      <c r="AO790" s="171" t="s">
        <v>4688</v>
      </c>
      <c r="AP790" s="220"/>
      <c r="AQ790" s="171" t="s">
        <v>5419</v>
      </c>
      <c r="AR790" s="171"/>
      <c r="AS790" s="171" t="s">
        <v>4688</v>
      </c>
      <c r="AT790" s="256"/>
    </row>
    <row r="791" spans="1:46" ht="120" x14ac:dyDescent="0.3">
      <c r="A791" s="274" t="s">
        <v>39</v>
      </c>
      <c r="B791" s="274" t="s">
        <v>4625</v>
      </c>
      <c r="C791" s="200" t="s">
        <v>4630</v>
      </c>
      <c r="D791" s="126"/>
      <c r="E791" s="126" t="str">
        <f t="shared" si="83"/>
        <v>N</v>
      </c>
      <c r="F791" s="171"/>
      <c r="G791" s="126"/>
      <c r="H791" s="173"/>
      <c r="I791" s="168" t="s">
        <v>4688</v>
      </c>
      <c r="J791" s="179"/>
      <c r="K791" s="168" t="s">
        <v>4688</v>
      </c>
      <c r="L791" s="173"/>
      <c r="M791" s="178"/>
      <c r="N791" s="252" t="str">
        <f t="shared" si="79"/>
        <v>N</v>
      </c>
      <c r="O791" s="254" t="s">
        <v>4348</v>
      </c>
      <c r="P791" s="254" t="s">
        <v>4349</v>
      </c>
      <c r="Q791" s="254" t="s">
        <v>4281</v>
      </c>
      <c r="R791" s="254" t="s">
        <v>4231</v>
      </c>
      <c r="S791" s="254" t="s">
        <v>4350</v>
      </c>
      <c r="T791" s="254" t="s">
        <v>4351</v>
      </c>
      <c r="U791" s="254" t="s">
        <v>4352</v>
      </c>
      <c r="V791" s="254" t="s">
        <v>4303</v>
      </c>
      <c r="W791" s="254" t="s">
        <v>4353</v>
      </c>
      <c r="X791" s="255"/>
      <c r="Y791" s="255"/>
      <c r="Z791" s="126"/>
      <c r="AA791" s="126"/>
      <c r="AB791" s="126"/>
      <c r="AC791" s="255"/>
      <c r="AD791" s="126"/>
      <c r="AE791" s="126" t="s">
        <v>366</v>
      </c>
      <c r="AF791" s="126"/>
      <c r="AG791" s="126"/>
      <c r="AH791" s="126"/>
      <c r="AI791" s="171" t="s">
        <v>4687</v>
      </c>
      <c r="AJ791" s="171" t="s">
        <v>4688</v>
      </c>
      <c r="AK791" s="171" t="s">
        <v>4688</v>
      </c>
      <c r="AL791" s="171" t="s">
        <v>4688</v>
      </c>
      <c r="AM791" s="171" t="s">
        <v>4688</v>
      </c>
      <c r="AN791" s="171" t="s">
        <v>4688</v>
      </c>
      <c r="AO791" s="171" t="s">
        <v>4688</v>
      </c>
      <c r="AP791" s="220"/>
      <c r="AQ791" s="171" t="s">
        <v>5419</v>
      </c>
      <c r="AR791" s="171"/>
      <c r="AS791" s="171" t="s">
        <v>4688</v>
      </c>
      <c r="AT791" s="256"/>
    </row>
    <row r="792" spans="1:46" ht="75" x14ac:dyDescent="0.3">
      <c r="A792" s="274" t="s">
        <v>39</v>
      </c>
      <c r="B792" s="274" t="s">
        <v>4625</v>
      </c>
      <c r="C792" s="200" t="s">
        <v>4630</v>
      </c>
      <c r="D792" s="126"/>
      <c r="E792" s="126" t="str">
        <f t="shared" si="83"/>
        <v>N</v>
      </c>
      <c r="F792" s="171"/>
      <c r="G792" s="126"/>
      <c r="H792" s="173"/>
      <c r="I792" s="168" t="s">
        <v>4688</v>
      </c>
      <c r="J792" s="179"/>
      <c r="K792" s="168" t="s">
        <v>4688</v>
      </c>
      <c r="L792" s="173"/>
      <c r="M792" s="178"/>
      <c r="N792" s="252" t="str">
        <f t="shared" si="79"/>
        <v>N</v>
      </c>
      <c r="O792" s="254" t="s">
        <v>4356</v>
      </c>
      <c r="P792" s="254" t="s">
        <v>4357</v>
      </c>
      <c r="Q792" s="254" t="s">
        <v>4281</v>
      </c>
      <c r="R792" s="254" t="s">
        <v>4231</v>
      </c>
      <c r="S792" s="254" t="s">
        <v>4358</v>
      </c>
      <c r="T792" s="254" t="s">
        <v>4359</v>
      </c>
      <c r="U792" s="254" t="s">
        <v>1604</v>
      </c>
      <c r="V792" s="254" t="s">
        <v>4303</v>
      </c>
      <c r="W792" s="254" t="s">
        <v>4360</v>
      </c>
      <c r="X792" s="255"/>
      <c r="Y792" s="255"/>
      <c r="Z792" s="126"/>
      <c r="AA792" s="126"/>
      <c r="AB792" s="126"/>
      <c r="AC792" s="255"/>
      <c r="AD792" s="126"/>
      <c r="AE792" s="126" t="s">
        <v>366</v>
      </c>
      <c r="AF792" s="126"/>
      <c r="AG792" s="126"/>
      <c r="AH792" s="126"/>
      <c r="AI792" s="171" t="s">
        <v>4687</v>
      </c>
      <c r="AJ792" s="171" t="s">
        <v>4688</v>
      </c>
      <c r="AK792" s="171" t="s">
        <v>4688</v>
      </c>
      <c r="AL792" s="171" t="s">
        <v>4688</v>
      </c>
      <c r="AM792" s="171" t="s">
        <v>4688</v>
      </c>
      <c r="AN792" s="171" t="s">
        <v>4688</v>
      </c>
      <c r="AO792" s="171" t="s">
        <v>4688</v>
      </c>
      <c r="AP792" s="220"/>
      <c r="AQ792" s="171" t="s">
        <v>5419</v>
      </c>
      <c r="AR792" s="171"/>
      <c r="AS792" s="171" t="s">
        <v>4688</v>
      </c>
      <c r="AT792" s="256"/>
    </row>
    <row r="793" spans="1:46" ht="195" x14ac:dyDescent="0.3">
      <c r="A793" s="274" t="s">
        <v>39</v>
      </c>
      <c r="B793" s="274" t="s">
        <v>4625</v>
      </c>
      <c r="C793" s="200" t="s">
        <v>4630</v>
      </c>
      <c r="D793" s="126"/>
      <c r="E793" s="126" t="str">
        <f t="shared" si="83"/>
        <v>N</v>
      </c>
      <c r="F793" s="171"/>
      <c r="G793" s="126"/>
      <c r="H793" s="173"/>
      <c r="I793" s="168" t="s">
        <v>4688</v>
      </c>
      <c r="J793" s="179"/>
      <c r="K793" s="168" t="s">
        <v>4688</v>
      </c>
      <c r="L793" s="173"/>
      <c r="M793" s="178"/>
      <c r="N793" s="252" t="str">
        <f t="shared" si="79"/>
        <v>N</v>
      </c>
      <c r="O793" s="254" t="s">
        <v>4363</v>
      </c>
      <c r="P793" s="254" t="s">
        <v>4364</v>
      </c>
      <c r="Q793" s="254" t="s">
        <v>4281</v>
      </c>
      <c r="R793" s="254" t="s">
        <v>4231</v>
      </c>
      <c r="S793" s="254" t="s">
        <v>4365</v>
      </c>
      <c r="T793" s="254" t="s">
        <v>4344</v>
      </c>
      <c r="U793" s="254" t="s">
        <v>4311</v>
      </c>
      <c r="V793" s="254" t="s">
        <v>4303</v>
      </c>
      <c r="W793" s="254" t="s">
        <v>4366</v>
      </c>
      <c r="X793" s="255"/>
      <c r="Y793" s="255"/>
      <c r="Z793" s="126"/>
      <c r="AA793" s="126"/>
      <c r="AB793" s="126"/>
      <c r="AC793" s="255"/>
      <c r="AD793" s="126"/>
      <c r="AE793" s="126"/>
      <c r="AF793" s="126"/>
      <c r="AG793" s="126"/>
      <c r="AH793" s="126"/>
      <c r="AI793" s="171" t="s">
        <v>4687</v>
      </c>
      <c r="AJ793" s="171" t="s">
        <v>4688</v>
      </c>
      <c r="AK793" s="171" t="s">
        <v>4688</v>
      </c>
      <c r="AL793" s="171" t="s">
        <v>4688</v>
      </c>
      <c r="AM793" s="171" t="s">
        <v>4688</v>
      </c>
      <c r="AN793" s="171" t="s">
        <v>4688</v>
      </c>
      <c r="AO793" s="171" t="s">
        <v>4688</v>
      </c>
      <c r="AP793" s="220"/>
      <c r="AQ793" s="171" t="s">
        <v>5419</v>
      </c>
      <c r="AR793" s="171"/>
      <c r="AS793" s="171" t="s">
        <v>4688</v>
      </c>
      <c r="AT793" s="256"/>
    </row>
    <row r="794" spans="1:46" s="1" customFormat="1" ht="150" x14ac:dyDescent="0.2">
      <c r="A794" s="176" t="s">
        <v>39</v>
      </c>
      <c r="B794" s="176" t="s">
        <v>4625</v>
      </c>
      <c r="C794" s="200"/>
      <c r="D794" s="126"/>
      <c r="E794" s="126" t="str">
        <f t="shared" si="83"/>
        <v>Y</v>
      </c>
      <c r="F794" s="171"/>
      <c r="G794" s="126"/>
      <c r="H794" s="173"/>
      <c r="I794" s="171" t="s">
        <v>5638</v>
      </c>
      <c r="J794" s="179"/>
      <c r="K794" s="186" t="s">
        <v>2665</v>
      </c>
      <c r="L794" s="173"/>
      <c r="M794" s="178"/>
      <c r="N794" s="159" t="str">
        <f t="shared" si="79"/>
        <v>Y</v>
      </c>
      <c r="O794" s="37" t="s">
        <v>4368</v>
      </c>
      <c r="P794" s="261" t="s">
        <v>4369</v>
      </c>
      <c r="Q794" s="37" t="s">
        <v>4281</v>
      </c>
      <c r="R794" s="37" t="s">
        <v>4231</v>
      </c>
      <c r="S794" s="37" t="s">
        <v>4370</v>
      </c>
      <c r="T794" s="37" t="s">
        <v>4371</v>
      </c>
      <c r="U794" s="37" t="s">
        <v>2287</v>
      </c>
      <c r="V794" s="37" t="s">
        <v>4283</v>
      </c>
      <c r="W794" s="37" t="s">
        <v>4372</v>
      </c>
      <c r="X794" s="126"/>
      <c r="Y794" s="126" t="str">
        <f>VLOOKUP(W794,'Excelsior Table Definitions'!$B$239:$D$248,3,TRUE)</f>
        <v>NULL</v>
      </c>
      <c r="Z794" s="126"/>
      <c r="AA794" s="126"/>
      <c r="AB794" s="126"/>
      <c r="AC794" s="126"/>
      <c r="AD794" s="126"/>
      <c r="AE794" s="126" t="s">
        <v>365</v>
      </c>
      <c r="AF794" s="126"/>
      <c r="AG794" s="126"/>
      <c r="AH794" s="126"/>
      <c r="AI794" s="171" t="s">
        <v>388</v>
      </c>
      <c r="AJ794" s="125" t="s">
        <v>389</v>
      </c>
      <c r="AK794" s="171" t="s">
        <v>4688</v>
      </c>
      <c r="AL794" s="309" t="s">
        <v>2665</v>
      </c>
      <c r="AM794" s="171" t="s">
        <v>4688</v>
      </c>
      <c r="AN794" s="171" t="s">
        <v>4688</v>
      </c>
      <c r="AO794" s="171" t="s">
        <v>4688</v>
      </c>
      <c r="AP794" s="171"/>
      <c r="AQ794" s="171" t="s">
        <v>4935</v>
      </c>
      <c r="AR794" s="363" t="s">
        <v>5595</v>
      </c>
      <c r="AS794" s="171">
        <v>200</v>
      </c>
    </row>
    <row r="795" spans="1:46" ht="180" x14ac:dyDescent="0.3">
      <c r="A795" s="274" t="s">
        <v>39</v>
      </c>
      <c r="B795" s="274" t="s">
        <v>4625</v>
      </c>
      <c r="C795" s="200" t="s">
        <v>4630</v>
      </c>
      <c r="D795" s="126"/>
      <c r="E795" s="126" t="str">
        <f t="shared" si="83"/>
        <v>N</v>
      </c>
      <c r="F795" s="171"/>
      <c r="G795" s="126"/>
      <c r="H795" s="173"/>
      <c r="I795" s="168" t="s">
        <v>4688</v>
      </c>
      <c r="J795" s="179"/>
      <c r="K795" s="168" t="s">
        <v>4688</v>
      </c>
      <c r="L795" s="173"/>
      <c r="M795" s="178"/>
      <c r="N795" s="252" t="str">
        <f t="shared" si="79"/>
        <v>N</v>
      </c>
      <c r="O795" s="254" t="s">
        <v>4375</v>
      </c>
      <c r="P795" s="254" t="s">
        <v>4376</v>
      </c>
      <c r="Q795" s="254" t="s">
        <v>4281</v>
      </c>
      <c r="R795" s="254" t="s">
        <v>4231</v>
      </c>
      <c r="S795" s="254" t="s">
        <v>4377</v>
      </c>
      <c r="T795" s="254" t="s">
        <v>4378</v>
      </c>
      <c r="U795" s="254" t="s">
        <v>95</v>
      </c>
      <c r="V795" s="254" t="s">
        <v>4303</v>
      </c>
      <c r="W795" s="254" t="s">
        <v>4379</v>
      </c>
      <c r="X795" s="255"/>
      <c r="Y795" s="255"/>
      <c r="Z795" s="126"/>
      <c r="AA795" s="126"/>
      <c r="AB795" s="126"/>
      <c r="AC795" s="255"/>
      <c r="AD795" s="126"/>
      <c r="AE795" s="126"/>
      <c r="AF795" s="126"/>
      <c r="AG795" s="126"/>
      <c r="AH795" s="126"/>
      <c r="AI795" s="171" t="s">
        <v>4687</v>
      </c>
      <c r="AJ795" s="171" t="s">
        <v>4688</v>
      </c>
      <c r="AK795" s="171" t="s">
        <v>4688</v>
      </c>
      <c r="AL795" s="171" t="s">
        <v>4688</v>
      </c>
      <c r="AM795" s="171" t="s">
        <v>4688</v>
      </c>
      <c r="AN795" s="171" t="s">
        <v>4688</v>
      </c>
      <c r="AO795" s="171" t="s">
        <v>4688</v>
      </c>
      <c r="AP795" s="220"/>
      <c r="AQ795" s="171" t="s">
        <v>5419</v>
      </c>
      <c r="AR795" s="171"/>
      <c r="AS795" s="171" t="s">
        <v>4688</v>
      </c>
      <c r="AT795" s="256"/>
    </row>
    <row r="796" spans="1:46" s="1" customFormat="1" ht="75" x14ac:dyDescent="0.2">
      <c r="A796" s="176" t="s">
        <v>39</v>
      </c>
      <c r="B796" s="176" t="s">
        <v>4625</v>
      </c>
      <c r="C796" s="200"/>
      <c r="D796" s="126" t="s">
        <v>5919</v>
      </c>
      <c r="E796" s="126" t="str">
        <f t="shared" si="83"/>
        <v>Y</v>
      </c>
      <c r="F796" s="171"/>
      <c r="G796" s="126"/>
      <c r="H796" s="173"/>
      <c r="I796" s="536" t="s">
        <v>6406</v>
      </c>
      <c r="J796" s="179"/>
      <c r="K796" s="537" t="s">
        <v>6407</v>
      </c>
      <c r="L796" s="173"/>
      <c r="M796" s="178"/>
      <c r="N796" s="159" t="str">
        <f t="shared" si="79"/>
        <v>Y</v>
      </c>
      <c r="O796" s="37" t="s">
        <v>4382</v>
      </c>
      <c r="P796" s="37" t="s">
        <v>4383</v>
      </c>
      <c r="Q796" s="37" t="s">
        <v>4281</v>
      </c>
      <c r="R796" s="37" t="s">
        <v>4231</v>
      </c>
      <c r="S796" s="37" t="s">
        <v>4384</v>
      </c>
      <c r="T796" s="37" t="s">
        <v>4385</v>
      </c>
      <c r="U796" s="37" t="s">
        <v>4386</v>
      </c>
      <c r="V796" s="37" t="s">
        <v>4303</v>
      </c>
      <c r="W796" s="37" t="s">
        <v>4387</v>
      </c>
      <c r="X796" s="126"/>
      <c r="Y796" s="126" t="str">
        <f>VLOOKUP(W796,'Excelsior Table Definitions'!$B$409:$D$424,3,TRUE)</f>
        <v>NULL</v>
      </c>
      <c r="Z796" s="126"/>
      <c r="AA796" s="126"/>
      <c r="AB796" s="126"/>
      <c r="AC796" s="126"/>
      <c r="AD796" s="126"/>
      <c r="AE796" s="126"/>
      <c r="AF796" s="126" t="s">
        <v>365</v>
      </c>
      <c r="AG796" s="126"/>
      <c r="AH796" s="126"/>
      <c r="AI796" s="171" t="s">
        <v>388</v>
      </c>
      <c r="AJ796" s="125" t="s">
        <v>390</v>
      </c>
      <c r="AK796" s="171" t="s">
        <v>4688</v>
      </c>
      <c r="AL796" s="309" t="s">
        <v>2665</v>
      </c>
      <c r="AM796" s="171" t="s">
        <v>39</v>
      </c>
      <c r="AN796" s="171" t="s">
        <v>39</v>
      </c>
      <c r="AO796" s="171"/>
      <c r="AP796" s="171" t="s">
        <v>4938</v>
      </c>
      <c r="AQ796" s="170" t="s">
        <v>4936</v>
      </c>
      <c r="AR796" s="363" t="s">
        <v>5595</v>
      </c>
      <c r="AS796" s="171">
        <v>200</v>
      </c>
    </row>
    <row r="797" spans="1:46" s="1" customFormat="1" ht="75" x14ac:dyDescent="0.2">
      <c r="A797" s="176" t="s">
        <v>39</v>
      </c>
      <c r="B797" s="176" t="s">
        <v>4625</v>
      </c>
      <c r="C797" s="200"/>
      <c r="D797" s="126"/>
      <c r="E797" s="126" t="str">
        <f t="shared" si="83"/>
        <v>N</v>
      </c>
      <c r="F797" s="171"/>
      <c r="G797" s="126"/>
      <c r="H797" s="173"/>
      <c r="I797" s="168" t="s">
        <v>4688</v>
      </c>
      <c r="J797" s="179"/>
      <c r="K797" s="168" t="s">
        <v>4688</v>
      </c>
      <c r="L797" s="173"/>
      <c r="M797" s="178"/>
      <c r="N797" s="159" t="str">
        <f t="shared" si="79"/>
        <v>N</v>
      </c>
      <c r="O797" s="37" t="s">
        <v>4390</v>
      </c>
      <c r="P797" s="37" t="s">
        <v>4391</v>
      </c>
      <c r="Q797" s="37" t="s">
        <v>4281</v>
      </c>
      <c r="R797" s="37" t="s">
        <v>4231</v>
      </c>
      <c r="S797" s="37" t="s">
        <v>4392</v>
      </c>
      <c r="T797" s="37" t="s">
        <v>4393</v>
      </c>
      <c r="U797" s="37" t="s">
        <v>2466</v>
      </c>
      <c r="V797" s="37" t="s">
        <v>4303</v>
      </c>
      <c r="W797" s="37" t="s">
        <v>4394</v>
      </c>
      <c r="X797" s="126"/>
      <c r="Y797" s="126"/>
      <c r="Z797" s="126"/>
      <c r="AA797" s="126"/>
      <c r="AB797" s="126"/>
      <c r="AC797" s="126"/>
      <c r="AD797" s="126"/>
      <c r="AE797" s="126"/>
      <c r="AF797" s="126" t="s">
        <v>365</v>
      </c>
      <c r="AG797" s="126"/>
      <c r="AH797" s="126"/>
      <c r="AI797" s="171" t="s">
        <v>5500</v>
      </c>
      <c r="AJ797" s="171" t="s">
        <v>4688</v>
      </c>
      <c r="AK797" s="171" t="s">
        <v>4688</v>
      </c>
      <c r="AL797" s="171" t="s">
        <v>4688</v>
      </c>
      <c r="AM797" s="171" t="s">
        <v>4688</v>
      </c>
      <c r="AN797" s="171" t="s">
        <v>4688</v>
      </c>
      <c r="AO797" s="171" t="s">
        <v>4688</v>
      </c>
      <c r="AP797" s="171" t="s">
        <v>4688</v>
      </c>
      <c r="AQ797" s="171" t="s">
        <v>4688</v>
      </c>
      <c r="AR797" s="171" t="s">
        <v>4688</v>
      </c>
      <c r="AS797" s="171" t="s">
        <v>4688</v>
      </c>
    </row>
    <row r="798" spans="1:46" s="1" customFormat="1" ht="60" x14ac:dyDescent="0.2">
      <c r="A798" s="176" t="s">
        <v>39</v>
      </c>
      <c r="B798" s="176" t="s">
        <v>4625</v>
      </c>
      <c r="C798" s="200"/>
      <c r="D798" s="126"/>
      <c r="E798" s="126" t="str">
        <f t="shared" si="83"/>
        <v>Y</v>
      </c>
      <c r="F798" s="171"/>
      <c r="G798" s="126"/>
      <c r="H798" s="173"/>
      <c r="I798" s="171" t="s">
        <v>5638</v>
      </c>
      <c r="J798" s="179"/>
      <c r="K798" s="367" t="s">
        <v>5646</v>
      </c>
      <c r="L798" s="173"/>
      <c r="M798" s="178"/>
      <c r="N798" s="159" t="str">
        <f t="shared" si="79"/>
        <v>Y</v>
      </c>
      <c r="O798" s="37" t="s">
        <v>4397</v>
      </c>
      <c r="P798" s="37" t="s">
        <v>4398</v>
      </c>
      <c r="Q798" s="37" t="s">
        <v>4281</v>
      </c>
      <c r="R798" s="37" t="s">
        <v>4231</v>
      </c>
      <c r="S798" s="37" t="s">
        <v>4399</v>
      </c>
      <c r="T798" s="37" t="s">
        <v>3751</v>
      </c>
      <c r="U798" s="37" t="s">
        <v>1603</v>
      </c>
      <c r="V798" s="37" t="s">
        <v>4303</v>
      </c>
      <c r="W798" s="37" t="s">
        <v>4400</v>
      </c>
      <c r="X798" s="126"/>
      <c r="Y798" s="126" t="str">
        <f>VLOOKUP(W798,'Excelsior Table Definitions'!$B$409:$D$424,3,TRUE)</f>
        <v>NULL</v>
      </c>
      <c r="Z798" s="126"/>
      <c r="AA798" s="126"/>
      <c r="AB798" s="126"/>
      <c r="AC798" s="126"/>
      <c r="AD798" s="126"/>
      <c r="AE798" s="126" t="s">
        <v>366</v>
      </c>
      <c r="AF798" s="126" t="s">
        <v>365</v>
      </c>
      <c r="AG798" s="126"/>
      <c r="AH798" s="126"/>
      <c r="AI798" s="171" t="s">
        <v>388</v>
      </c>
      <c r="AJ798" s="125" t="s">
        <v>389</v>
      </c>
      <c r="AK798" s="171" t="s">
        <v>4688</v>
      </c>
      <c r="AL798" s="309" t="s">
        <v>2665</v>
      </c>
      <c r="AM798" s="171" t="s">
        <v>4688</v>
      </c>
      <c r="AN798" s="171" t="s">
        <v>4688</v>
      </c>
      <c r="AO798" s="171" t="s">
        <v>4688</v>
      </c>
      <c r="AP798" s="171" t="s">
        <v>4938</v>
      </c>
      <c r="AQ798" s="171"/>
      <c r="AR798" s="363" t="s">
        <v>5595</v>
      </c>
      <c r="AS798" s="171">
        <v>200</v>
      </c>
    </row>
    <row r="799" spans="1:46" ht="38.25" x14ac:dyDescent="0.3">
      <c r="A799" s="274" t="s">
        <v>39</v>
      </c>
      <c r="B799" s="274" t="s">
        <v>4625</v>
      </c>
      <c r="C799" s="200" t="s">
        <v>4630</v>
      </c>
      <c r="D799" s="126"/>
      <c r="E799" s="126" t="str">
        <f t="shared" si="83"/>
        <v>N</v>
      </c>
      <c r="F799" s="171"/>
      <c r="G799" s="126"/>
      <c r="H799" s="173"/>
      <c r="I799" s="168" t="s">
        <v>4688</v>
      </c>
      <c r="J799" s="179"/>
      <c r="K799" s="168" t="s">
        <v>4688</v>
      </c>
      <c r="L799" s="173"/>
      <c r="M799" s="178"/>
      <c r="N799" s="252" t="str">
        <f t="shared" si="79"/>
        <v>N</v>
      </c>
      <c r="O799" s="254" t="s">
        <v>4402</v>
      </c>
      <c r="P799" s="121" t="s">
        <v>4403</v>
      </c>
      <c r="Q799" s="254" t="s">
        <v>4281</v>
      </c>
      <c r="R799" s="254" t="s">
        <v>4231</v>
      </c>
      <c r="S799" s="254"/>
      <c r="T799" s="254"/>
      <c r="U799" s="254" t="s">
        <v>77</v>
      </c>
      <c r="V799" s="254"/>
      <c r="W799" s="254"/>
      <c r="X799" s="255"/>
      <c r="Y799" s="255"/>
      <c r="Z799" s="126"/>
      <c r="AA799" s="126"/>
      <c r="AB799" s="126"/>
      <c r="AC799" s="255"/>
      <c r="AD799" s="126"/>
      <c r="AE799" s="126"/>
      <c r="AF799" s="126" t="s">
        <v>365</v>
      </c>
      <c r="AG799" s="126"/>
      <c r="AH799" s="126"/>
      <c r="AI799" s="171" t="s">
        <v>4687</v>
      </c>
      <c r="AJ799" s="171" t="s">
        <v>4688</v>
      </c>
      <c r="AK799" s="171" t="s">
        <v>4688</v>
      </c>
      <c r="AL799" s="171" t="s">
        <v>4688</v>
      </c>
      <c r="AM799" s="171" t="s">
        <v>4688</v>
      </c>
      <c r="AN799" s="171" t="s">
        <v>4688</v>
      </c>
      <c r="AO799" s="171" t="s">
        <v>4688</v>
      </c>
      <c r="AP799" s="220" t="s">
        <v>4938</v>
      </c>
      <c r="AQ799" s="171" t="s">
        <v>5419</v>
      </c>
      <c r="AR799" s="171"/>
      <c r="AS799" s="171" t="s">
        <v>4688</v>
      </c>
      <c r="AT799" s="256"/>
    </row>
    <row r="800" spans="1:46" s="1" customFormat="1" ht="45" x14ac:dyDescent="0.2">
      <c r="A800" s="176" t="s">
        <v>39</v>
      </c>
      <c r="B800" s="176" t="s">
        <v>4625</v>
      </c>
      <c r="C800" s="200"/>
      <c r="D800" s="126"/>
      <c r="E800" s="126" t="str">
        <f t="shared" si="83"/>
        <v>N</v>
      </c>
      <c r="F800" s="171"/>
      <c r="G800" s="126"/>
      <c r="H800" s="173"/>
      <c r="I800" s="168" t="s">
        <v>4688</v>
      </c>
      <c r="J800" s="179"/>
      <c r="K800" s="168" t="s">
        <v>4688</v>
      </c>
      <c r="L800" s="173"/>
      <c r="M800" s="178"/>
      <c r="N800" s="159" t="str">
        <f t="shared" si="79"/>
        <v>N</v>
      </c>
      <c r="O800" s="37">
        <v>999</v>
      </c>
      <c r="P800" s="262" t="s">
        <v>4937</v>
      </c>
      <c r="Q800" s="37" t="s">
        <v>4281</v>
      </c>
      <c r="R800" s="37" t="s">
        <v>4231</v>
      </c>
      <c r="S800" s="126"/>
      <c r="T800" s="126"/>
      <c r="U800" s="171" t="s">
        <v>119</v>
      </c>
      <c r="V800" s="126"/>
      <c r="W800" s="126"/>
      <c r="X800" s="126"/>
      <c r="Y800" s="126"/>
      <c r="Z800" s="126"/>
      <c r="AA800" s="126"/>
      <c r="AB800" s="126"/>
      <c r="AC800" s="126"/>
      <c r="AD800" s="126"/>
      <c r="AE800" s="126"/>
      <c r="AF800" s="126" t="s">
        <v>365</v>
      </c>
      <c r="AG800" s="126"/>
      <c r="AH800" s="126"/>
      <c r="AI800" s="171" t="s">
        <v>5500</v>
      </c>
      <c r="AJ800" s="171" t="s">
        <v>4688</v>
      </c>
      <c r="AK800" s="171" t="s">
        <v>4688</v>
      </c>
      <c r="AL800" s="171" t="s">
        <v>4688</v>
      </c>
      <c r="AM800" s="171" t="s">
        <v>4688</v>
      </c>
      <c r="AN800" s="171" t="s">
        <v>4688</v>
      </c>
      <c r="AO800" s="171" t="s">
        <v>4688</v>
      </c>
      <c r="AP800" s="171" t="s">
        <v>4688</v>
      </c>
      <c r="AQ800" s="171" t="s">
        <v>4688</v>
      </c>
      <c r="AR800" s="171" t="s">
        <v>4688</v>
      </c>
      <c r="AS800" s="171" t="s">
        <v>4688</v>
      </c>
    </row>
    <row r="801" spans="1:46" s="163" customFormat="1" x14ac:dyDescent="0.25">
      <c r="A801" s="175" t="s">
        <v>5347</v>
      </c>
      <c r="B801" s="175" t="s">
        <v>5347</v>
      </c>
      <c r="C801" s="355" t="s">
        <v>5347</v>
      </c>
      <c r="D801" s="175" t="s">
        <v>5347</v>
      </c>
      <c r="E801" s="175" t="s">
        <v>5347</v>
      </c>
      <c r="F801" s="355"/>
      <c r="G801" s="175"/>
      <c r="H801" s="175" t="s">
        <v>5347</v>
      </c>
      <c r="I801" s="175" t="s">
        <v>5347</v>
      </c>
      <c r="J801" s="175" t="s">
        <v>5347</v>
      </c>
      <c r="K801" s="175" t="s">
        <v>5347</v>
      </c>
      <c r="L801" s="175" t="s">
        <v>5347</v>
      </c>
      <c r="M801" s="175" t="s">
        <v>5347</v>
      </c>
      <c r="N801" s="175" t="s">
        <v>5347</v>
      </c>
      <c r="O801" s="175" t="s">
        <v>5347</v>
      </c>
      <c r="P801" s="175" t="s">
        <v>5347</v>
      </c>
      <c r="Q801" s="175" t="s">
        <v>5347</v>
      </c>
      <c r="R801" s="175" t="s">
        <v>5347</v>
      </c>
      <c r="S801" s="175" t="s">
        <v>5347</v>
      </c>
      <c r="T801" s="175" t="s">
        <v>5347</v>
      </c>
      <c r="U801" s="175" t="s">
        <v>5347</v>
      </c>
      <c r="V801" s="175" t="s">
        <v>5347</v>
      </c>
      <c r="W801" s="175" t="s">
        <v>5347</v>
      </c>
      <c r="X801" s="175" t="s">
        <v>5347</v>
      </c>
      <c r="Y801" s="175"/>
      <c r="Z801" s="175" t="s">
        <v>5347</v>
      </c>
      <c r="AA801" s="175" t="s">
        <v>5347</v>
      </c>
      <c r="AB801" s="175" t="s">
        <v>5347</v>
      </c>
      <c r="AC801" s="175" t="s">
        <v>5347</v>
      </c>
      <c r="AD801" s="175" t="s">
        <v>5347</v>
      </c>
      <c r="AE801" s="175" t="s">
        <v>5347</v>
      </c>
      <c r="AF801" s="175" t="s">
        <v>5347</v>
      </c>
      <c r="AG801" s="175" t="s">
        <v>5347</v>
      </c>
      <c r="AH801" s="175" t="s">
        <v>5347</v>
      </c>
      <c r="AI801" s="175" t="s">
        <v>5347</v>
      </c>
      <c r="AJ801" s="175" t="s">
        <v>5347</v>
      </c>
      <c r="AK801" s="175" t="s">
        <v>5347</v>
      </c>
      <c r="AL801" s="175" t="s">
        <v>5347</v>
      </c>
      <c r="AM801" s="175" t="s">
        <v>5347</v>
      </c>
      <c r="AN801" s="175" t="s">
        <v>5347</v>
      </c>
      <c r="AO801" s="175" t="s">
        <v>5347</v>
      </c>
      <c r="AP801" s="175" t="s">
        <v>5347</v>
      </c>
      <c r="AQ801" s="175" t="s">
        <v>5347</v>
      </c>
      <c r="AR801" s="175" t="s">
        <v>5347</v>
      </c>
      <c r="AS801" s="175" t="s">
        <v>5347</v>
      </c>
    </row>
    <row r="802" spans="1:46" s="1" customFormat="1" ht="30" x14ac:dyDescent="0.2">
      <c r="A802" s="176" t="s">
        <v>39</v>
      </c>
      <c r="B802" s="176" t="s">
        <v>4625</v>
      </c>
      <c r="C802" s="200" t="s">
        <v>5334</v>
      </c>
      <c r="D802" s="126"/>
      <c r="E802" s="126" t="str">
        <f t="shared" ref="E802:E806" si="84">IF(OR(AI802="Moving to innotrust", AI802="Copy to Innotrust"),"Y","N")</f>
        <v>N</v>
      </c>
      <c r="F802" s="171"/>
      <c r="G802" s="126"/>
      <c r="H802" s="173"/>
      <c r="I802" s="168" t="s">
        <v>4688</v>
      </c>
      <c r="J802" s="179"/>
      <c r="K802" s="168" t="s">
        <v>4688</v>
      </c>
      <c r="L802" s="173"/>
      <c r="M802" s="178"/>
      <c r="N802" s="252" t="str">
        <f t="shared" ref="N802:N816" si="85">IF(AI802="Moving to innotrust","Y","N")</f>
        <v>N</v>
      </c>
      <c r="O802" s="37" t="s">
        <v>621</v>
      </c>
      <c r="P802" s="37" t="s">
        <v>622</v>
      </c>
      <c r="Q802" s="37" t="s">
        <v>623</v>
      </c>
      <c r="R802" s="37" t="s">
        <v>243</v>
      </c>
      <c r="S802" s="37" t="s">
        <v>624</v>
      </c>
      <c r="T802" s="37" t="s">
        <v>625</v>
      </c>
      <c r="U802" s="37" t="s">
        <v>119</v>
      </c>
      <c r="V802" s="37" t="s">
        <v>237</v>
      </c>
      <c r="W802" s="37" t="s">
        <v>5102</v>
      </c>
      <c r="X802" s="126"/>
      <c r="Y802" s="126"/>
      <c r="Z802" s="126"/>
      <c r="AA802" s="126"/>
      <c r="AB802" s="126"/>
      <c r="AC802" s="37" t="s">
        <v>626</v>
      </c>
      <c r="AD802" s="37" t="s">
        <v>38</v>
      </c>
      <c r="AE802" s="37" t="s">
        <v>38</v>
      </c>
      <c r="AF802" s="126"/>
      <c r="AG802" s="126"/>
      <c r="AH802" s="126"/>
      <c r="AI802" s="171" t="s">
        <v>4647</v>
      </c>
      <c r="AJ802" s="220" t="s">
        <v>4688</v>
      </c>
      <c r="AK802" s="220" t="s">
        <v>4688</v>
      </c>
      <c r="AL802" s="220" t="s">
        <v>4688</v>
      </c>
      <c r="AM802" s="220" t="s">
        <v>4688</v>
      </c>
      <c r="AN802" s="220" t="s">
        <v>4688</v>
      </c>
      <c r="AO802" s="220" t="s">
        <v>4688</v>
      </c>
      <c r="AP802" s="171" t="s">
        <v>5386</v>
      </c>
      <c r="AQ802" s="220" t="s">
        <v>4688</v>
      </c>
      <c r="AR802" s="220" t="s">
        <v>4688</v>
      </c>
      <c r="AS802" s="220" t="s">
        <v>4688</v>
      </c>
    </row>
    <row r="803" spans="1:46" s="1" customFormat="1" ht="30" x14ac:dyDescent="0.2">
      <c r="A803" s="176" t="s">
        <v>39</v>
      </c>
      <c r="B803" s="176" t="s">
        <v>4625</v>
      </c>
      <c r="C803" s="200" t="s">
        <v>5334</v>
      </c>
      <c r="D803" s="126"/>
      <c r="E803" s="126" t="str">
        <f t="shared" si="84"/>
        <v>N</v>
      </c>
      <c r="F803" s="171"/>
      <c r="G803" s="126"/>
      <c r="H803" s="173"/>
      <c r="I803" s="168" t="s">
        <v>4688</v>
      </c>
      <c r="J803" s="179"/>
      <c r="K803" s="168" t="s">
        <v>4688</v>
      </c>
      <c r="L803" s="173"/>
      <c r="M803" s="178"/>
      <c r="N803" s="252" t="str">
        <f t="shared" si="85"/>
        <v>N</v>
      </c>
      <c r="O803" s="37" t="s">
        <v>631</v>
      </c>
      <c r="P803" s="37" t="s">
        <v>632</v>
      </c>
      <c r="Q803" s="37" t="s">
        <v>623</v>
      </c>
      <c r="R803" s="37" t="s">
        <v>243</v>
      </c>
      <c r="S803" s="37" t="s">
        <v>633</v>
      </c>
      <c r="T803" s="37" t="s">
        <v>625</v>
      </c>
      <c r="U803" s="37" t="s">
        <v>634</v>
      </c>
      <c r="V803" s="37" t="s">
        <v>237</v>
      </c>
      <c r="W803" s="37" t="s">
        <v>5102</v>
      </c>
      <c r="X803" s="126"/>
      <c r="Y803" s="126"/>
      <c r="Z803" s="126"/>
      <c r="AA803" s="126"/>
      <c r="AB803" s="126"/>
      <c r="AC803" s="37" t="s">
        <v>635</v>
      </c>
      <c r="AD803" s="37" t="s">
        <v>38</v>
      </c>
      <c r="AE803" s="37" t="s">
        <v>38</v>
      </c>
      <c r="AF803" s="126"/>
      <c r="AG803" s="126"/>
      <c r="AH803" s="126"/>
      <c r="AI803" s="171" t="s">
        <v>4647</v>
      </c>
      <c r="AJ803" s="220" t="s">
        <v>4688</v>
      </c>
      <c r="AK803" s="220" t="s">
        <v>4688</v>
      </c>
      <c r="AL803" s="220" t="s">
        <v>4688</v>
      </c>
      <c r="AM803" s="220" t="s">
        <v>4688</v>
      </c>
      <c r="AN803" s="220" t="s">
        <v>4688</v>
      </c>
      <c r="AO803" s="220" t="s">
        <v>4688</v>
      </c>
      <c r="AP803" s="171" t="s">
        <v>5386</v>
      </c>
      <c r="AQ803" s="220" t="s">
        <v>4688</v>
      </c>
      <c r="AR803" s="220" t="s">
        <v>4688</v>
      </c>
      <c r="AS803" s="220" t="s">
        <v>4688</v>
      </c>
    </row>
    <row r="804" spans="1:46" s="1" customFormat="1" ht="30" x14ac:dyDescent="0.2">
      <c r="A804" s="176" t="s">
        <v>39</v>
      </c>
      <c r="B804" s="176" t="s">
        <v>4625</v>
      </c>
      <c r="C804" s="200" t="s">
        <v>5334</v>
      </c>
      <c r="D804" s="126"/>
      <c r="E804" s="126" t="str">
        <f t="shared" si="84"/>
        <v>N</v>
      </c>
      <c r="F804" s="171"/>
      <c r="G804" s="126"/>
      <c r="H804" s="173"/>
      <c r="I804" s="168" t="s">
        <v>4688</v>
      </c>
      <c r="J804" s="179"/>
      <c r="K804" s="168" t="s">
        <v>4688</v>
      </c>
      <c r="L804" s="173"/>
      <c r="M804" s="178"/>
      <c r="N804" s="252" t="str">
        <f t="shared" si="85"/>
        <v>N</v>
      </c>
      <c r="O804" s="37" t="s">
        <v>637</v>
      </c>
      <c r="P804" s="37" t="s">
        <v>638</v>
      </c>
      <c r="Q804" s="37" t="s">
        <v>623</v>
      </c>
      <c r="R804" s="37" t="s">
        <v>243</v>
      </c>
      <c r="S804" s="37" t="s">
        <v>639</v>
      </c>
      <c r="T804" s="37" t="s">
        <v>625</v>
      </c>
      <c r="U804" s="37" t="s">
        <v>634</v>
      </c>
      <c r="V804" s="37" t="s">
        <v>237</v>
      </c>
      <c r="W804" s="37" t="s">
        <v>5102</v>
      </c>
      <c r="X804" s="126"/>
      <c r="Y804" s="126"/>
      <c r="Z804" s="126"/>
      <c r="AA804" s="126"/>
      <c r="AB804" s="126"/>
      <c r="AC804" s="37" t="s">
        <v>641</v>
      </c>
      <c r="AD804" s="37" t="s">
        <v>38</v>
      </c>
      <c r="AE804" s="37" t="s">
        <v>38</v>
      </c>
      <c r="AF804" s="126"/>
      <c r="AG804" s="126"/>
      <c r="AH804" s="126"/>
      <c r="AI804" s="171" t="s">
        <v>4647</v>
      </c>
      <c r="AJ804" s="220" t="s">
        <v>4688</v>
      </c>
      <c r="AK804" s="220" t="s">
        <v>4688</v>
      </c>
      <c r="AL804" s="220" t="s">
        <v>4688</v>
      </c>
      <c r="AM804" s="220" t="s">
        <v>4688</v>
      </c>
      <c r="AN804" s="220" t="s">
        <v>4688</v>
      </c>
      <c r="AO804" s="220" t="s">
        <v>4688</v>
      </c>
      <c r="AP804" s="171" t="s">
        <v>5386</v>
      </c>
      <c r="AQ804" s="220" t="s">
        <v>4688</v>
      </c>
      <c r="AR804" s="220" t="s">
        <v>4688</v>
      </c>
      <c r="AS804" s="220" t="s">
        <v>4688</v>
      </c>
    </row>
    <row r="805" spans="1:46" s="1" customFormat="1" ht="135" x14ac:dyDescent="0.2">
      <c r="A805" s="176" t="s">
        <v>39</v>
      </c>
      <c r="B805" s="176" t="s">
        <v>4625</v>
      </c>
      <c r="C805" s="200" t="s">
        <v>5334</v>
      </c>
      <c r="D805" s="126"/>
      <c r="E805" s="126" t="str">
        <f t="shared" si="84"/>
        <v>N</v>
      </c>
      <c r="F805" s="171"/>
      <c r="G805" s="126"/>
      <c r="H805" s="173"/>
      <c r="I805" s="168" t="s">
        <v>4688</v>
      </c>
      <c r="J805" s="179"/>
      <c r="K805" s="168" t="s">
        <v>4688</v>
      </c>
      <c r="L805" s="173"/>
      <c r="M805" s="178"/>
      <c r="N805" s="252" t="str">
        <f t="shared" si="85"/>
        <v>N</v>
      </c>
      <c r="O805" s="37" t="s">
        <v>643</v>
      </c>
      <c r="P805" s="37" t="s">
        <v>644</v>
      </c>
      <c r="Q805" s="37" t="s">
        <v>623</v>
      </c>
      <c r="R805" s="37" t="s">
        <v>243</v>
      </c>
      <c r="S805" s="37" t="s">
        <v>645</v>
      </c>
      <c r="T805" s="37" t="s">
        <v>646</v>
      </c>
      <c r="U805" s="37" t="s">
        <v>647</v>
      </c>
      <c r="V805" s="37" t="s">
        <v>237</v>
      </c>
      <c r="W805" s="37" t="s">
        <v>5141</v>
      </c>
      <c r="X805" s="126"/>
      <c r="Y805" s="126"/>
      <c r="Z805" s="126"/>
      <c r="AA805" s="126"/>
      <c r="AB805" s="126"/>
      <c r="AC805" s="37" t="s">
        <v>649</v>
      </c>
      <c r="AD805" s="37" t="s">
        <v>38</v>
      </c>
      <c r="AE805" s="37" t="s">
        <v>38</v>
      </c>
      <c r="AF805" s="126"/>
      <c r="AG805" s="126"/>
      <c r="AH805" s="126"/>
      <c r="AI805" s="171" t="s">
        <v>4647</v>
      </c>
      <c r="AJ805" s="220" t="s">
        <v>4688</v>
      </c>
      <c r="AK805" s="220" t="s">
        <v>4688</v>
      </c>
      <c r="AL805" s="220" t="s">
        <v>4688</v>
      </c>
      <c r="AM805" s="220" t="s">
        <v>4688</v>
      </c>
      <c r="AN805" s="220" t="s">
        <v>4688</v>
      </c>
      <c r="AO805" s="220" t="s">
        <v>4688</v>
      </c>
      <c r="AP805" s="171" t="s">
        <v>5386</v>
      </c>
      <c r="AQ805" s="220" t="s">
        <v>4688</v>
      </c>
      <c r="AR805" s="220" t="s">
        <v>4688</v>
      </c>
      <c r="AS805" s="220" t="s">
        <v>4688</v>
      </c>
    </row>
    <row r="806" spans="1:46" s="1" customFormat="1" ht="135" x14ac:dyDescent="0.2">
      <c r="A806" s="176" t="s">
        <v>39</v>
      </c>
      <c r="B806" s="176" t="s">
        <v>4625</v>
      </c>
      <c r="C806" s="200" t="s">
        <v>5334</v>
      </c>
      <c r="D806" s="126"/>
      <c r="E806" s="126" t="str">
        <f t="shared" si="84"/>
        <v>N</v>
      </c>
      <c r="F806" s="171"/>
      <c r="G806" s="126"/>
      <c r="H806" s="173"/>
      <c r="I806" s="168" t="s">
        <v>4688</v>
      </c>
      <c r="J806" s="179"/>
      <c r="K806" s="168" t="s">
        <v>4688</v>
      </c>
      <c r="L806" s="173"/>
      <c r="M806" s="178"/>
      <c r="N806" s="252" t="str">
        <f t="shared" si="85"/>
        <v>N</v>
      </c>
      <c r="O806" s="37" t="s">
        <v>651</v>
      </c>
      <c r="P806" s="37" t="s">
        <v>652</v>
      </c>
      <c r="Q806" s="37" t="s">
        <v>623</v>
      </c>
      <c r="R806" s="37" t="s">
        <v>243</v>
      </c>
      <c r="S806" s="37" t="s">
        <v>653</v>
      </c>
      <c r="T806" s="37" t="s">
        <v>646</v>
      </c>
      <c r="U806" s="37" t="s">
        <v>654</v>
      </c>
      <c r="V806" s="37" t="s">
        <v>237</v>
      </c>
      <c r="W806" s="37" t="s">
        <v>5141</v>
      </c>
      <c r="X806" s="126"/>
      <c r="Y806" s="126"/>
      <c r="Z806" s="126"/>
      <c r="AA806" s="126"/>
      <c r="AB806" s="126"/>
      <c r="AC806" s="37" t="s">
        <v>656</v>
      </c>
      <c r="AD806" s="37" t="s">
        <v>38</v>
      </c>
      <c r="AE806" s="37" t="s">
        <v>38</v>
      </c>
      <c r="AF806" s="126"/>
      <c r="AG806" s="126"/>
      <c r="AH806" s="126"/>
      <c r="AI806" s="171" t="s">
        <v>4647</v>
      </c>
      <c r="AJ806" s="220" t="s">
        <v>4688</v>
      </c>
      <c r="AK806" s="220" t="s">
        <v>4688</v>
      </c>
      <c r="AL806" s="220" t="s">
        <v>4688</v>
      </c>
      <c r="AM806" s="220" t="s">
        <v>4688</v>
      </c>
      <c r="AN806" s="220" t="s">
        <v>4688</v>
      </c>
      <c r="AO806" s="220" t="s">
        <v>4688</v>
      </c>
      <c r="AP806" s="171" t="s">
        <v>5386</v>
      </c>
      <c r="AQ806" s="220" t="s">
        <v>4688</v>
      </c>
      <c r="AR806" s="220" t="s">
        <v>4688</v>
      </c>
      <c r="AS806" s="220" t="s">
        <v>4688</v>
      </c>
    </row>
    <row r="807" spans="1:46" ht="120" x14ac:dyDescent="0.3">
      <c r="A807" s="274" t="s">
        <v>39</v>
      </c>
      <c r="B807" s="274" t="s">
        <v>4625</v>
      </c>
      <c r="C807" s="200" t="s">
        <v>4630</v>
      </c>
      <c r="D807" s="126"/>
      <c r="E807" s="126"/>
      <c r="F807" s="171"/>
      <c r="G807" s="126"/>
      <c r="H807" s="173"/>
      <c r="I807" s="168" t="s">
        <v>4688</v>
      </c>
      <c r="J807" s="179"/>
      <c r="K807" s="168" t="s">
        <v>4688</v>
      </c>
      <c r="L807" s="173"/>
      <c r="M807" s="178"/>
      <c r="N807" s="252" t="str">
        <f t="shared" si="85"/>
        <v>N</v>
      </c>
      <c r="O807" s="254" t="s">
        <v>658</v>
      </c>
      <c r="P807" s="254" t="s">
        <v>659</v>
      </c>
      <c r="Q807" s="254" t="s">
        <v>660</v>
      </c>
      <c r="R807" s="254" t="s">
        <v>243</v>
      </c>
      <c r="S807" s="254" t="s">
        <v>661</v>
      </c>
      <c r="T807" s="254" t="s">
        <v>625</v>
      </c>
      <c r="U807" s="254" t="s">
        <v>662</v>
      </c>
      <c r="V807" s="254" t="s">
        <v>237</v>
      </c>
      <c r="W807" s="254" t="s">
        <v>5122</v>
      </c>
      <c r="X807" s="255"/>
      <c r="Y807" s="255"/>
      <c r="Z807" s="126"/>
      <c r="AA807" s="126"/>
      <c r="AB807" s="126"/>
      <c r="AC807" s="254" t="s">
        <v>664</v>
      </c>
      <c r="AD807" s="37" t="s">
        <v>38</v>
      </c>
      <c r="AE807" s="37" t="s">
        <v>38</v>
      </c>
      <c r="AF807" s="126"/>
      <c r="AG807" s="126"/>
      <c r="AH807" s="126"/>
      <c r="AI807" s="171" t="s">
        <v>5385</v>
      </c>
      <c r="AJ807" s="171" t="s">
        <v>4688</v>
      </c>
      <c r="AK807" s="171" t="s">
        <v>4688</v>
      </c>
      <c r="AL807" s="171" t="s">
        <v>4688</v>
      </c>
      <c r="AM807" s="171" t="s">
        <v>4688</v>
      </c>
      <c r="AN807" s="171" t="s">
        <v>4688</v>
      </c>
      <c r="AO807" s="171" t="s">
        <v>4688</v>
      </c>
      <c r="AP807" s="220"/>
      <c r="AQ807" s="171" t="s">
        <v>5419</v>
      </c>
      <c r="AR807" s="171"/>
      <c r="AS807" s="171" t="s">
        <v>4688</v>
      </c>
      <c r="AT807" s="256"/>
    </row>
    <row r="808" spans="1:46" ht="135" x14ac:dyDescent="0.3">
      <c r="A808" s="274" t="s">
        <v>39</v>
      </c>
      <c r="B808" s="274" t="s">
        <v>4625</v>
      </c>
      <c r="C808" s="200" t="s">
        <v>4630</v>
      </c>
      <c r="D808" s="126"/>
      <c r="E808" s="126"/>
      <c r="F808" s="171"/>
      <c r="G808" s="126"/>
      <c r="H808" s="173"/>
      <c r="I808" s="168" t="s">
        <v>4688</v>
      </c>
      <c r="J808" s="179"/>
      <c r="K808" s="168" t="s">
        <v>4688</v>
      </c>
      <c r="L808" s="173"/>
      <c r="M808" s="178"/>
      <c r="N808" s="252" t="str">
        <f t="shared" si="85"/>
        <v>N</v>
      </c>
      <c r="O808" s="254" t="s">
        <v>667</v>
      </c>
      <c r="P808" s="254" t="s">
        <v>668</v>
      </c>
      <c r="Q808" s="254" t="s">
        <v>660</v>
      </c>
      <c r="R808" s="254" t="s">
        <v>243</v>
      </c>
      <c r="S808" s="254" t="s">
        <v>669</v>
      </c>
      <c r="T808" s="254" t="s">
        <v>625</v>
      </c>
      <c r="U808" s="254" t="s">
        <v>670</v>
      </c>
      <c r="V808" s="254" t="s">
        <v>237</v>
      </c>
      <c r="W808" s="254" t="s">
        <v>5122</v>
      </c>
      <c r="X808" s="255"/>
      <c r="Y808" s="255"/>
      <c r="Z808" s="126"/>
      <c r="AA808" s="126"/>
      <c r="AB808" s="126"/>
      <c r="AC808" s="254" t="s">
        <v>664</v>
      </c>
      <c r="AD808" s="37" t="s">
        <v>38</v>
      </c>
      <c r="AE808" s="37" t="s">
        <v>38</v>
      </c>
      <c r="AF808" s="126"/>
      <c r="AG808" s="126"/>
      <c r="AH808" s="126"/>
      <c r="AI808" s="171" t="s">
        <v>5385</v>
      </c>
      <c r="AJ808" s="171" t="s">
        <v>4688</v>
      </c>
      <c r="AK808" s="171" t="s">
        <v>4688</v>
      </c>
      <c r="AL808" s="171" t="s">
        <v>4688</v>
      </c>
      <c r="AM808" s="171" t="s">
        <v>4688</v>
      </c>
      <c r="AN808" s="171" t="s">
        <v>4688</v>
      </c>
      <c r="AO808" s="171" t="s">
        <v>4688</v>
      </c>
      <c r="AP808" s="220"/>
      <c r="AQ808" s="171" t="s">
        <v>5419</v>
      </c>
      <c r="AR808" s="171"/>
      <c r="AS808" s="171" t="s">
        <v>4688</v>
      </c>
      <c r="AT808" s="256"/>
    </row>
    <row r="809" spans="1:46" ht="60" x14ac:dyDescent="0.3">
      <c r="A809" s="274" t="s">
        <v>39</v>
      </c>
      <c r="B809" s="274" t="s">
        <v>4625</v>
      </c>
      <c r="C809" s="200" t="s">
        <v>4630</v>
      </c>
      <c r="D809" s="126"/>
      <c r="E809" s="126"/>
      <c r="F809" s="171"/>
      <c r="G809" s="126"/>
      <c r="H809" s="173"/>
      <c r="I809" s="168" t="s">
        <v>4688</v>
      </c>
      <c r="J809" s="179"/>
      <c r="K809" s="168" t="s">
        <v>4688</v>
      </c>
      <c r="L809" s="173"/>
      <c r="M809" s="178"/>
      <c r="N809" s="252" t="str">
        <f t="shared" si="85"/>
        <v>N</v>
      </c>
      <c r="O809" s="254" t="s">
        <v>672</v>
      </c>
      <c r="P809" s="254" t="s">
        <v>673</v>
      </c>
      <c r="Q809" s="254" t="s">
        <v>660</v>
      </c>
      <c r="R809" s="254" t="s">
        <v>243</v>
      </c>
      <c r="S809" s="254" t="s">
        <v>674</v>
      </c>
      <c r="T809" s="254" t="s">
        <v>675</v>
      </c>
      <c r="U809" s="254" t="s">
        <v>676</v>
      </c>
      <c r="V809" s="254" t="s">
        <v>237</v>
      </c>
      <c r="W809" s="254" t="s">
        <v>5141</v>
      </c>
      <c r="X809" s="255"/>
      <c r="Y809" s="255"/>
      <c r="Z809" s="126"/>
      <c r="AA809" s="126"/>
      <c r="AB809" s="126"/>
      <c r="AC809" s="254" t="s">
        <v>678</v>
      </c>
      <c r="AD809" s="37" t="s">
        <v>38</v>
      </c>
      <c r="AE809" s="37" t="s">
        <v>38</v>
      </c>
      <c r="AF809" s="126"/>
      <c r="AG809" s="126"/>
      <c r="AH809" s="126"/>
      <c r="AI809" s="171" t="s">
        <v>5385</v>
      </c>
      <c r="AJ809" s="171" t="s">
        <v>4688</v>
      </c>
      <c r="AK809" s="171" t="s">
        <v>4688</v>
      </c>
      <c r="AL809" s="171" t="s">
        <v>4688</v>
      </c>
      <c r="AM809" s="171" t="s">
        <v>4688</v>
      </c>
      <c r="AN809" s="171" t="s">
        <v>4688</v>
      </c>
      <c r="AO809" s="171" t="s">
        <v>4688</v>
      </c>
      <c r="AP809" s="220"/>
      <c r="AQ809" s="171" t="s">
        <v>5419</v>
      </c>
      <c r="AR809" s="171"/>
      <c r="AS809" s="171" t="s">
        <v>4688</v>
      </c>
      <c r="AT809" s="256"/>
    </row>
    <row r="810" spans="1:46" ht="60" x14ac:dyDescent="0.3">
      <c r="A810" s="274" t="s">
        <v>39</v>
      </c>
      <c r="B810" s="274" t="s">
        <v>4625</v>
      </c>
      <c r="C810" s="200" t="s">
        <v>4630</v>
      </c>
      <c r="D810" s="126"/>
      <c r="E810" s="126"/>
      <c r="F810" s="171"/>
      <c r="G810" s="126"/>
      <c r="H810" s="173"/>
      <c r="I810" s="168" t="s">
        <v>4688</v>
      </c>
      <c r="J810" s="179"/>
      <c r="K810" s="168" t="s">
        <v>4688</v>
      </c>
      <c r="L810" s="173"/>
      <c r="M810" s="178"/>
      <c r="N810" s="252" t="str">
        <f t="shared" si="85"/>
        <v>N</v>
      </c>
      <c r="O810" s="254" t="s">
        <v>680</v>
      </c>
      <c r="P810" s="254" t="s">
        <v>681</v>
      </c>
      <c r="Q810" s="254" t="s">
        <v>660</v>
      </c>
      <c r="R810" s="254" t="s">
        <v>243</v>
      </c>
      <c r="S810" s="254" t="s">
        <v>682</v>
      </c>
      <c r="T810" s="254" t="s">
        <v>683</v>
      </c>
      <c r="U810" s="254" t="s">
        <v>684</v>
      </c>
      <c r="V810" s="254" t="s">
        <v>237</v>
      </c>
      <c r="W810" s="254" t="s">
        <v>5141</v>
      </c>
      <c r="X810" s="255"/>
      <c r="Y810" s="255"/>
      <c r="Z810" s="126"/>
      <c r="AA810" s="126"/>
      <c r="AB810" s="126"/>
      <c r="AC810" s="254" t="s">
        <v>686</v>
      </c>
      <c r="AD810" s="37" t="s">
        <v>38</v>
      </c>
      <c r="AE810" s="37" t="s">
        <v>38</v>
      </c>
      <c r="AF810" s="126"/>
      <c r="AG810" s="126"/>
      <c r="AH810" s="126"/>
      <c r="AI810" s="171" t="s">
        <v>5385</v>
      </c>
      <c r="AJ810" s="171" t="s">
        <v>4688</v>
      </c>
      <c r="AK810" s="171" t="s">
        <v>4688</v>
      </c>
      <c r="AL810" s="171" t="s">
        <v>4688</v>
      </c>
      <c r="AM810" s="171" t="s">
        <v>4688</v>
      </c>
      <c r="AN810" s="171" t="s">
        <v>4688</v>
      </c>
      <c r="AO810" s="171" t="s">
        <v>4688</v>
      </c>
      <c r="AP810" s="220"/>
      <c r="AQ810" s="171" t="s">
        <v>5419</v>
      </c>
      <c r="AR810" s="171"/>
      <c r="AS810" s="171" t="s">
        <v>4688</v>
      </c>
      <c r="AT810" s="256"/>
    </row>
    <row r="811" spans="1:46" ht="45" x14ac:dyDescent="0.3">
      <c r="A811" s="274" t="s">
        <v>39</v>
      </c>
      <c r="B811" s="274" t="s">
        <v>4625</v>
      </c>
      <c r="C811" s="200" t="s">
        <v>4630</v>
      </c>
      <c r="D811" s="126"/>
      <c r="E811" s="126"/>
      <c r="F811" s="171"/>
      <c r="G811" s="126"/>
      <c r="H811" s="173"/>
      <c r="I811" s="168" t="s">
        <v>4688</v>
      </c>
      <c r="J811" s="179"/>
      <c r="K811" s="168" t="s">
        <v>4688</v>
      </c>
      <c r="L811" s="173"/>
      <c r="M811" s="178"/>
      <c r="N811" s="252" t="str">
        <f t="shared" si="85"/>
        <v>N</v>
      </c>
      <c r="O811" s="254" t="s">
        <v>688</v>
      </c>
      <c r="P811" s="254" t="s">
        <v>689</v>
      </c>
      <c r="Q811" s="254" t="s">
        <v>660</v>
      </c>
      <c r="R811" s="254" t="s">
        <v>243</v>
      </c>
      <c r="S811" s="254" t="s">
        <v>690</v>
      </c>
      <c r="T811" s="254" t="s">
        <v>683</v>
      </c>
      <c r="U811" s="254" t="s">
        <v>691</v>
      </c>
      <c r="V811" s="254" t="s">
        <v>237</v>
      </c>
      <c r="W811" s="254" t="s">
        <v>692</v>
      </c>
      <c r="X811" s="255"/>
      <c r="Y811" s="255"/>
      <c r="Z811" s="126"/>
      <c r="AA811" s="126"/>
      <c r="AB811" s="126"/>
      <c r="AC811" s="254" t="s">
        <v>693</v>
      </c>
      <c r="AD811" s="37" t="s">
        <v>38</v>
      </c>
      <c r="AE811" s="37" t="s">
        <v>38</v>
      </c>
      <c r="AF811" s="126"/>
      <c r="AG811" s="126"/>
      <c r="AH811" s="126"/>
      <c r="AI811" s="171" t="s">
        <v>5385</v>
      </c>
      <c r="AJ811" s="171" t="s">
        <v>4688</v>
      </c>
      <c r="AK811" s="171" t="s">
        <v>4688</v>
      </c>
      <c r="AL811" s="171" t="s">
        <v>4688</v>
      </c>
      <c r="AM811" s="171" t="s">
        <v>4688</v>
      </c>
      <c r="AN811" s="171" t="s">
        <v>4688</v>
      </c>
      <c r="AO811" s="171" t="s">
        <v>4688</v>
      </c>
      <c r="AP811" s="220"/>
      <c r="AQ811" s="171" t="s">
        <v>5419</v>
      </c>
      <c r="AR811" s="171"/>
      <c r="AS811" s="171" t="s">
        <v>4688</v>
      </c>
      <c r="AT811" s="256"/>
    </row>
    <row r="812" spans="1:46" s="1" customFormat="1" ht="45" x14ac:dyDescent="0.2">
      <c r="A812" s="176" t="s">
        <v>39</v>
      </c>
      <c r="B812" s="176" t="s">
        <v>4625</v>
      </c>
      <c r="C812" s="200" t="s">
        <v>5334</v>
      </c>
      <c r="D812" s="126"/>
      <c r="E812" s="126" t="str">
        <f t="shared" ref="E812:E817" si="86">IF(OR(AI812="Moving to innotrust", AI812="Copy to Innotrust"),"Y","N")</f>
        <v>N</v>
      </c>
      <c r="F812" s="171"/>
      <c r="G812" s="126"/>
      <c r="H812" s="173"/>
      <c r="I812" s="168" t="s">
        <v>4688</v>
      </c>
      <c r="J812" s="179"/>
      <c r="K812" s="168" t="s">
        <v>4688</v>
      </c>
      <c r="L812" s="173"/>
      <c r="M812" s="178"/>
      <c r="N812" s="252" t="str">
        <f t="shared" si="85"/>
        <v>N</v>
      </c>
      <c r="O812" s="37" t="s">
        <v>696</v>
      </c>
      <c r="P812" s="37" t="s">
        <v>697</v>
      </c>
      <c r="Q812" s="37" t="s">
        <v>698</v>
      </c>
      <c r="R812" s="37" t="s">
        <v>243</v>
      </c>
      <c r="S812" s="37" t="s">
        <v>699</v>
      </c>
      <c r="T812" s="37" t="s">
        <v>625</v>
      </c>
      <c r="U812" s="37" t="s">
        <v>700</v>
      </c>
      <c r="V812" s="37" t="s">
        <v>237</v>
      </c>
      <c r="W812" s="37" t="s">
        <v>5113</v>
      </c>
      <c r="X812" s="126"/>
      <c r="Y812" s="126"/>
      <c r="Z812" s="126"/>
      <c r="AA812" s="126"/>
      <c r="AB812" s="126"/>
      <c r="AC812" s="37" t="s">
        <v>702</v>
      </c>
      <c r="AD812" s="37" t="s">
        <v>38</v>
      </c>
      <c r="AE812" s="37" t="s">
        <v>38</v>
      </c>
      <c r="AF812" s="126"/>
      <c r="AG812" s="126"/>
      <c r="AH812" s="126"/>
      <c r="AI812" s="171" t="s">
        <v>4647</v>
      </c>
      <c r="AJ812" s="220" t="s">
        <v>4688</v>
      </c>
      <c r="AK812" s="220" t="s">
        <v>4688</v>
      </c>
      <c r="AL812" s="220" t="s">
        <v>4688</v>
      </c>
      <c r="AM812" s="220" t="s">
        <v>4688</v>
      </c>
      <c r="AN812" s="220" t="s">
        <v>4688</v>
      </c>
      <c r="AO812" s="220" t="s">
        <v>4688</v>
      </c>
      <c r="AP812" s="171" t="s">
        <v>5386</v>
      </c>
      <c r="AQ812" s="220" t="s">
        <v>4688</v>
      </c>
      <c r="AR812" s="220" t="s">
        <v>4688</v>
      </c>
      <c r="AS812" s="220" t="s">
        <v>4688</v>
      </c>
    </row>
    <row r="813" spans="1:46" s="1" customFormat="1" ht="60" x14ac:dyDescent="0.2">
      <c r="A813" s="176" t="s">
        <v>39</v>
      </c>
      <c r="B813" s="176" t="s">
        <v>4625</v>
      </c>
      <c r="C813" s="200" t="s">
        <v>5334</v>
      </c>
      <c r="D813" s="126"/>
      <c r="E813" s="126" t="str">
        <f t="shared" si="86"/>
        <v>N</v>
      </c>
      <c r="F813" s="171"/>
      <c r="G813" s="126"/>
      <c r="H813" s="173"/>
      <c r="I813" s="168" t="s">
        <v>4688</v>
      </c>
      <c r="J813" s="179"/>
      <c r="K813" s="168" t="s">
        <v>4688</v>
      </c>
      <c r="L813" s="173"/>
      <c r="M813" s="178"/>
      <c r="N813" s="252" t="str">
        <f t="shared" si="85"/>
        <v>N</v>
      </c>
      <c r="O813" s="37" t="s">
        <v>704</v>
      </c>
      <c r="P813" s="37" t="s">
        <v>705</v>
      </c>
      <c r="Q813" s="37" t="s">
        <v>698</v>
      </c>
      <c r="R813" s="37" t="s">
        <v>243</v>
      </c>
      <c r="S813" s="37" t="s">
        <v>706</v>
      </c>
      <c r="T813" s="37" t="s">
        <v>625</v>
      </c>
      <c r="U813" s="37" t="s">
        <v>700</v>
      </c>
      <c r="V813" s="37" t="s">
        <v>237</v>
      </c>
      <c r="W813" s="37" t="s">
        <v>5141</v>
      </c>
      <c r="X813" s="126"/>
      <c r="Y813" s="126"/>
      <c r="Z813" s="126"/>
      <c r="AA813" s="126"/>
      <c r="AB813" s="126"/>
      <c r="AC813" s="37" t="s">
        <v>708</v>
      </c>
      <c r="AD813" s="37" t="s">
        <v>38</v>
      </c>
      <c r="AE813" s="37" t="s">
        <v>38</v>
      </c>
      <c r="AF813" s="126"/>
      <c r="AG813" s="126"/>
      <c r="AH813" s="126"/>
      <c r="AI813" s="171" t="s">
        <v>4647</v>
      </c>
      <c r="AJ813" s="220" t="s">
        <v>4688</v>
      </c>
      <c r="AK813" s="220" t="s">
        <v>4688</v>
      </c>
      <c r="AL813" s="220" t="s">
        <v>4688</v>
      </c>
      <c r="AM813" s="220" t="s">
        <v>4688</v>
      </c>
      <c r="AN813" s="220" t="s">
        <v>4688</v>
      </c>
      <c r="AO813" s="220" t="s">
        <v>4688</v>
      </c>
      <c r="AP813" s="171" t="s">
        <v>5386</v>
      </c>
      <c r="AQ813" s="220" t="s">
        <v>4688</v>
      </c>
      <c r="AR813" s="220" t="s">
        <v>4688</v>
      </c>
      <c r="AS813" s="220" t="s">
        <v>4688</v>
      </c>
    </row>
    <row r="814" spans="1:46" s="1" customFormat="1" ht="45" x14ac:dyDescent="0.2">
      <c r="A814" s="176" t="s">
        <v>39</v>
      </c>
      <c r="B814" s="176" t="s">
        <v>4625</v>
      </c>
      <c r="C814" s="200" t="s">
        <v>5334</v>
      </c>
      <c r="D814" s="126"/>
      <c r="E814" s="126" t="str">
        <f t="shared" si="86"/>
        <v>N</v>
      </c>
      <c r="F814" s="171"/>
      <c r="G814" s="126"/>
      <c r="H814" s="173"/>
      <c r="I814" s="168" t="s">
        <v>4688</v>
      </c>
      <c r="J814" s="179"/>
      <c r="K814" s="168" t="s">
        <v>4688</v>
      </c>
      <c r="L814" s="173"/>
      <c r="M814" s="178"/>
      <c r="N814" s="252" t="str">
        <f t="shared" si="85"/>
        <v>N</v>
      </c>
      <c r="O814" s="37" t="s">
        <v>710</v>
      </c>
      <c r="P814" s="37" t="s">
        <v>711</v>
      </c>
      <c r="Q814" s="37" t="s">
        <v>698</v>
      </c>
      <c r="R814" s="37" t="s">
        <v>243</v>
      </c>
      <c r="S814" s="37" t="s">
        <v>712</v>
      </c>
      <c r="T814" s="37" t="s">
        <v>625</v>
      </c>
      <c r="U814" s="37" t="s">
        <v>700</v>
      </c>
      <c r="V814" s="37" t="s">
        <v>237</v>
      </c>
      <c r="W814" s="37" t="s">
        <v>5141</v>
      </c>
      <c r="X814" s="126"/>
      <c r="Y814" s="126"/>
      <c r="Z814" s="126"/>
      <c r="AA814" s="126"/>
      <c r="AB814" s="126"/>
      <c r="AC814" s="37" t="s">
        <v>714</v>
      </c>
      <c r="AD814" s="37" t="s">
        <v>38</v>
      </c>
      <c r="AE814" s="37" t="s">
        <v>38</v>
      </c>
      <c r="AF814" s="126"/>
      <c r="AG814" s="126"/>
      <c r="AH814" s="126"/>
      <c r="AI814" s="171" t="s">
        <v>4647</v>
      </c>
      <c r="AJ814" s="220" t="s">
        <v>4688</v>
      </c>
      <c r="AK814" s="220" t="s">
        <v>4688</v>
      </c>
      <c r="AL814" s="220" t="s">
        <v>4688</v>
      </c>
      <c r="AM814" s="220" t="s">
        <v>4688</v>
      </c>
      <c r="AN814" s="220" t="s">
        <v>4688</v>
      </c>
      <c r="AO814" s="220" t="s">
        <v>4688</v>
      </c>
      <c r="AP814" s="171" t="s">
        <v>5386</v>
      </c>
      <c r="AQ814" s="220" t="s">
        <v>4688</v>
      </c>
      <c r="AR814" s="220" t="s">
        <v>4688</v>
      </c>
      <c r="AS814" s="220" t="s">
        <v>4688</v>
      </c>
    </row>
    <row r="815" spans="1:46" s="1" customFormat="1" ht="30" x14ac:dyDescent="0.2">
      <c r="A815" s="176" t="s">
        <v>39</v>
      </c>
      <c r="B815" s="176" t="s">
        <v>4625</v>
      </c>
      <c r="C815" s="200" t="s">
        <v>5334</v>
      </c>
      <c r="D815" s="126"/>
      <c r="E815" s="126" t="str">
        <f t="shared" si="86"/>
        <v>N</v>
      </c>
      <c r="F815" s="171"/>
      <c r="G815" s="126"/>
      <c r="H815" s="173"/>
      <c r="I815" s="168" t="s">
        <v>4688</v>
      </c>
      <c r="J815" s="179"/>
      <c r="K815" s="168" t="s">
        <v>4688</v>
      </c>
      <c r="L815" s="173"/>
      <c r="M815" s="178"/>
      <c r="N815" s="252" t="str">
        <f t="shared" si="85"/>
        <v>N</v>
      </c>
      <c r="O815" s="37" t="s">
        <v>716</v>
      </c>
      <c r="P815" s="37" t="s">
        <v>717</v>
      </c>
      <c r="Q815" s="37" t="s">
        <v>698</v>
      </c>
      <c r="R815" s="37" t="s">
        <v>243</v>
      </c>
      <c r="S815" s="37" t="s">
        <v>718</v>
      </c>
      <c r="T815" s="37" t="s">
        <v>625</v>
      </c>
      <c r="U815" s="37" t="s">
        <v>700</v>
      </c>
      <c r="V815" s="37" t="s">
        <v>237</v>
      </c>
      <c r="W815" s="37" t="s">
        <v>5141</v>
      </c>
      <c r="X815" s="126"/>
      <c r="Y815" s="126"/>
      <c r="Z815" s="126"/>
      <c r="AA815" s="126"/>
      <c r="AB815" s="126"/>
      <c r="AC815" s="37" t="s">
        <v>720</v>
      </c>
      <c r="AD815" s="37" t="s">
        <v>38</v>
      </c>
      <c r="AE815" s="37" t="s">
        <v>38</v>
      </c>
      <c r="AF815" s="126"/>
      <c r="AG815" s="126"/>
      <c r="AH815" s="126"/>
      <c r="AI815" s="171" t="s">
        <v>4647</v>
      </c>
      <c r="AJ815" s="220" t="s">
        <v>4688</v>
      </c>
      <c r="AK815" s="220" t="s">
        <v>4688</v>
      </c>
      <c r="AL815" s="220" t="s">
        <v>4688</v>
      </c>
      <c r="AM815" s="220" t="s">
        <v>4688</v>
      </c>
      <c r="AN815" s="220" t="s">
        <v>4688</v>
      </c>
      <c r="AO815" s="220" t="s">
        <v>4688</v>
      </c>
      <c r="AP815" s="171" t="s">
        <v>5386</v>
      </c>
      <c r="AQ815" s="220" t="s">
        <v>4688</v>
      </c>
      <c r="AR815" s="220" t="s">
        <v>4688</v>
      </c>
      <c r="AS815" s="220" t="s">
        <v>4688</v>
      </c>
    </row>
    <row r="816" spans="1:46" s="1" customFormat="1" ht="60" x14ac:dyDescent="0.2">
      <c r="A816" s="176" t="s">
        <v>39</v>
      </c>
      <c r="B816" s="176" t="s">
        <v>4625</v>
      </c>
      <c r="C816" s="200" t="s">
        <v>5334</v>
      </c>
      <c r="D816" s="126"/>
      <c r="E816" s="126" t="str">
        <f t="shared" si="86"/>
        <v>N</v>
      </c>
      <c r="F816" s="171"/>
      <c r="G816" s="126"/>
      <c r="H816" s="173"/>
      <c r="I816" s="168" t="s">
        <v>4688</v>
      </c>
      <c r="J816" s="179"/>
      <c r="K816" s="168" t="s">
        <v>4688</v>
      </c>
      <c r="L816" s="173"/>
      <c r="M816" s="178"/>
      <c r="N816" s="252" t="str">
        <f t="shared" si="85"/>
        <v>N</v>
      </c>
      <c r="O816" s="37" t="s">
        <v>722</v>
      </c>
      <c r="P816" s="37" t="s">
        <v>723</v>
      </c>
      <c r="Q816" s="37" t="s">
        <v>698</v>
      </c>
      <c r="R816" s="37" t="s">
        <v>243</v>
      </c>
      <c r="S816" s="37" t="s">
        <v>724</v>
      </c>
      <c r="T816" s="37" t="s">
        <v>625</v>
      </c>
      <c r="U816" s="37" t="s">
        <v>700</v>
      </c>
      <c r="V816" s="37" t="s">
        <v>237</v>
      </c>
      <c r="W816" s="37" t="s">
        <v>5141</v>
      </c>
      <c r="X816" s="126"/>
      <c r="Y816" s="126"/>
      <c r="Z816" s="126"/>
      <c r="AA816" s="126"/>
      <c r="AB816" s="126"/>
      <c r="AC816" s="37" t="s">
        <v>726</v>
      </c>
      <c r="AD816" s="37" t="s">
        <v>38</v>
      </c>
      <c r="AE816" s="37" t="s">
        <v>38</v>
      </c>
      <c r="AF816" s="126"/>
      <c r="AG816" s="126"/>
      <c r="AH816" s="126"/>
      <c r="AI816" s="171" t="s">
        <v>4647</v>
      </c>
      <c r="AJ816" s="220" t="s">
        <v>4688</v>
      </c>
      <c r="AK816" s="220" t="s">
        <v>4688</v>
      </c>
      <c r="AL816" s="220" t="s">
        <v>4688</v>
      </c>
      <c r="AM816" s="220" t="s">
        <v>4688</v>
      </c>
      <c r="AN816" s="220" t="s">
        <v>4688</v>
      </c>
      <c r="AO816" s="220" t="s">
        <v>4688</v>
      </c>
      <c r="AP816" s="171" t="s">
        <v>5386</v>
      </c>
      <c r="AQ816" s="220" t="s">
        <v>4688</v>
      </c>
      <c r="AR816" s="220" t="s">
        <v>4688</v>
      </c>
      <c r="AS816" s="220" t="s">
        <v>4688</v>
      </c>
    </row>
    <row r="817" spans="1:45" s="1" customFormat="1" ht="127.5" x14ac:dyDescent="0.2">
      <c r="A817" s="176" t="s">
        <v>39</v>
      </c>
      <c r="B817" s="176" t="s">
        <v>4625</v>
      </c>
      <c r="C817" s="200"/>
      <c r="D817" s="126" t="s">
        <v>5919</v>
      </c>
      <c r="E817" s="126" t="str">
        <f t="shared" si="86"/>
        <v>Y</v>
      </c>
      <c r="F817" s="171" t="s">
        <v>6528</v>
      </c>
      <c r="G817" s="474" t="s">
        <v>729</v>
      </c>
      <c r="H817" s="173"/>
      <c r="I817" s="536" t="s">
        <v>5921</v>
      </c>
      <c r="J817" s="179"/>
      <c r="K817" s="466" t="s">
        <v>5950</v>
      </c>
      <c r="L817" s="173"/>
      <c r="M817" s="178"/>
      <c r="N817" s="159" t="str">
        <f t="shared" ref="N817:N828" si="87">IF(AI817="Moving to innotrust","Y","N")</f>
        <v>Y</v>
      </c>
      <c r="O817" s="37" t="s">
        <v>728</v>
      </c>
      <c r="P817" s="37" t="s">
        <v>729</v>
      </c>
      <c r="Q817" s="37" t="s">
        <v>730</v>
      </c>
      <c r="R817" s="37" t="s">
        <v>243</v>
      </c>
      <c r="S817" s="37" t="s">
        <v>731</v>
      </c>
      <c r="T817" s="37" t="s">
        <v>732</v>
      </c>
      <c r="U817" s="37" t="s">
        <v>77</v>
      </c>
      <c r="V817" s="37" t="s">
        <v>237</v>
      </c>
      <c r="W817" s="262" t="s">
        <v>5113</v>
      </c>
      <c r="X817" s="126"/>
      <c r="Y817" s="126" t="str">
        <f>VLOOKUP(W817,'Excelsior Table Definitions'!$B$260:$D$269,3,TRUE)</f>
        <v>NULL</v>
      </c>
      <c r="Z817" s="126"/>
      <c r="AA817" s="126"/>
      <c r="AB817" s="126"/>
      <c r="AC817" s="37" t="s">
        <v>734</v>
      </c>
      <c r="AD817" s="37" t="s">
        <v>39</v>
      </c>
      <c r="AE817" s="37" t="s">
        <v>38</v>
      </c>
      <c r="AF817" s="126"/>
      <c r="AG817" s="126"/>
      <c r="AH817" s="126"/>
      <c r="AI817" s="171" t="s">
        <v>388</v>
      </c>
      <c r="AJ817" s="171" t="s">
        <v>390</v>
      </c>
      <c r="AK817" s="171" t="s">
        <v>5325</v>
      </c>
      <c r="AL817" s="171" t="s">
        <v>5325</v>
      </c>
      <c r="AM817" s="171"/>
      <c r="AN817" s="171" t="s">
        <v>39</v>
      </c>
      <c r="AO817" s="171" t="s">
        <v>2665</v>
      </c>
      <c r="AP817" s="171" t="s">
        <v>5476</v>
      </c>
      <c r="AQ817" s="171"/>
      <c r="AR817" s="171" t="s">
        <v>5503</v>
      </c>
      <c r="AS817" s="171">
        <v>261</v>
      </c>
    </row>
    <row r="818" spans="1:45" s="1" customFormat="1" ht="135" x14ac:dyDescent="0.2">
      <c r="A818" s="176" t="s">
        <v>39</v>
      </c>
      <c r="B818" s="176" t="s">
        <v>4625</v>
      </c>
      <c r="C818" s="200" t="s">
        <v>5334</v>
      </c>
      <c r="D818" s="126"/>
      <c r="E818" s="126" t="str">
        <f t="shared" ref="E818:E836" si="88">IF(OR(AI818="Moving to innotrust", AI818="Copy to Innotrust"),"Y","N")</f>
        <v>N</v>
      </c>
      <c r="F818" s="171"/>
      <c r="G818" s="126"/>
      <c r="H818" s="173"/>
      <c r="I818" s="171" t="s">
        <v>4688</v>
      </c>
      <c r="J818" s="179"/>
      <c r="K818" s="467" t="s">
        <v>4688</v>
      </c>
      <c r="L818" s="173"/>
      <c r="M818" s="178"/>
      <c r="N818" s="252" t="str">
        <f t="shared" si="87"/>
        <v>N</v>
      </c>
      <c r="O818" s="37" t="s">
        <v>740</v>
      </c>
      <c r="P818" s="37" t="s">
        <v>741</v>
      </c>
      <c r="Q818" s="37" t="s">
        <v>742</v>
      </c>
      <c r="R818" s="37" t="s">
        <v>243</v>
      </c>
      <c r="S818" s="37" t="s">
        <v>743</v>
      </c>
      <c r="T818" s="37" t="s">
        <v>744</v>
      </c>
      <c r="U818" s="37" t="s">
        <v>745</v>
      </c>
      <c r="V818" s="37" t="s">
        <v>237</v>
      </c>
      <c r="W818" s="37" t="s">
        <v>5141</v>
      </c>
      <c r="X818" s="126"/>
      <c r="Y818" s="126"/>
      <c r="Z818" s="126"/>
      <c r="AA818" s="126"/>
      <c r="AB818" s="126"/>
      <c r="AC818" s="37" t="s">
        <v>746</v>
      </c>
      <c r="AD818" s="37" t="s">
        <v>38</v>
      </c>
      <c r="AE818" s="37" t="s">
        <v>38</v>
      </c>
      <c r="AF818" s="126"/>
      <c r="AG818" s="126"/>
      <c r="AH818" s="126"/>
      <c r="AI818" s="171" t="s">
        <v>4647</v>
      </c>
      <c r="AJ818" s="171" t="s">
        <v>4688</v>
      </c>
      <c r="AK818" s="171" t="s">
        <v>4688</v>
      </c>
      <c r="AL818" s="171" t="s">
        <v>4688</v>
      </c>
      <c r="AM818" s="171" t="s">
        <v>4688</v>
      </c>
      <c r="AN818" s="171" t="s">
        <v>4688</v>
      </c>
      <c r="AO818" s="171" t="s">
        <v>4688</v>
      </c>
      <c r="AP818" s="220" t="s">
        <v>5343</v>
      </c>
      <c r="AQ818" s="171" t="s">
        <v>4688</v>
      </c>
      <c r="AR818" s="171" t="s">
        <v>4688</v>
      </c>
      <c r="AS818" s="171" t="s">
        <v>4688</v>
      </c>
    </row>
    <row r="819" spans="1:45" s="1" customFormat="1" ht="102" x14ac:dyDescent="0.2">
      <c r="A819" s="176" t="s">
        <v>39</v>
      </c>
      <c r="B819" s="176" t="s">
        <v>4625</v>
      </c>
      <c r="C819" s="200" t="s">
        <v>5334</v>
      </c>
      <c r="D819" s="126"/>
      <c r="E819" s="126" t="str">
        <f t="shared" si="88"/>
        <v>N</v>
      </c>
      <c r="F819" s="171"/>
      <c r="G819" s="126"/>
      <c r="H819" s="173"/>
      <c r="I819" s="171" t="s">
        <v>4688</v>
      </c>
      <c r="J819" s="179"/>
      <c r="K819" s="171" t="s">
        <v>4688</v>
      </c>
      <c r="L819" s="173"/>
      <c r="M819" s="178"/>
      <c r="N819" s="252" t="str">
        <f t="shared" si="87"/>
        <v>N</v>
      </c>
      <c r="O819" s="37" t="s">
        <v>749</v>
      </c>
      <c r="P819" s="251" t="s">
        <v>750</v>
      </c>
      <c r="Q819" s="37" t="s">
        <v>730</v>
      </c>
      <c r="R819" s="37" t="s">
        <v>243</v>
      </c>
      <c r="S819" s="37" t="s">
        <v>751</v>
      </c>
      <c r="T819" s="37" t="s">
        <v>625</v>
      </c>
      <c r="U819" s="37" t="s">
        <v>752</v>
      </c>
      <c r="V819" s="37" t="s">
        <v>237</v>
      </c>
      <c r="W819" s="262" t="s">
        <v>5110</v>
      </c>
      <c r="X819" s="126"/>
      <c r="Y819" s="126"/>
      <c r="Z819" s="126"/>
      <c r="AA819" s="126"/>
      <c r="AB819" s="126"/>
      <c r="AC819" s="37" t="s">
        <v>754</v>
      </c>
      <c r="AD819" s="37" t="s">
        <v>38</v>
      </c>
      <c r="AE819" s="37" t="s">
        <v>39</v>
      </c>
      <c r="AF819" s="126"/>
      <c r="AG819" s="126"/>
      <c r="AH819" s="126"/>
      <c r="AI819" s="171" t="s">
        <v>4647</v>
      </c>
      <c r="AJ819" s="171" t="s">
        <v>4688</v>
      </c>
      <c r="AK819" s="171" t="s">
        <v>4688</v>
      </c>
      <c r="AL819" s="171" t="s">
        <v>4688</v>
      </c>
      <c r="AM819" s="171" t="s">
        <v>4688</v>
      </c>
      <c r="AN819" s="171" t="s">
        <v>4688</v>
      </c>
      <c r="AO819" s="171" t="s">
        <v>4688</v>
      </c>
      <c r="AP819" s="171" t="s">
        <v>5342</v>
      </c>
      <c r="AQ819" s="171" t="s">
        <v>4688</v>
      </c>
      <c r="AR819" s="171" t="s">
        <v>4688</v>
      </c>
      <c r="AS819" s="171" t="s">
        <v>4688</v>
      </c>
    </row>
    <row r="820" spans="1:45" s="1" customFormat="1" ht="105" x14ac:dyDescent="0.2">
      <c r="A820" s="176" t="s">
        <v>39</v>
      </c>
      <c r="B820" s="176" t="s">
        <v>4625</v>
      </c>
      <c r="C820" s="200" t="s">
        <v>5334</v>
      </c>
      <c r="D820" s="126"/>
      <c r="E820" s="126" t="str">
        <f t="shared" si="88"/>
        <v>N</v>
      </c>
      <c r="F820" s="171"/>
      <c r="G820" s="126"/>
      <c r="H820" s="173"/>
      <c r="I820" s="171" t="s">
        <v>4688</v>
      </c>
      <c r="J820" s="179"/>
      <c r="K820" s="171" t="s">
        <v>4688</v>
      </c>
      <c r="L820" s="173"/>
      <c r="M820" s="178"/>
      <c r="N820" s="252" t="str">
        <f t="shared" si="87"/>
        <v>N</v>
      </c>
      <c r="O820" s="37" t="s">
        <v>758</v>
      </c>
      <c r="P820" s="37" t="s">
        <v>759</v>
      </c>
      <c r="Q820" s="37" t="s">
        <v>742</v>
      </c>
      <c r="R820" s="37" t="s">
        <v>243</v>
      </c>
      <c r="S820" s="37" t="s">
        <v>760</v>
      </c>
      <c r="T820" s="37" t="s">
        <v>761</v>
      </c>
      <c r="U820" s="37" t="s">
        <v>745</v>
      </c>
      <c r="V820" s="37" t="s">
        <v>237</v>
      </c>
      <c r="W820" s="37" t="s">
        <v>5141</v>
      </c>
      <c r="X820" s="126"/>
      <c r="Y820" s="126"/>
      <c r="Z820" s="126"/>
      <c r="AA820" s="126"/>
      <c r="AB820" s="126"/>
      <c r="AC820" s="37" t="s">
        <v>763</v>
      </c>
      <c r="AD820" s="37" t="s">
        <v>38</v>
      </c>
      <c r="AE820" s="37" t="s">
        <v>38</v>
      </c>
      <c r="AF820" s="126"/>
      <c r="AG820" s="126"/>
      <c r="AH820" s="126"/>
      <c r="AI820" s="171" t="s">
        <v>4647</v>
      </c>
      <c r="AJ820" s="171" t="s">
        <v>4688</v>
      </c>
      <c r="AK820" s="171" t="s">
        <v>4688</v>
      </c>
      <c r="AL820" s="171" t="s">
        <v>4688</v>
      </c>
      <c r="AM820" s="171" t="s">
        <v>4688</v>
      </c>
      <c r="AN820" s="171" t="s">
        <v>4688</v>
      </c>
      <c r="AO820" s="171" t="s">
        <v>4688</v>
      </c>
      <c r="AP820" s="171" t="s">
        <v>4975</v>
      </c>
      <c r="AQ820" s="171" t="s">
        <v>4688</v>
      </c>
      <c r="AR820" s="171" t="s">
        <v>4688</v>
      </c>
      <c r="AS820" s="171" t="s">
        <v>4688</v>
      </c>
    </row>
    <row r="821" spans="1:45" s="1" customFormat="1" ht="75" x14ac:dyDescent="0.2">
      <c r="A821" s="176" t="s">
        <v>365</v>
      </c>
      <c r="B821" s="176" t="s">
        <v>4626</v>
      </c>
      <c r="C821" s="200"/>
      <c r="D821" s="126"/>
      <c r="E821" s="126" t="str">
        <f t="shared" si="88"/>
        <v>N</v>
      </c>
      <c r="F821" s="171"/>
      <c r="G821" s="126"/>
      <c r="H821" s="173"/>
      <c r="I821" s="171" t="s">
        <v>4688</v>
      </c>
      <c r="J821" s="179"/>
      <c r="K821" s="171" t="s">
        <v>4688</v>
      </c>
      <c r="L821" s="173"/>
      <c r="M821" s="178"/>
      <c r="N821" s="252" t="str">
        <f t="shared" si="87"/>
        <v>N</v>
      </c>
      <c r="O821" s="37" t="s">
        <v>764</v>
      </c>
      <c r="P821" s="37" t="s">
        <v>765</v>
      </c>
      <c r="Q821" s="37" t="s">
        <v>730</v>
      </c>
      <c r="R821" s="37" t="s">
        <v>243</v>
      </c>
      <c r="S821" s="37" t="s">
        <v>766</v>
      </c>
      <c r="T821" s="37" t="s">
        <v>767</v>
      </c>
      <c r="U821" s="37" t="s">
        <v>634</v>
      </c>
      <c r="V821" s="37" t="s">
        <v>768</v>
      </c>
      <c r="W821" s="37" t="s">
        <v>769</v>
      </c>
      <c r="X821" s="126"/>
      <c r="Y821" s="126"/>
      <c r="Z821" s="126"/>
      <c r="AA821" s="126"/>
      <c r="AB821" s="126"/>
      <c r="AC821" s="37"/>
      <c r="AD821" s="37" t="s">
        <v>38</v>
      </c>
      <c r="AE821" s="37" t="s">
        <v>38</v>
      </c>
      <c r="AF821" s="126"/>
      <c r="AG821" s="126"/>
      <c r="AH821" s="126"/>
      <c r="AI821" s="171" t="s">
        <v>4647</v>
      </c>
      <c r="AJ821" s="171" t="s">
        <v>4688</v>
      </c>
      <c r="AK821" s="171" t="s">
        <v>4688</v>
      </c>
      <c r="AL821" s="171" t="s">
        <v>4688</v>
      </c>
      <c r="AM821" s="171" t="s">
        <v>4688</v>
      </c>
      <c r="AN821" s="171" t="s">
        <v>4688</v>
      </c>
      <c r="AO821" s="171" t="s">
        <v>4688</v>
      </c>
      <c r="AP821" s="298" t="s">
        <v>5394</v>
      </c>
      <c r="AQ821" s="171" t="s">
        <v>4688</v>
      </c>
      <c r="AR821" s="171" t="s">
        <v>6591</v>
      </c>
      <c r="AS821" s="171" t="s">
        <v>4688</v>
      </c>
    </row>
    <row r="822" spans="1:45" s="1" customFormat="1" ht="51" x14ac:dyDescent="0.2">
      <c r="A822" s="176" t="s">
        <v>39</v>
      </c>
      <c r="B822" s="176" t="s">
        <v>4625</v>
      </c>
      <c r="C822" s="200" t="s">
        <v>5334</v>
      </c>
      <c r="D822" s="126"/>
      <c r="E822" s="126" t="str">
        <f t="shared" si="88"/>
        <v>N</v>
      </c>
      <c r="F822" s="171"/>
      <c r="G822" s="126"/>
      <c r="H822" s="173"/>
      <c r="I822" s="171" t="s">
        <v>4688</v>
      </c>
      <c r="J822" s="179"/>
      <c r="K822" s="171" t="s">
        <v>4688</v>
      </c>
      <c r="L822" s="173"/>
      <c r="M822" s="178"/>
      <c r="N822" s="252" t="str">
        <f t="shared" si="87"/>
        <v>N</v>
      </c>
      <c r="O822" s="37" t="s">
        <v>771</v>
      </c>
      <c r="P822" s="251" t="s">
        <v>772</v>
      </c>
      <c r="Q822" s="37" t="s">
        <v>2315</v>
      </c>
      <c r="R822" s="37" t="s">
        <v>243</v>
      </c>
      <c r="S822" s="37" t="s">
        <v>774</v>
      </c>
      <c r="T822" s="37" t="s">
        <v>775</v>
      </c>
      <c r="U822" s="37" t="s">
        <v>142</v>
      </c>
      <c r="V822" s="37" t="s">
        <v>120</v>
      </c>
      <c r="W822" s="37" t="s">
        <v>5122</v>
      </c>
      <c r="X822" s="126"/>
      <c r="Y822" s="126"/>
      <c r="Z822" s="126"/>
      <c r="AA822" s="126"/>
      <c r="AB822" s="126"/>
      <c r="AC822" s="37" t="s">
        <v>777</v>
      </c>
      <c r="AD822" s="37" t="s">
        <v>38</v>
      </c>
      <c r="AE822" s="37" t="s">
        <v>39</v>
      </c>
      <c r="AF822" s="126"/>
      <c r="AG822" s="126"/>
      <c r="AH822" s="126"/>
      <c r="AI822" s="171" t="s">
        <v>4647</v>
      </c>
      <c r="AJ822" s="171" t="s">
        <v>4688</v>
      </c>
      <c r="AK822" s="171" t="s">
        <v>4688</v>
      </c>
      <c r="AL822" s="171" t="s">
        <v>4688</v>
      </c>
      <c r="AM822" s="171" t="s">
        <v>4688</v>
      </c>
      <c r="AN822" s="171" t="s">
        <v>4688</v>
      </c>
      <c r="AO822" s="171" t="s">
        <v>4688</v>
      </c>
      <c r="AP822" s="294" t="s">
        <v>5389</v>
      </c>
      <c r="AQ822" s="171" t="s">
        <v>4688</v>
      </c>
      <c r="AR822" s="171" t="s">
        <v>4688</v>
      </c>
      <c r="AS822" s="171" t="s">
        <v>4688</v>
      </c>
    </row>
    <row r="823" spans="1:45" s="1" customFormat="1" ht="195" x14ac:dyDescent="0.2">
      <c r="A823" s="176" t="s">
        <v>39</v>
      </c>
      <c r="B823" s="176" t="s">
        <v>4625</v>
      </c>
      <c r="C823" s="200" t="s">
        <v>5334</v>
      </c>
      <c r="D823" s="126"/>
      <c r="E823" s="126" t="str">
        <f t="shared" si="88"/>
        <v>N</v>
      </c>
      <c r="F823" s="171"/>
      <c r="G823" s="126"/>
      <c r="H823" s="173"/>
      <c r="I823" s="171" t="s">
        <v>4688</v>
      </c>
      <c r="J823" s="179"/>
      <c r="K823" s="171" t="s">
        <v>4688</v>
      </c>
      <c r="L823" s="173"/>
      <c r="M823" s="178"/>
      <c r="N823" s="252" t="str">
        <f t="shared" si="87"/>
        <v>N</v>
      </c>
      <c r="O823" s="37" t="s">
        <v>782</v>
      </c>
      <c r="P823" s="86" t="s">
        <v>783</v>
      </c>
      <c r="Q823" s="37" t="s">
        <v>2315</v>
      </c>
      <c r="R823" s="37" t="s">
        <v>243</v>
      </c>
      <c r="S823" s="37" t="s">
        <v>784</v>
      </c>
      <c r="T823" s="37" t="s">
        <v>775</v>
      </c>
      <c r="U823" s="37" t="s">
        <v>785</v>
      </c>
      <c r="V823" s="37" t="s">
        <v>120</v>
      </c>
      <c r="W823" s="37" t="s">
        <v>5141</v>
      </c>
      <c r="X823" s="126"/>
      <c r="Y823" s="126"/>
      <c r="Z823" s="126"/>
      <c r="AA823" s="126"/>
      <c r="AB823" s="126"/>
      <c r="AC823" s="37" t="s">
        <v>787</v>
      </c>
      <c r="AD823" s="37" t="s">
        <v>39</v>
      </c>
      <c r="AE823" s="37" t="s">
        <v>38</v>
      </c>
      <c r="AF823" s="126"/>
      <c r="AG823" s="126"/>
      <c r="AH823" s="126"/>
      <c r="AI823" s="171" t="s">
        <v>4647</v>
      </c>
      <c r="AJ823" s="171" t="s">
        <v>4688</v>
      </c>
      <c r="AK823" s="171" t="s">
        <v>4688</v>
      </c>
      <c r="AL823" s="171" t="s">
        <v>4688</v>
      </c>
      <c r="AM823" s="171" t="s">
        <v>39</v>
      </c>
      <c r="AN823" s="171" t="s">
        <v>4688</v>
      </c>
      <c r="AO823" s="171" t="s">
        <v>4688</v>
      </c>
      <c r="AP823" s="294" t="s">
        <v>5391</v>
      </c>
      <c r="AQ823" s="171" t="s">
        <v>6013</v>
      </c>
      <c r="AR823" s="171" t="s">
        <v>6504</v>
      </c>
      <c r="AS823" s="171" t="s">
        <v>4688</v>
      </c>
    </row>
    <row r="824" spans="1:45" s="1" customFormat="1" ht="60" x14ac:dyDescent="0.2">
      <c r="A824" s="176" t="s">
        <v>39</v>
      </c>
      <c r="B824" s="176" t="s">
        <v>4625</v>
      </c>
      <c r="C824" s="200"/>
      <c r="D824" s="126"/>
      <c r="E824" s="126"/>
      <c r="F824" s="171"/>
      <c r="G824" s="126"/>
      <c r="H824" s="173"/>
      <c r="I824" s="171" t="s">
        <v>4688</v>
      </c>
      <c r="J824" s="179"/>
      <c r="K824" s="171" t="s">
        <v>4688</v>
      </c>
      <c r="L824" s="173"/>
      <c r="M824" s="178"/>
      <c r="N824" s="252"/>
      <c r="O824" s="37" t="s">
        <v>5610</v>
      </c>
      <c r="P824" s="86" t="s">
        <v>2240</v>
      </c>
      <c r="Q824" s="37" t="s">
        <v>2315</v>
      </c>
      <c r="R824" s="37" t="s">
        <v>243</v>
      </c>
      <c r="S824" s="37" t="s">
        <v>39</v>
      </c>
      <c r="T824" s="37"/>
      <c r="U824" s="37"/>
      <c r="V824" s="37"/>
      <c r="W824" s="37"/>
      <c r="X824" s="126"/>
      <c r="Y824" s="126"/>
      <c r="Z824" s="126"/>
      <c r="AA824" s="126"/>
      <c r="AB824" s="126"/>
      <c r="AC824" s="37"/>
      <c r="AD824" s="37" t="s">
        <v>365</v>
      </c>
      <c r="AE824" s="37" t="s">
        <v>38</v>
      </c>
      <c r="AF824" s="126"/>
      <c r="AG824" s="126"/>
      <c r="AH824" s="126"/>
      <c r="AI824" s="171" t="s">
        <v>5765</v>
      </c>
      <c r="AJ824" s="171"/>
      <c r="AK824" s="171"/>
      <c r="AL824" s="171"/>
      <c r="AM824" s="171"/>
      <c r="AN824" s="171" t="s">
        <v>4688</v>
      </c>
      <c r="AO824" s="171"/>
      <c r="AP824" s="294"/>
      <c r="AQ824" s="171"/>
      <c r="AR824" s="171"/>
      <c r="AS824" s="171"/>
    </row>
    <row r="825" spans="1:45" s="1" customFormat="1" ht="150" x14ac:dyDescent="0.2">
      <c r="A825" s="176" t="s">
        <v>39</v>
      </c>
      <c r="B825" s="176" t="s">
        <v>4625</v>
      </c>
      <c r="C825" s="200" t="s">
        <v>5334</v>
      </c>
      <c r="D825" s="126"/>
      <c r="E825" s="126" t="str">
        <f t="shared" si="88"/>
        <v>N</v>
      </c>
      <c r="F825" s="171"/>
      <c r="G825" s="126"/>
      <c r="H825" s="173"/>
      <c r="I825" s="171" t="s">
        <v>4688</v>
      </c>
      <c r="J825" s="179"/>
      <c r="K825" s="171" t="s">
        <v>4688</v>
      </c>
      <c r="L825" s="173"/>
      <c r="M825" s="178"/>
      <c r="N825" s="252" t="str">
        <f t="shared" si="87"/>
        <v>N</v>
      </c>
      <c r="O825" s="37" t="s">
        <v>791</v>
      </c>
      <c r="P825" s="37" t="s">
        <v>792</v>
      </c>
      <c r="Q825" s="37" t="s">
        <v>2307</v>
      </c>
      <c r="R825" s="37" t="s">
        <v>243</v>
      </c>
      <c r="S825" s="37" t="s">
        <v>794</v>
      </c>
      <c r="T825" s="37" t="s">
        <v>795</v>
      </c>
      <c r="U825" s="37" t="s">
        <v>142</v>
      </c>
      <c r="V825" s="37" t="s">
        <v>120</v>
      </c>
      <c r="W825" s="37" t="s">
        <v>5122</v>
      </c>
      <c r="X825" s="126"/>
      <c r="Y825" s="126"/>
      <c r="Z825" s="126"/>
      <c r="AA825" s="126"/>
      <c r="AB825" s="126"/>
      <c r="AC825" s="37" t="s">
        <v>797</v>
      </c>
      <c r="AD825" s="37" t="s">
        <v>38</v>
      </c>
      <c r="AE825" s="37" t="s">
        <v>38</v>
      </c>
      <c r="AF825" s="126"/>
      <c r="AG825" s="126"/>
      <c r="AH825" s="126"/>
      <c r="AI825" s="171" t="s">
        <v>4647</v>
      </c>
      <c r="AJ825" s="171" t="s">
        <v>4688</v>
      </c>
      <c r="AK825" s="171" t="s">
        <v>4688</v>
      </c>
      <c r="AL825" s="171" t="s">
        <v>4688</v>
      </c>
      <c r="AM825" s="171" t="s">
        <v>4688</v>
      </c>
      <c r="AN825" s="171" t="s">
        <v>4688</v>
      </c>
      <c r="AO825" s="171" t="s">
        <v>4688</v>
      </c>
      <c r="AP825" s="171" t="s">
        <v>4975</v>
      </c>
      <c r="AQ825" s="171" t="s">
        <v>4688</v>
      </c>
      <c r="AR825" s="171" t="s">
        <v>4688</v>
      </c>
      <c r="AS825" s="171" t="s">
        <v>4688</v>
      </c>
    </row>
    <row r="826" spans="1:45" s="1" customFormat="1" ht="30" x14ac:dyDescent="0.2">
      <c r="A826" s="176" t="s">
        <v>39</v>
      </c>
      <c r="B826" s="176" t="s">
        <v>4625</v>
      </c>
      <c r="C826" s="200" t="s">
        <v>5334</v>
      </c>
      <c r="D826" s="126"/>
      <c r="E826" s="126" t="str">
        <f t="shared" si="88"/>
        <v>N</v>
      </c>
      <c r="F826" s="171"/>
      <c r="G826" s="126"/>
      <c r="H826" s="173"/>
      <c r="I826" s="171" t="s">
        <v>4688</v>
      </c>
      <c r="J826" s="179"/>
      <c r="K826" s="171" t="s">
        <v>4688</v>
      </c>
      <c r="L826" s="173"/>
      <c r="M826" s="178"/>
      <c r="N826" s="252" t="str">
        <f t="shared" si="87"/>
        <v>N</v>
      </c>
      <c r="O826" s="37" t="s">
        <v>801</v>
      </c>
      <c r="P826" s="251" t="s">
        <v>802</v>
      </c>
      <c r="Q826" s="37" t="s">
        <v>2307</v>
      </c>
      <c r="R826" s="37" t="s">
        <v>243</v>
      </c>
      <c r="S826" s="37" t="s">
        <v>803</v>
      </c>
      <c r="T826" s="37" t="s">
        <v>625</v>
      </c>
      <c r="U826" s="37" t="s">
        <v>142</v>
      </c>
      <c r="V826" s="37" t="s">
        <v>120</v>
      </c>
      <c r="W826" s="37" t="s">
        <v>5122</v>
      </c>
      <c r="X826" s="126"/>
      <c r="Y826" s="126"/>
      <c r="Z826" s="126"/>
      <c r="AA826" s="126"/>
      <c r="AB826" s="126"/>
      <c r="AC826" s="37" t="s">
        <v>805</v>
      </c>
      <c r="AD826" s="37" t="s">
        <v>38</v>
      </c>
      <c r="AE826" s="37" t="s">
        <v>39</v>
      </c>
      <c r="AF826" s="126"/>
      <c r="AG826" s="126"/>
      <c r="AH826" s="126"/>
      <c r="AI826" s="171" t="s">
        <v>4647</v>
      </c>
      <c r="AJ826" s="171" t="s">
        <v>4688</v>
      </c>
      <c r="AK826" s="171" t="s">
        <v>4688</v>
      </c>
      <c r="AL826" s="171" t="s">
        <v>4688</v>
      </c>
      <c r="AM826" s="171" t="s">
        <v>4688</v>
      </c>
      <c r="AN826" s="171" t="s">
        <v>4688</v>
      </c>
      <c r="AO826" s="171" t="s">
        <v>4688</v>
      </c>
      <c r="AP826" s="171" t="s">
        <v>4975</v>
      </c>
      <c r="AQ826" s="171" t="s">
        <v>4688</v>
      </c>
      <c r="AR826" s="171" t="s">
        <v>4688</v>
      </c>
      <c r="AS826" s="171" t="s">
        <v>4688</v>
      </c>
    </row>
    <row r="827" spans="1:45" s="1" customFormat="1" ht="45" x14ac:dyDescent="0.2">
      <c r="A827" s="176" t="s">
        <v>39</v>
      </c>
      <c r="B827" s="176" t="s">
        <v>4625</v>
      </c>
      <c r="C827" s="200" t="s">
        <v>5334</v>
      </c>
      <c r="D827" s="126"/>
      <c r="E827" s="126" t="str">
        <f t="shared" si="88"/>
        <v>N</v>
      </c>
      <c r="F827" s="171"/>
      <c r="G827" s="126"/>
      <c r="H827" s="173"/>
      <c r="I827" s="171" t="s">
        <v>4688</v>
      </c>
      <c r="J827" s="179"/>
      <c r="K827" s="171" t="s">
        <v>4688</v>
      </c>
      <c r="L827" s="173"/>
      <c r="M827" s="178"/>
      <c r="N827" s="252" t="str">
        <f t="shared" si="87"/>
        <v>N</v>
      </c>
      <c r="O827" s="37" t="s">
        <v>809</v>
      </c>
      <c r="P827" s="37" t="s">
        <v>810</v>
      </c>
      <c r="Q827" s="37" t="s">
        <v>2307</v>
      </c>
      <c r="R827" s="37" t="s">
        <v>243</v>
      </c>
      <c r="S827" s="37" t="s">
        <v>811</v>
      </c>
      <c r="T827" s="37" t="s">
        <v>812</v>
      </c>
      <c r="U827" s="37" t="s">
        <v>142</v>
      </c>
      <c r="V827" s="37" t="s">
        <v>120</v>
      </c>
      <c r="W827" s="37" t="s">
        <v>5122</v>
      </c>
      <c r="X827" s="126"/>
      <c r="Y827" s="126"/>
      <c r="Z827" s="126"/>
      <c r="AA827" s="126"/>
      <c r="AB827" s="126"/>
      <c r="AC827" s="37" t="s">
        <v>814</v>
      </c>
      <c r="AD827" s="37" t="s">
        <v>38</v>
      </c>
      <c r="AE827" s="37" t="s">
        <v>38</v>
      </c>
      <c r="AF827" s="126"/>
      <c r="AG827" s="126"/>
      <c r="AH827" s="126"/>
      <c r="AI827" s="171" t="s">
        <v>4647</v>
      </c>
      <c r="AJ827" s="171" t="s">
        <v>4688</v>
      </c>
      <c r="AK827" s="171" t="s">
        <v>4688</v>
      </c>
      <c r="AL827" s="171" t="s">
        <v>4688</v>
      </c>
      <c r="AM827" s="171" t="s">
        <v>4688</v>
      </c>
      <c r="AN827" s="171" t="s">
        <v>4688</v>
      </c>
      <c r="AO827" s="171" t="s">
        <v>4688</v>
      </c>
      <c r="AP827" s="171" t="s">
        <v>4975</v>
      </c>
      <c r="AQ827" s="171" t="s">
        <v>4688</v>
      </c>
      <c r="AR827" s="171" t="s">
        <v>4688</v>
      </c>
      <c r="AS827" s="171" t="s">
        <v>4688</v>
      </c>
    </row>
    <row r="828" spans="1:45" s="1" customFormat="1" ht="75" x14ac:dyDescent="0.2">
      <c r="A828" s="176" t="s">
        <v>39</v>
      </c>
      <c r="B828" s="176" t="s">
        <v>4625</v>
      </c>
      <c r="C828" s="200" t="s">
        <v>5334</v>
      </c>
      <c r="D828" s="126"/>
      <c r="E828" s="126" t="str">
        <f t="shared" si="88"/>
        <v>N</v>
      </c>
      <c r="F828" s="171"/>
      <c r="G828" s="126"/>
      <c r="H828" s="173"/>
      <c r="I828" s="171" t="s">
        <v>4688</v>
      </c>
      <c r="J828" s="179"/>
      <c r="K828" s="171" t="s">
        <v>4688</v>
      </c>
      <c r="L828" s="173"/>
      <c r="M828" s="178"/>
      <c r="N828" s="252" t="str">
        <f t="shared" si="87"/>
        <v>N</v>
      </c>
      <c r="O828" s="37" t="s">
        <v>817</v>
      </c>
      <c r="P828" s="86" t="s">
        <v>818</v>
      </c>
      <c r="Q828" s="37" t="s">
        <v>2321</v>
      </c>
      <c r="R828" s="37" t="s">
        <v>243</v>
      </c>
      <c r="S828" s="37" t="s">
        <v>820</v>
      </c>
      <c r="T828" s="37" t="s">
        <v>821</v>
      </c>
      <c r="U828" s="37" t="s">
        <v>822</v>
      </c>
      <c r="V828" s="37" t="s">
        <v>237</v>
      </c>
      <c r="W828" s="37" t="s">
        <v>5110</v>
      </c>
      <c r="X828" s="126"/>
      <c r="Y828" s="126"/>
      <c r="Z828" s="126"/>
      <c r="AA828" s="126"/>
      <c r="AB828" s="126"/>
      <c r="AC828" s="37" t="s">
        <v>824</v>
      </c>
      <c r="AD828" s="37" t="s">
        <v>39</v>
      </c>
      <c r="AE828" s="37" t="s">
        <v>38</v>
      </c>
      <c r="AF828" s="126"/>
      <c r="AG828" s="126"/>
      <c r="AH828" s="126"/>
      <c r="AI828" s="171" t="s">
        <v>4647</v>
      </c>
      <c r="AJ828" s="171" t="s">
        <v>4688</v>
      </c>
      <c r="AK828" s="171" t="s">
        <v>4688</v>
      </c>
      <c r="AL828" s="171" t="s">
        <v>4688</v>
      </c>
      <c r="AM828" s="171" t="s">
        <v>4688</v>
      </c>
      <c r="AN828" s="171" t="s">
        <v>4688</v>
      </c>
      <c r="AO828" s="171" t="s">
        <v>4688</v>
      </c>
      <c r="AP828" s="171" t="s">
        <v>4975</v>
      </c>
      <c r="AQ828" s="171" t="s">
        <v>4688</v>
      </c>
      <c r="AR828" s="171" t="s">
        <v>4688</v>
      </c>
      <c r="AS828" s="171" t="s">
        <v>4688</v>
      </c>
    </row>
    <row r="829" spans="1:45" s="1" customFormat="1" ht="45" x14ac:dyDescent="0.2">
      <c r="A829" s="176" t="s">
        <v>39</v>
      </c>
      <c r="B829" s="176" t="s">
        <v>4625</v>
      </c>
      <c r="C829" s="200"/>
      <c r="D829" s="126"/>
      <c r="E829" s="126"/>
      <c r="F829" s="171"/>
      <c r="G829" s="126"/>
      <c r="H829" s="173"/>
      <c r="I829" s="171" t="s">
        <v>4688</v>
      </c>
      <c r="J829" s="179"/>
      <c r="K829" s="171" t="s">
        <v>4688</v>
      </c>
      <c r="L829" s="173"/>
      <c r="M829" s="178"/>
      <c r="N829" s="252" t="s">
        <v>500</v>
      </c>
      <c r="O829" s="37" t="s">
        <v>5609</v>
      </c>
      <c r="P829" s="86" t="s">
        <v>2326</v>
      </c>
      <c r="Q829" s="37" t="s">
        <v>2321</v>
      </c>
      <c r="R829" s="37" t="s">
        <v>243</v>
      </c>
      <c r="S829" s="37" t="s">
        <v>39</v>
      </c>
      <c r="T829" s="37" t="s">
        <v>38</v>
      </c>
      <c r="U829" s="171" t="s">
        <v>4647</v>
      </c>
      <c r="V829" s="37"/>
      <c r="W829" s="37"/>
      <c r="X829" s="126"/>
      <c r="Y829" s="126"/>
      <c r="Z829" s="126"/>
      <c r="AA829" s="126"/>
      <c r="AB829" s="126"/>
      <c r="AC829" s="37"/>
      <c r="AD829" s="37" t="s">
        <v>39</v>
      </c>
      <c r="AE829" s="37" t="s">
        <v>38</v>
      </c>
      <c r="AF829" s="171" t="s">
        <v>4647</v>
      </c>
      <c r="AG829" s="126"/>
      <c r="AH829" s="126"/>
      <c r="AI829" s="171" t="s">
        <v>5765</v>
      </c>
      <c r="AJ829" s="171"/>
      <c r="AK829" s="171"/>
      <c r="AL829" s="171"/>
      <c r="AM829" s="171"/>
      <c r="AN829" s="171" t="s">
        <v>4688</v>
      </c>
      <c r="AO829" s="171"/>
      <c r="AP829" s="171"/>
      <c r="AQ829" s="171"/>
      <c r="AR829" s="171"/>
      <c r="AS829" s="171"/>
    </row>
    <row r="830" spans="1:45" s="1" customFormat="1" ht="105" x14ac:dyDescent="0.2">
      <c r="A830" s="176" t="s">
        <v>365</v>
      </c>
      <c r="B830" s="274" t="s">
        <v>4625</v>
      </c>
      <c r="C830" s="200" t="s">
        <v>4630</v>
      </c>
      <c r="D830" s="126"/>
      <c r="E830" s="126" t="str">
        <f t="shared" si="88"/>
        <v>Y</v>
      </c>
      <c r="F830" s="171" t="s">
        <v>6476</v>
      </c>
      <c r="G830" s="126" t="s">
        <v>6479</v>
      </c>
      <c r="H830" s="173"/>
      <c r="I830" s="171" t="s">
        <v>6529</v>
      </c>
      <c r="J830" s="179"/>
      <c r="K830" s="186" t="s">
        <v>417</v>
      </c>
      <c r="L830" s="173"/>
      <c r="M830" s="178"/>
      <c r="N830" s="159" t="str">
        <f t="shared" ref="N830:N837" si="89">IF(AI830="Moving to innotrust","Y","N")</f>
        <v>Y</v>
      </c>
      <c r="O830" s="37" t="s">
        <v>828</v>
      </c>
      <c r="P830" s="251" t="s">
        <v>829</v>
      </c>
      <c r="Q830" s="37" t="s">
        <v>830</v>
      </c>
      <c r="R830" s="37" t="s">
        <v>243</v>
      </c>
      <c r="S830" s="37" t="s">
        <v>831</v>
      </c>
      <c r="T830" s="37" t="s">
        <v>732</v>
      </c>
      <c r="U830" s="37" t="s">
        <v>832</v>
      </c>
      <c r="V830" s="262" t="s">
        <v>833</v>
      </c>
      <c r="W830" s="37" t="s">
        <v>834</v>
      </c>
      <c r="X830" s="126"/>
      <c r="Y830" s="126" t="str">
        <f>VLOOKUP(W830,'Excelsior Table Definitions'!$B$15:$D$21,3,TRUE)</f>
        <v>NOT NULL</v>
      </c>
      <c r="Z830" s="126"/>
      <c r="AA830" s="126"/>
      <c r="AB830" s="126"/>
      <c r="AC830" s="37"/>
      <c r="AD830" s="37" t="s">
        <v>38</v>
      </c>
      <c r="AE830" s="37" t="s">
        <v>39</v>
      </c>
      <c r="AF830" s="126"/>
      <c r="AG830" s="126"/>
      <c r="AH830" s="126"/>
      <c r="AI830" s="171" t="s">
        <v>388</v>
      </c>
      <c r="AJ830" s="171" t="s">
        <v>389</v>
      </c>
      <c r="AK830" s="171" t="s">
        <v>4688</v>
      </c>
      <c r="AL830" s="171" t="s">
        <v>5508</v>
      </c>
      <c r="AM830" s="171" t="s">
        <v>4688</v>
      </c>
      <c r="AN830" s="171" t="s">
        <v>4688</v>
      </c>
      <c r="AO830" s="171" t="s">
        <v>4688</v>
      </c>
      <c r="AP830" s="294" t="s">
        <v>5479</v>
      </c>
      <c r="AQ830" s="171" t="s">
        <v>5419</v>
      </c>
      <c r="AR830" s="171" t="s">
        <v>4688</v>
      </c>
      <c r="AS830" s="171" t="s">
        <v>4688</v>
      </c>
    </row>
    <row r="831" spans="1:45" s="1" customFormat="1" ht="63.75" x14ac:dyDescent="0.2">
      <c r="A831" s="176" t="s">
        <v>365</v>
      </c>
      <c r="B831" s="274" t="s">
        <v>4625</v>
      </c>
      <c r="C831" s="200" t="s">
        <v>4630</v>
      </c>
      <c r="D831" s="126" t="s">
        <v>5919</v>
      </c>
      <c r="E831" s="126" t="str">
        <f t="shared" si="88"/>
        <v>Y</v>
      </c>
      <c r="F831" s="171" t="s">
        <v>6528</v>
      </c>
      <c r="G831" s="474" t="s">
        <v>841</v>
      </c>
      <c r="H831" s="173"/>
      <c r="I831" s="536" t="s">
        <v>5921</v>
      </c>
      <c r="J831" s="179"/>
      <c r="K831" s="466" t="s">
        <v>5951</v>
      </c>
      <c r="L831" s="173"/>
      <c r="M831" s="178"/>
      <c r="N831" s="159" t="str">
        <f t="shared" si="89"/>
        <v>Y</v>
      </c>
      <c r="O831" s="37" t="s">
        <v>840</v>
      </c>
      <c r="P831" s="251" t="s">
        <v>841</v>
      </c>
      <c r="Q831" s="37" t="s">
        <v>830</v>
      </c>
      <c r="R831" s="37" t="s">
        <v>243</v>
      </c>
      <c r="S831" s="37" t="s">
        <v>842</v>
      </c>
      <c r="T831" s="37" t="s">
        <v>732</v>
      </c>
      <c r="U831" s="37" t="s">
        <v>77</v>
      </c>
      <c r="V831" s="262" t="s">
        <v>833</v>
      </c>
      <c r="W831" s="37" t="s">
        <v>843</v>
      </c>
      <c r="X831" s="126"/>
      <c r="Y831" s="126" t="str">
        <f>VLOOKUP(W831,'Excelsior Table Definitions'!$B$15:$D$21,3,TRUE)</f>
        <v>NULL</v>
      </c>
      <c r="Z831" s="126"/>
      <c r="AA831" s="126"/>
      <c r="AB831" s="126"/>
      <c r="AC831" s="37"/>
      <c r="AD831" s="37" t="s">
        <v>38</v>
      </c>
      <c r="AE831" s="37" t="s">
        <v>39</v>
      </c>
      <c r="AF831" s="126"/>
      <c r="AG831" s="126"/>
      <c r="AH831" s="126"/>
      <c r="AI831" s="171" t="s">
        <v>388</v>
      </c>
      <c r="AJ831" s="171" t="s">
        <v>390</v>
      </c>
      <c r="AK831" s="171" t="s">
        <v>5325</v>
      </c>
      <c r="AL831" s="171" t="s">
        <v>5325</v>
      </c>
      <c r="AM831" s="171" t="s">
        <v>4688</v>
      </c>
      <c r="AN831" s="171" t="s">
        <v>39</v>
      </c>
      <c r="AO831" s="171" t="s">
        <v>4688</v>
      </c>
      <c r="AP831" s="294" t="s">
        <v>5479</v>
      </c>
      <c r="AQ831" s="171" t="s">
        <v>5419</v>
      </c>
      <c r="AR831" s="171" t="s">
        <v>5509</v>
      </c>
      <c r="AS831" s="171">
        <v>276</v>
      </c>
    </row>
    <row r="832" spans="1:45" s="1" customFormat="1" ht="63.75" x14ac:dyDescent="0.2">
      <c r="A832" s="176" t="s">
        <v>365</v>
      </c>
      <c r="B832" s="274" t="s">
        <v>4625</v>
      </c>
      <c r="C832" s="200" t="s">
        <v>4630</v>
      </c>
      <c r="D832" s="126" t="s">
        <v>5919</v>
      </c>
      <c r="E832" s="126" t="str">
        <f t="shared" si="88"/>
        <v>Y</v>
      </c>
      <c r="F832" s="171" t="s">
        <v>6528</v>
      </c>
      <c r="G832" s="474" t="s">
        <v>849</v>
      </c>
      <c r="H832" s="173"/>
      <c r="I832" s="536" t="s">
        <v>5921</v>
      </c>
      <c r="J832" s="179"/>
      <c r="K832" s="466" t="s">
        <v>5952</v>
      </c>
      <c r="L832" s="173"/>
      <c r="M832" s="178"/>
      <c r="N832" s="159" t="str">
        <f t="shared" si="89"/>
        <v>Y</v>
      </c>
      <c r="O832" s="37" t="s">
        <v>848</v>
      </c>
      <c r="P832" s="251" t="s">
        <v>849</v>
      </c>
      <c r="Q832" s="37" t="s">
        <v>830</v>
      </c>
      <c r="R832" s="37" t="s">
        <v>243</v>
      </c>
      <c r="S832" s="37" t="s">
        <v>850</v>
      </c>
      <c r="T832" s="37" t="s">
        <v>732</v>
      </c>
      <c r="U832" s="37" t="s">
        <v>77</v>
      </c>
      <c r="V832" s="262" t="s">
        <v>833</v>
      </c>
      <c r="W832" s="37" t="s">
        <v>851</v>
      </c>
      <c r="X832" s="126"/>
      <c r="Y832" s="126" t="str">
        <f>VLOOKUP(W832,'Excelsior Table Definitions'!$B$15:$D$21,3,TRUE)</f>
        <v>NULL</v>
      </c>
      <c r="Z832" s="126"/>
      <c r="AA832" s="126"/>
      <c r="AB832" s="126"/>
      <c r="AC832" s="37"/>
      <c r="AD832" s="37" t="s">
        <v>38</v>
      </c>
      <c r="AE832" s="37" t="s">
        <v>39</v>
      </c>
      <c r="AF832" s="126"/>
      <c r="AG832" s="126"/>
      <c r="AH832" s="126"/>
      <c r="AI832" s="171" t="s">
        <v>388</v>
      </c>
      <c r="AJ832" s="171" t="s">
        <v>390</v>
      </c>
      <c r="AK832" s="171" t="s">
        <v>5325</v>
      </c>
      <c r="AL832" s="171" t="s">
        <v>5325</v>
      </c>
      <c r="AM832" s="171" t="s">
        <v>4688</v>
      </c>
      <c r="AN832" s="171" t="s">
        <v>39</v>
      </c>
      <c r="AO832" s="171" t="s">
        <v>4688</v>
      </c>
      <c r="AP832" s="294" t="s">
        <v>5480</v>
      </c>
      <c r="AQ832" s="171" t="s">
        <v>5419</v>
      </c>
      <c r="AR832" s="171" t="s">
        <v>5509</v>
      </c>
      <c r="AS832" s="171">
        <v>276</v>
      </c>
    </row>
    <row r="833" spans="1:46" s="1" customFormat="1" ht="30" x14ac:dyDescent="0.2">
      <c r="A833" s="176" t="s">
        <v>365</v>
      </c>
      <c r="B833" s="274" t="s">
        <v>4625</v>
      </c>
      <c r="C833" s="200"/>
      <c r="D833" s="126"/>
      <c r="E833" s="126"/>
      <c r="F833" s="171"/>
      <c r="G833" s="126"/>
      <c r="H833" s="173"/>
      <c r="I833" s="171" t="s">
        <v>4688</v>
      </c>
      <c r="J833" s="179"/>
      <c r="K833" s="171" t="s">
        <v>4688</v>
      </c>
      <c r="L833" s="173"/>
      <c r="M833" s="178"/>
      <c r="N833" s="159" t="str">
        <f t="shared" si="89"/>
        <v>N</v>
      </c>
      <c r="O833" s="37">
        <v>999</v>
      </c>
      <c r="P833" s="37" t="s">
        <v>1580</v>
      </c>
      <c r="Q833" s="37" t="s">
        <v>5782</v>
      </c>
      <c r="R833" s="37" t="s">
        <v>243</v>
      </c>
      <c r="S833" s="37"/>
      <c r="T833" s="37"/>
      <c r="U833" s="37"/>
      <c r="V833" s="262" t="s">
        <v>833</v>
      </c>
      <c r="W833" s="37" t="s">
        <v>1580</v>
      </c>
      <c r="X833" s="126"/>
      <c r="Y833" s="126"/>
      <c r="Z833" s="126"/>
      <c r="AA833" s="126"/>
      <c r="AB833" s="126"/>
      <c r="AC833" s="37"/>
      <c r="AD833" s="37" t="s">
        <v>38</v>
      </c>
      <c r="AE833" s="37" t="s">
        <v>38</v>
      </c>
      <c r="AF833" s="126"/>
      <c r="AG833" s="126"/>
      <c r="AH833" s="126"/>
      <c r="AI833" s="171" t="s">
        <v>5500</v>
      </c>
      <c r="AJ833" s="171" t="s">
        <v>4688</v>
      </c>
      <c r="AK833" s="171" t="s">
        <v>4688</v>
      </c>
      <c r="AL833" s="171" t="s">
        <v>4688</v>
      </c>
      <c r="AM833" s="171" t="s">
        <v>4688</v>
      </c>
      <c r="AN833" s="171" t="s">
        <v>4688</v>
      </c>
      <c r="AO833" s="171" t="s">
        <v>4688</v>
      </c>
      <c r="AP833" s="171" t="s">
        <v>4688</v>
      </c>
      <c r="AQ833" s="171" t="s">
        <v>4688</v>
      </c>
      <c r="AR833" s="171" t="s">
        <v>4688</v>
      </c>
      <c r="AS833" s="171" t="s">
        <v>4688</v>
      </c>
    </row>
    <row r="834" spans="1:46" s="1" customFormat="1" ht="45" x14ac:dyDescent="0.2">
      <c r="A834" s="176" t="s">
        <v>365</v>
      </c>
      <c r="B834" s="176" t="s">
        <v>4625</v>
      </c>
      <c r="C834" s="200" t="s">
        <v>5334</v>
      </c>
      <c r="D834" s="126"/>
      <c r="E834" s="126" t="str">
        <f t="shared" si="88"/>
        <v>Y</v>
      </c>
      <c r="F834" s="171" t="s">
        <v>6507</v>
      </c>
      <c r="G834" s="126" t="s">
        <v>855</v>
      </c>
      <c r="H834" s="174"/>
      <c r="I834" s="171" t="s">
        <v>6132</v>
      </c>
      <c r="J834" s="173" t="s">
        <v>4533</v>
      </c>
      <c r="K834" s="131" t="s">
        <v>860</v>
      </c>
      <c r="L834" s="173" t="s">
        <v>386</v>
      </c>
      <c r="M834" s="178" t="s">
        <v>476</v>
      </c>
      <c r="N834" s="159" t="str">
        <f t="shared" si="89"/>
        <v>Y</v>
      </c>
      <c r="O834" s="37" t="s">
        <v>854</v>
      </c>
      <c r="P834" s="251" t="s">
        <v>855</v>
      </c>
      <c r="Q834" s="37" t="s">
        <v>856</v>
      </c>
      <c r="R834" s="37" t="s">
        <v>243</v>
      </c>
      <c r="S834" s="37" t="s">
        <v>857</v>
      </c>
      <c r="T834" s="37" t="s">
        <v>858</v>
      </c>
      <c r="U834" s="37" t="s">
        <v>35</v>
      </c>
      <c r="V834" s="37" t="s">
        <v>859</v>
      </c>
      <c r="W834" s="37" t="s">
        <v>860</v>
      </c>
      <c r="X834" s="126"/>
      <c r="Y834" s="126" t="str">
        <f>VLOOKUP(W834,'Excelsior Table Definitions'!$B$2:$D$13,3,TRUE)</f>
        <v>NULL</v>
      </c>
      <c r="Z834" s="126"/>
      <c r="AA834" s="126"/>
      <c r="AB834" s="126"/>
      <c r="AC834" s="37"/>
      <c r="AD834" s="37" t="s">
        <v>38</v>
      </c>
      <c r="AE834" s="37" t="s">
        <v>39</v>
      </c>
      <c r="AF834" s="126"/>
      <c r="AG834" s="126"/>
      <c r="AH834" s="126"/>
      <c r="AI834" s="171" t="s">
        <v>388</v>
      </c>
      <c r="AJ834" s="171" t="s">
        <v>4688</v>
      </c>
      <c r="AK834" s="171" t="s">
        <v>4688</v>
      </c>
      <c r="AL834" s="171" t="s">
        <v>4688</v>
      </c>
      <c r="AM834" s="171" t="s">
        <v>4688</v>
      </c>
      <c r="AN834" s="171" t="s">
        <v>4688</v>
      </c>
      <c r="AO834" s="171" t="s">
        <v>4688</v>
      </c>
      <c r="AP834" s="171" t="s">
        <v>5338</v>
      </c>
      <c r="AQ834" s="171"/>
      <c r="AR834" s="334" t="s">
        <v>5543</v>
      </c>
      <c r="AS834" s="171"/>
    </row>
    <row r="835" spans="1:46" s="1" customFormat="1" ht="45" x14ac:dyDescent="0.2">
      <c r="A835" s="176" t="s">
        <v>365</v>
      </c>
      <c r="B835" s="176" t="s">
        <v>4625</v>
      </c>
      <c r="C835" s="200" t="s">
        <v>5334</v>
      </c>
      <c r="D835" s="126"/>
      <c r="E835" s="126" t="str">
        <f t="shared" si="88"/>
        <v>Y</v>
      </c>
      <c r="F835" s="171" t="s">
        <v>6507</v>
      </c>
      <c r="G835" s="126" t="s">
        <v>866</v>
      </c>
      <c r="H835" s="174"/>
      <c r="I835" s="171" t="s">
        <v>6132</v>
      </c>
      <c r="J835" s="173" t="s">
        <v>4533</v>
      </c>
      <c r="K835" s="131" t="s">
        <v>868</v>
      </c>
      <c r="L835" s="173" t="s">
        <v>386</v>
      </c>
      <c r="M835" s="178" t="s">
        <v>476</v>
      </c>
      <c r="N835" s="159" t="str">
        <f t="shared" si="89"/>
        <v>Y</v>
      </c>
      <c r="O835" s="37" t="s">
        <v>865</v>
      </c>
      <c r="P835" s="37" t="s">
        <v>866</v>
      </c>
      <c r="Q835" s="37" t="s">
        <v>856</v>
      </c>
      <c r="R835" s="37" t="s">
        <v>243</v>
      </c>
      <c r="S835" s="37" t="s">
        <v>867</v>
      </c>
      <c r="T835" s="37" t="s">
        <v>858</v>
      </c>
      <c r="U835" s="37" t="s">
        <v>95</v>
      </c>
      <c r="V835" s="37" t="s">
        <v>859</v>
      </c>
      <c r="W835" s="37" t="s">
        <v>868</v>
      </c>
      <c r="X835" s="126"/>
      <c r="Y835" s="126" t="str">
        <f>VLOOKUP(W835,'Excelsior Table Definitions'!$B$2:$D$13,3,TRUE)</f>
        <v>NULL</v>
      </c>
      <c r="Z835" s="126"/>
      <c r="AA835" s="126"/>
      <c r="AB835" s="126"/>
      <c r="AC835" s="37"/>
      <c r="AD835" s="37" t="s">
        <v>38</v>
      </c>
      <c r="AE835" s="37" t="s">
        <v>38</v>
      </c>
      <c r="AF835" s="126"/>
      <c r="AG835" s="126"/>
      <c r="AH835" s="126"/>
      <c r="AI835" s="171" t="s">
        <v>388</v>
      </c>
      <c r="AJ835" s="171" t="s">
        <v>4688</v>
      </c>
      <c r="AK835" s="171" t="s">
        <v>4688</v>
      </c>
      <c r="AL835" s="171" t="s">
        <v>4688</v>
      </c>
      <c r="AM835" s="171" t="s">
        <v>4688</v>
      </c>
      <c r="AN835" s="171" t="s">
        <v>4688</v>
      </c>
      <c r="AO835" s="171" t="s">
        <v>4688</v>
      </c>
      <c r="AP835" s="171" t="s">
        <v>5338</v>
      </c>
      <c r="AQ835" s="171"/>
      <c r="AR835" s="334" t="s">
        <v>5543</v>
      </c>
      <c r="AS835" s="171"/>
    </row>
    <row r="836" spans="1:46" s="1" customFormat="1" ht="45" x14ac:dyDescent="0.2">
      <c r="A836" s="176" t="s">
        <v>365</v>
      </c>
      <c r="B836" s="176" t="s">
        <v>4625</v>
      </c>
      <c r="C836" s="200" t="s">
        <v>5334</v>
      </c>
      <c r="D836" s="126"/>
      <c r="E836" s="126" t="str">
        <f t="shared" si="88"/>
        <v>Y</v>
      </c>
      <c r="F836" s="171" t="s">
        <v>6507</v>
      </c>
      <c r="G836" s="126" t="s">
        <v>871</v>
      </c>
      <c r="H836" s="174"/>
      <c r="I836" s="171" t="s">
        <v>6132</v>
      </c>
      <c r="J836" s="173" t="s">
        <v>4533</v>
      </c>
      <c r="K836" s="131" t="s">
        <v>873</v>
      </c>
      <c r="L836" s="173" t="s">
        <v>386</v>
      </c>
      <c r="M836" s="178" t="s">
        <v>476</v>
      </c>
      <c r="N836" s="159" t="str">
        <f t="shared" si="89"/>
        <v>Y</v>
      </c>
      <c r="O836" s="37" t="s">
        <v>870</v>
      </c>
      <c r="P836" s="37" t="s">
        <v>871</v>
      </c>
      <c r="Q836" s="37" t="s">
        <v>856</v>
      </c>
      <c r="R836" s="37" t="s">
        <v>243</v>
      </c>
      <c r="S836" s="37" t="s">
        <v>872</v>
      </c>
      <c r="T836" s="37" t="s">
        <v>858</v>
      </c>
      <c r="U836" s="37" t="s">
        <v>35</v>
      </c>
      <c r="V836" s="37" t="s">
        <v>859</v>
      </c>
      <c r="W836" s="37" t="s">
        <v>873</v>
      </c>
      <c r="X836" s="126"/>
      <c r="Y836" s="126" t="str">
        <f>VLOOKUP(W836,'Excelsior Table Definitions'!$B$2:$D$13,3,TRUE)</f>
        <v>NULL</v>
      </c>
      <c r="Z836" s="126"/>
      <c r="AA836" s="126"/>
      <c r="AB836" s="126"/>
      <c r="AC836" s="37"/>
      <c r="AD836" s="37" t="s">
        <v>38</v>
      </c>
      <c r="AE836" s="37" t="s">
        <v>38</v>
      </c>
      <c r="AF836" s="126"/>
      <c r="AG836" s="126"/>
      <c r="AH836" s="126"/>
      <c r="AI836" s="171" t="s">
        <v>388</v>
      </c>
      <c r="AJ836" s="171" t="s">
        <v>4688</v>
      </c>
      <c r="AK836" s="171" t="s">
        <v>4688</v>
      </c>
      <c r="AL836" s="171" t="s">
        <v>4688</v>
      </c>
      <c r="AM836" s="171" t="s">
        <v>4688</v>
      </c>
      <c r="AN836" s="171" t="s">
        <v>4688</v>
      </c>
      <c r="AO836" s="171" t="s">
        <v>4688</v>
      </c>
      <c r="AP836" s="171" t="s">
        <v>5338</v>
      </c>
      <c r="AQ836" s="171"/>
      <c r="AR836" s="334" t="s">
        <v>5543</v>
      </c>
      <c r="AS836" s="171"/>
    </row>
    <row r="837" spans="1:46" ht="45" x14ac:dyDescent="0.3">
      <c r="A837" s="176" t="s">
        <v>365</v>
      </c>
      <c r="B837" s="274" t="s">
        <v>4625</v>
      </c>
      <c r="C837" s="200" t="s">
        <v>4630</v>
      </c>
      <c r="D837" s="126"/>
      <c r="E837" s="126"/>
      <c r="F837" s="171"/>
      <c r="G837" s="126"/>
      <c r="H837" s="173"/>
      <c r="I837" s="171" t="s">
        <v>4688</v>
      </c>
      <c r="J837" s="179"/>
      <c r="K837" s="171" t="s">
        <v>4688</v>
      </c>
      <c r="L837" s="173"/>
      <c r="M837" s="178"/>
      <c r="N837" s="252" t="str">
        <f t="shared" si="89"/>
        <v>N</v>
      </c>
      <c r="O837" s="254" t="s">
        <v>874</v>
      </c>
      <c r="P837" s="254" t="s">
        <v>875</v>
      </c>
      <c r="Q837" s="254" t="s">
        <v>856</v>
      </c>
      <c r="R837" s="254" t="s">
        <v>243</v>
      </c>
      <c r="S837" s="254" t="s">
        <v>876</v>
      </c>
      <c r="T837" s="254" t="s">
        <v>858</v>
      </c>
      <c r="U837" s="254" t="s">
        <v>35</v>
      </c>
      <c r="V837" s="254" t="s">
        <v>859</v>
      </c>
      <c r="W837" s="254" t="s">
        <v>877</v>
      </c>
      <c r="X837" s="255"/>
      <c r="Y837" s="255"/>
      <c r="Z837" s="126"/>
      <c r="AA837" s="126"/>
      <c r="AB837" s="126"/>
      <c r="AC837" s="254"/>
      <c r="AD837" s="37" t="s">
        <v>38</v>
      </c>
      <c r="AE837" s="37" t="s">
        <v>38</v>
      </c>
      <c r="AF837" s="126"/>
      <c r="AG837" s="126"/>
      <c r="AH837" s="126"/>
      <c r="AI837" s="171" t="s">
        <v>4687</v>
      </c>
      <c r="AJ837" s="171" t="s">
        <v>4688</v>
      </c>
      <c r="AK837" s="171" t="s">
        <v>4688</v>
      </c>
      <c r="AL837" s="171" t="s">
        <v>4688</v>
      </c>
      <c r="AM837" s="220" t="s">
        <v>39</v>
      </c>
      <c r="AN837" s="171" t="s">
        <v>4688</v>
      </c>
      <c r="AO837" s="171" t="s">
        <v>4688</v>
      </c>
      <c r="AP837" s="220" t="s">
        <v>5339</v>
      </c>
      <c r="AQ837" s="171" t="s">
        <v>5419</v>
      </c>
      <c r="AR837" s="334" t="s">
        <v>5543</v>
      </c>
      <c r="AS837" s="171" t="s">
        <v>4688</v>
      </c>
      <c r="AT837" s="256"/>
    </row>
    <row r="838" spans="1:46" s="1" customFormat="1" ht="45" x14ac:dyDescent="0.2">
      <c r="A838" s="176" t="s">
        <v>365</v>
      </c>
      <c r="B838" s="176" t="s">
        <v>4625</v>
      </c>
      <c r="C838" s="200" t="s">
        <v>5334</v>
      </c>
      <c r="D838" s="126"/>
      <c r="E838" s="126" t="str">
        <f t="shared" ref="E838:E858" si="90">IF(OR(AI838="Moving to innotrust", AI838="Copy to Innotrust"),"Y","N")</f>
        <v>Y</v>
      </c>
      <c r="F838" s="171" t="s">
        <v>6507</v>
      </c>
      <c r="G838" s="126" t="s">
        <v>882</v>
      </c>
      <c r="H838" s="174"/>
      <c r="I838" s="171" t="s">
        <v>6132</v>
      </c>
      <c r="J838" s="173" t="s">
        <v>4533</v>
      </c>
      <c r="K838" s="272" t="s">
        <v>882</v>
      </c>
      <c r="L838" s="173" t="s">
        <v>4751</v>
      </c>
      <c r="M838" s="178" t="s">
        <v>476</v>
      </c>
      <c r="N838" s="159" t="str">
        <f t="shared" ref="N838:N858" si="91">IF(AI838="Moving to innotrust","Y","N")</f>
        <v>Y</v>
      </c>
      <c r="O838" s="37" t="s">
        <v>881</v>
      </c>
      <c r="P838" s="251" t="s">
        <v>882</v>
      </c>
      <c r="Q838" s="37" t="s">
        <v>856</v>
      </c>
      <c r="R838" s="37" t="s">
        <v>243</v>
      </c>
      <c r="S838" s="37" t="s">
        <v>883</v>
      </c>
      <c r="T838" s="37" t="s">
        <v>858</v>
      </c>
      <c r="U838" s="37" t="s">
        <v>95</v>
      </c>
      <c r="V838" s="37" t="s">
        <v>859</v>
      </c>
      <c r="W838" s="37" t="s">
        <v>882</v>
      </c>
      <c r="X838" s="126"/>
      <c r="Y838" s="126" t="str">
        <f>VLOOKUP(W838,'Excelsior Table Definitions'!$B$2:$D$13,3,TRUE)</f>
        <v>NULL</v>
      </c>
      <c r="Z838" s="126"/>
      <c r="AA838" s="126"/>
      <c r="AB838" s="126"/>
      <c r="AC838" s="37"/>
      <c r="AD838" s="37" t="s">
        <v>38</v>
      </c>
      <c r="AE838" s="37" t="s">
        <v>39</v>
      </c>
      <c r="AF838" s="126"/>
      <c r="AG838" s="126"/>
      <c r="AH838" s="126"/>
      <c r="AI838" s="171" t="s">
        <v>388</v>
      </c>
      <c r="AJ838" s="125"/>
      <c r="AK838" s="171"/>
      <c r="AL838" s="171"/>
      <c r="AM838" s="171"/>
      <c r="AN838" s="171" t="s">
        <v>4688</v>
      </c>
      <c r="AO838" s="171"/>
      <c r="AP838" s="171" t="s">
        <v>5338</v>
      </c>
      <c r="AQ838" s="171"/>
      <c r="AR838" s="334" t="s">
        <v>5543</v>
      </c>
      <c r="AS838" s="171"/>
    </row>
    <row r="839" spans="1:46" s="1" customFormat="1" ht="45" x14ac:dyDescent="0.2">
      <c r="A839" s="176" t="s">
        <v>365</v>
      </c>
      <c r="B839" s="176" t="s">
        <v>4625</v>
      </c>
      <c r="C839" s="200" t="s">
        <v>5334</v>
      </c>
      <c r="D839" s="126"/>
      <c r="E839" s="126" t="str">
        <f t="shared" si="90"/>
        <v>Y</v>
      </c>
      <c r="F839" s="171" t="s">
        <v>6507</v>
      </c>
      <c r="G839" s="126" t="s">
        <v>888</v>
      </c>
      <c r="H839" s="499"/>
      <c r="I839" s="171" t="s">
        <v>6132</v>
      </c>
      <c r="J839" s="253" t="s">
        <v>4533</v>
      </c>
      <c r="K839" s="501" t="s">
        <v>458</v>
      </c>
      <c r="L839" s="500" t="s">
        <v>460</v>
      </c>
      <c r="M839" s="178"/>
      <c r="N839" s="159" t="str">
        <f t="shared" si="91"/>
        <v>Y</v>
      </c>
      <c r="O839" s="37" t="s">
        <v>887</v>
      </c>
      <c r="P839" s="251" t="s">
        <v>888</v>
      </c>
      <c r="Q839" s="37" t="s">
        <v>856</v>
      </c>
      <c r="R839" s="37" t="s">
        <v>243</v>
      </c>
      <c r="S839" s="37" t="s">
        <v>889</v>
      </c>
      <c r="T839" s="37" t="s">
        <v>858</v>
      </c>
      <c r="U839" s="37" t="s">
        <v>890</v>
      </c>
      <c r="V839" s="37" t="s">
        <v>859</v>
      </c>
      <c r="W839" s="37" t="s">
        <v>888</v>
      </c>
      <c r="X839" s="126"/>
      <c r="Y839" s="126" t="str">
        <f>VLOOKUP(W839,'Excelsior Table Definitions'!$B$2:$D$13,3,TRUE)</f>
        <v>NULL</v>
      </c>
      <c r="Z839" s="126"/>
      <c r="AA839" s="126"/>
      <c r="AB839" s="126"/>
      <c r="AC839" s="37"/>
      <c r="AD839" s="37" t="s">
        <v>38</v>
      </c>
      <c r="AE839" s="37" t="s">
        <v>39</v>
      </c>
      <c r="AF839" s="126"/>
      <c r="AG839" s="126"/>
      <c r="AH839" s="126"/>
      <c r="AI839" s="171" t="s">
        <v>388</v>
      </c>
      <c r="AJ839" s="125"/>
      <c r="AK839" s="171"/>
      <c r="AL839" s="171"/>
      <c r="AM839" s="171"/>
      <c r="AN839" s="171" t="s">
        <v>4688</v>
      </c>
      <c r="AO839" s="171"/>
      <c r="AP839" s="171" t="s">
        <v>5338</v>
      </c>
      <c r="AQ839" s="171"/>
      <c r="AR839" s="334" t="s">
        <v>5543</v>
      </c>
      <c r="AS839" s="171"/>
    </row>
    <row r="840" spans="1:46" s="1" customFormat="1" ht="45" x14ac:dyDescent="0.2">
      <c r="A840" s="176" t="s">
        <v>365</v>
      </c>
      <c r="B840" s="176" t="s">
        <v>4625</v>
      </c>
      <c r="C840" s="200" t="s">
        <v>5334</v>
      </c>
      <c r="D840" s="126"/>
      <c r="E840" s="126" t="str">
        <f t="shared" si="90"/>
        <v>Y</v>
      </c>
      <c r="F840" s="171" t="s">
        <v>6507</v>
      </c>
      <c r="G840" s="126" t="s">
        <v>6510</v>
      </c>
      <c r="H840" s="202"/>
      <c r="I840" s="171" t="s">
        <v>6132</v>
      </c>
      <c r="J840" s="268" t="s">
        <v>4533</v>
      </c>
      <c r="K840" s="267" t="s">
        <v>4754</v>
      </c>
      <c r="L840" s="268" t="s">
        <v>369</v>
      </c>
      <c r="M840" s="178"/>
      <c r="N840" s="159" t="str">
        <f t="shared" si="91"/>
        <v>Y</v>
      </c>
      <c r="O840" s="37" t="s">
        <v>895</v>
      </c>
      <c r="P840" s="251" t="s">
        <v>896</v>
      </c>
      <c r="Q840" s="37" t="s">
        <v>856</v>
      </c>
      <c r="R840" s="37" t="s">
        <v>243</v>
      </c>
      <c r="S840" s="37" t="s">
        <v>897</v>
      </c>
      <c r="T840" s="37" t="s">
        <v>858</v>
      </c>
      <c r="U840" s="37" t="s">
        <v>898</v>
      </c>
      <c r="V840" s="37" t="s">
        <v>899</v>
      </c>
      <c r="W840" s="37" t="s">
        <v>900</v>
      </c>
      <c r="X840" s="126"/>
      <c r="Y840" s="126" t="str">
        <f>VLOOKUP(W840,'Excelsior Table Definitions'!$B$311:$D$318,3,TRUE)</f>
        <v>NOT NULL</v>
      </c>
      <c r="Z840" s="126"/>
      <c r="AA840" s="126"/>
      <c r="AB840" s="126"/>
      <c r="AC840" s="37"/>
      <c r="AD840" s="37" t="s">
        <v>38</v>
      </c>
      <c r="AE840" s="37" t="s">
        <v>39</v>
      </c>
      <c r="AF840" s="126"/>
      <c r="AG840" s="126"/>
      <c r="AH840" s="126"/>
      <c r="AI840" s="171" t="s">
        <v>388</v>
      </c>
      <c r="AJ840" s="125"/>
      <c r="AK840" s="171"/>
      <c r="AL840" s="171"/>
      <c r="AM840" s="171"/>
      <c r="AN840" s="171" t="s">
        <v>4688</v>
      </c>
      <c r="AO840" s="171"/>
      <c r="AP840" s="171" t="s">
        <v>5338</v>
      </c>
      <c r="AQ840" s="171"/>
      <c r="AR840" s="334" t="s">
        <v>5543</v>
      </c>
      <c r="AS840" s="171"/>
    </row>
    <row r="841" spans="1:46" s="1" customFormat="1" ht="45" x14ac:dyDescent="0.2">
      <c r="A841" s="176" t="s">
        <v>365</v>
      </c>
      <c r="B841" s="176" t="s">
        <v>4625</v>
      </c>
      <c r="C841" s="200" t="s">
        <v>5334</v>
      </c>
      <c r="D841" s="126"/>
      <c r="E841" s="126" t="str">
        <f t="shared" si="90"/>
        <v>Y</v>
      </c>
      <c r="F841" s="171" t="s">
        <v>6507</v>
      </c>
      <c r="G841" s="126" t="s">
        <v>6510</v>
      </c>
      <c r="H841" s="202"/>
      <c r="I841" s="171" t="s">
        <v>6132</v>
      </c>
      <c r="J841" s="268" t="s">
        <v>4533</v>
      </c>
      <c r="K841" s="267" t="s">
        <v>4754</v>
      </c>
      <c r="L841" s="268" t="s">
        <v>369</v>
      </c>
      <c r="M841" s="178"/>
      <c r="N841" s="159" t="str">
        <f t="shared" si="91"/>
        <v>Y</v>
      </c>
      <c r="O841" s="37" t="s">
        <v>904</v>
      </c>
      <c r="P841" s="251" t="s">
        <v>905</v>
      </c>
      <c r="Q841" s="37" t="s">
        <v>856</v>
      </c>
      <c r="R841" s="37" t="s">
        <v>243</v>
      </c>
      <c r="S841" s="37" t="s">
        <v>906</v>
      </c>
      <c r="T841" s="37" t="s">
        <v>858</v>
      </c>
      <c r="U841" s="37" t="s">
        <v>907</v>
      </c>
      <c r="V841" s="37" t="s">
        <v>859</v>
      </c>
      <c r="W841" s="37" t="s">
        <v>1186</v>
      </c>
      <c r="X841" s="126"/>
      <c r="Y841" s="126" t="str">
        <f>VLOOKUP(W841,'Excelsior Table Definitions'!$B$2:$D$13,3,TRUE)</f>
        <v>NULL</v>
      </c>
      <c r="Z841" s="126"/>
      <c r="AA841" s="126"/>
      <c r="AB841" s="126"/>
      <c r="AC841" s="37"/>
      <c r="AD841" s="37" t="s">
        <v>38</v>
      </c>
      <c r="AE841" s="37" t="s">
        <v>39</v>
      </c>
      <c r="AF841" s="126"/>
      <c r="AG841" s="126"/>
      <c r="AH841" s="126"/>
      <c r="AI841" s="171" t="s">
        <v>388</v>
      </c>
      <c r="AJ841" s="125"/>
      <c r="AK841" s="171"/>
      <c r="AL841" s="171"/>
      <c r="AM841" s="171"/>
      <c r="AN841" s="171" t="s">
        <v>4688</v>
      </c>
      <c r="AO841" s="171"/>
      <c r="AP841" s="171" t="s">
        <v>5338</v>
      </c>
      <c r="AQ841" s="171"/>
      <c r="AR841" s="334" t="s">
        <v>5543</v>
      </c>
      <c r="AS841" s="171"/>
    </row>
    <row r="842" spans="1:46" s="1" customFormat="1" ht="45" x14ac:dyDescent="0.2">
      <c r="A842" s="176" t="s">
        <v>365</v>
      </c>
      <c r="B842" s="176" t="s">
        <v>4625</v>
      </c>
      <c r="C842" s="200" t="s">
        <v>5334</v>
      </c>
      <c r="D842" s="126"/>
      <c r="E842" s="126" t="str">
        <f t="shared" si="90"/>
        <v>Y</v>
      </c>
      <c r="F842" s="171" t="s">
        <v>6507</v>
      </c>
      <c r="G842" s="126" t="s">
        <v>6511</v>
      </c>
      <c r="H842" s="202"/>
      <c r="I842" s="171" t="s">
        <v>6132</v>
      </c>
      <c r="J842" s="268" t="s">
        <v>4533</v>
      </c>
      <c r="K842" s="267" t="s">
        <v>4753</v>
      </c>
      <c r="L842" s="268" t="s">
        <v>369</v>
      </c>
      <c r="M842" s="178"/>
      <c r="N842" s="159" t="str">
        <f t="shared" si="91"/>
        <v>Y</v>
      </c>
      <c r="O842" s="37" t="s">
        <v>911</v>
      </c>
      <c r="P842" s="251" t="s">
        <v>912</v>
      </c>
      <c r="Q842" s="37" t="s">
        <v>856</v>
      </c>
      <c r="R842" s="37" t="s">
        <v>243</v>
      </c>
      <c r="S842" s="37" t="s">
        <v>913</v>
      </c>
      <c r="T842" s="37" t="s">
        <v>858</v>
      </c>
      <c r="U842" s="37" t="s">
        <v>898</v>
      </c>
      <c r="V842" s="37" t="s">
        <v>899</v>
      </c>
      <c r="W842" s="37" t="s">
        <v>1009</v>
      </c>
      <c r="X842" s="126"/>
      <c r="Y842" s="126" t="str">
        <f>VLOOKUP(W842,'Excelsior Table Definitions'!$B$311:$D$318,3,TRUE)</f>
        <v>NOT NULL</v>
      </c>
      <c r="Z842" s="126"/>
      <c r="AA842" s="126"/>
      <c r="AB842" s="126"/>
      <c r="AC842" s="37"/>
      <c r="AD842" s="37" t="s">
        <v>38</v>
      </c>
      <c r="AE842" s="37" t="s">
        <v>39</v>
      </c>
      <c r="AF842" s="126"/>
      <c r="AG842" s="126"/>
      <c r="AH842" s="126"/>
      <c r="AI842" s="171" t="s">
        <v>388</v>
      </c>
      <c r="AJ842" s="125"/>
      <c r="AK842" s="171"/>
      <c r="AL842" s="171"/>
      <c r="AM842" s="171"/>
      <c r="AN842" s="171" t="s">
        <v>4688</v>
      </c>
      <c r="AO842" s="171"/>
      <c r="AP842" s="171" t="s">
        <v>5338</v>
      </c>
      <c r="AQ842" s="171"/>
      <c r="AR842" s="334" t="s">
        <v>5543</v>
      </c>
      <c r="AS842" s="171"/>
    </row>
    <row r="843" spans="1:46" s="1" customFormat="1" ht="45" x14ac:dyDescent="0.2">
      <c r="A843" s="176" t="s">
        <v>365</v>
      </c>
      <c r="B843" s="176" t="s">
        <v>4625</v>
      </c>
      <c r="C843" s="200" t="s">
        <v>5334</v>
      </c>
      <c r="D843" s="126"/>
      <c r="E843" s="126" t="str">
        <f t="shared" si="90"/>
        <v>Y</v>
      </c>
      <c r="F843" s="171" t="s">
        <v>6507</v>
      </c>
      <c r="G843" s="126" t="s">
        <v>6511</v>
      </c>
      <c r="H843" s="202"/>
      <c r="I843" s="171" t="s">
        <v>6132</v>
      </c>
      <c r="J843" s="268" t="s">
        <v>4533</v>
      </c>
      <c r="K843" s="267" t="s">
        <v>4753</v>
      </c>
      <c r="L843" s="268" t="s">
        <v>369</v>
      </c>
      <c r="M843" s="178"/>
      <c r="N843" s="159" t="str">
        <f t="shared" si="91"/>
        <v>Y</v>
      </c>
      <c r="O843" s="37" t="s">
        <v>916</v>
      </c>
      <c r="P843" s="251" t="s">
        <v>917</v>
      </c>
      <c r="Q843" s="37" t="s">
        <v>856</v>
      </c>
      <c r="R843" s="37" t="s">
        <v>243</v>
      </c>
      <c r="S843" s="37" t="s">
        <v>918</v>
      </c>
      <c r="T843" s="37" t="s">
        <v>858</v>
      </c>
      <c r="U843" s="37" t="s">
        <v>907</v>
      </c>
      <c r="V843" s="37" t="s">
        <v>859</v>
      </c>
      <c r="W843" s="37" t="s">
        <v>919</v>
      </c>
      <c r="X843" s="126"/>
      <c r="Y843" s="126" t="str">
        <f>VLOOKUP(W843,'Excelsior Table Definitions'!$B$2:$D$13,3,TRUE)</f>
        <v>NULL</v>
      </c>
      <c r="Z843" s="126"/>
      <c r="AA843" s="126"/>
      <c r="AB843" s="126"/>
      <c r="AC843" s="37"/>
      <c r="AD843" s="37" t="s">
        <v>366</v>
      </c>
      <c r="AE843" s="37" t="s">
        <v>39</v>
      </c>
      <c r="AF843" s="126"/>
      <c r="AG843" s="126"/>
      <c r="AH843" s="126"/>
      <c r="AI843" s="171" t="s">
        <v>388</v>
      </c>
      <c r="AJ843" s="125"/>
      <c r="AK843" s="171"/>
      <c r="AL843" s="171"/>
      <c r="AM843" s="171"/>
      <c r="AN843" s="171" t="s">
        <v>4688</v>
      </c>
      <c r="AO843" s="171"/>
      <c r="AP843" s="171" t="s">
        <v>5338</v>
      </c>
      <c r="AQ843" s="171"/>
      <c r="AR843" s="334" t="s">
        <v>5543</v>
      </c>
      <c r="AS843" s="171"/>
    </row>
    <row r="844" spans="1:46" s="1" customFormat="1" ht="45" x14ac:dyDescent="0.2">
      <c r="A844" s="176" t="s">
        <v>365</v>
      </c>
      <c r="B844" s="176" t="s">
        <v>4625</v>
      </c>
      <c r="C844" s="200" t="s">
        <v>5334</v>
      </c>
      <c r="D844" s="126"/>
      <c r="E844" s="126" t="str">
        <f t="shared" si="90"/>
        <v>Y</v>
      </c>
      <c r="F844" s="171" t="s">
        <v>6507</v>
      </c>
      <c r="G844" s="126" t="s">
        <v>923</v>
      </c>
      <c r="H844" s="174"/>
      <c r="I844" s="171" t="s">
        <v>6132</v>
      </c>
      <c r="J844" s="173" t="s">
        <v>4533</v>
      </c>
      <c r="K844" s="131" t="s">
        <v>923</v>
      </c>
      <c r="L844" s="173" t="s">
        <v>460</v>
      </c>
      <c r="M844" s="276"/>
      <c r="N844" s="159" t="str">
        <f t="shared" si="91"/>
        <v>Y</v>
      </c>
      <c r="O844" s="37" t="s">
        <v>922</v>
      </c>
      <c r="P844" s="251" t="s">
        <v>923</v>
      </c>
      <c r="Q844" s="37" t="s">
        <v>856</v>
      </c>
      <c r="R844" s="37" t="s">
        <v>243</v>
      </c>
      <c r="S844" s="37" t="s">
        <v>924</v>
      </c>
      <c r="T844" s="37" t="s">
        <v>858</v>
      </c>
      <c r="U844" s="37" t="s">
        <v>925</v>
      </c>
      <c r="V844" s="37" t="s">
        <v>859</v>
      </c>
      <c r="W844" s="37" t="s">
        <v>923</v>
      </c>
      <c r="X844" s="126"/>
      <c r="Y844" s="126" t="str">
        <f>VLOOKUP(W844,'Excelsior Table Definitions'!$B$2:$D$13,3,TRUE)</f>
        <v>NULL</v>
      </c>
      <c r="Z844" s="126"/>
      <c r="AA844" s="126"/>
      <c r="AB844" s="126"/>
      <c r="AC844" s="37"/>
      <c r="AD844" s="37" t="s">
        <v>366</v>
      </c>
      <c r="AE844" s="37" t="s">
        <v>39</v>
      </c>
      <c r="AF844" s="126"/>
      <c r="AG844" s="126"/>
      <c r="AH844" s="126"/>
      <c r="AI844" s="171" t="s">
        <v>388</v>
      </c>
      <c r="AJ844" s="125"/>
      <c r="AK844" s="171"/>
      <c r="AL844" s="171"/>
      <c r="AM844" s="171"/>
      <c r="AN844" s="171" t="s">
        <v>4688</v>
      </c>
      <c r="AO844" s="171"/>
      <c r="AP844" s="171" t="s">
        <v>5338</v>
      </c>
      <c r="AQ844" s="171"/>
      <c r="AR844" s="334" t="s">
        <v>5543</v>
      </c>
      <c r="AS844" s="171"/>
    </row>
    <row r="845" spans="1:46" s="1" customFormat="1" ht="63.75" x14ac:dyDescent="0.2">
      <c r="A845" s="176" t="s">
        <v>365</v>
      </c>
      <c r="B845" s="176" t="s">
        <v>4625</v>
      </c>
      <c r="C845" s="200" t="s">
        <v>5334</v>
      </c>
      <c r="D845" s="126"/>
      <c r="E845" s="126" t="str">
        <f t="shared" si="90"/>
        <v>Y</v>
      </c>
      <c r="F845" s="171" t="s">
        <v>6507</v>
      </c>
      <c r="G845" s="126" t="s">
        <v>6514</v>
      </c>
      <c r="H845" s="502" t="s">
        <v>4750</v>
      </c>
      <c r="I845" s="171" t="s">
        <v>6132</v>
      </c>
      <c r="J845" s="503" t="s">
        <v>500</v>
      </c>
      <c r="K845" s="504" t="s">
        <v>1152</v>
      </c>
      <c r="L845" s="503" t="s">
        <v>422</v>
      </c>
      <c r="M845" s="178"/>
      <c r="N845" s="159" t="str">
        <f t="shared" si="91"/>
        <v>Y</v>
      </c>
      <c r="O845" s="37" t="s">
        <v>928</v>
      </c>
      <c r="P845" s="251" t="s">
        <v>929</v>
      </c>
      <c r="Q845" s="37" t="s">
        <v>856</v>
      </c>
      <c r="R845" s="37" t="s">
        <v>243</v>
      </c>
      <c r="S845" s="37" t="s">
        <v>930</v>
      </c>
      <c r="T845" s="37" t="s">
        <v>858</v>
      </c>
      <c r="U845" s="37" t="s">
        <v>931</v>
      </c>
      <c r="V845" s="37" t="s">
        <v>859</v>
      </c>
      <c r="W845" s="37" t="s">
        <v>932</v>
      </c>
      <c r="X845" s="126"/>
      <c r="Y845" s="126" t="str">
        <f>VLOOKUP(W845,'Excelsior Table Definitions'!$B$2:$D$13,3,TRUE)</f>
        <v>NULL</v>
      </c>
      <c r="Z845" s="126"/>
      <c r="AA845" s="126"/>
      <c r="AB845" s="126"/>
      <c r="AC845" s="37"/>
      <c r="AD845" s="37" t="s">
        <v>366</v>
      </c>
      <c r="AE845" s="37" t="s">
        <v>39</v>
      </c>
      <c r="AF845" s="126"/>
      <c r="AG845" s="126"/>
      <c r="AH845" s="126"/>
      <c r="AI845" s="171" t="s">
        <v>388</v>
      </c>
      <c r="AJ845" s="125" t="s">
        <v>389</v>
      </c>
      <c r="AK845" s="171"/>
      <c r="AL845" s="171"/>
      <c r="AM845" s="171" t="s">
        <v>39</v>
      </c>
      <c r="AN845" s="171" t="s">
        <v>4688</v>
      </c>
      <c r="AO845" s="171"/>
      <c r="AP845" s="171" t="s">
        <v>5340</v>
      </c>
      <c r="AQ845" s="171"/>
      <c r="AR845" s="334" t="s">
        <v>5543</v>
      </c>
      <c r="AS845" s="181" t="s">
        <v>4984</v>
      </c>
    </row>
    <row r="846" spans="1:46" s="1" customFormat="1" ht="45" x14ac:dyDescent="0.25">
      <c r="A846" s="176" t="s">
        <v>365</v>
      </c>
      <c r="B846" s="176" t="s">
        <v>4625</v>
      </c>
      <c r="C846" s="200" t="s">
        <v>5334</v>
      </c>
      <c r="D846" s="126"/>
      <c r="E846" s="126" t="str">
        <f t="shared" si="90"/>
        <v>Y</v>
      </c>
      <c r="F846" s="171" t="s">
        <v>6507</v>
      </c>
      <c r="G846" s="126" t="s">
        <v>6509</v>
      </c>
      <c r="H846" s="135"/>
      <c r="I846" s="171" t="s">
        <v>6132</v>
      </c>
      <c r="J846" s="130" t="s">
        <v>4533</v>
      </c>
      <c r="K846" s="131" t="s">
        <v>938</v>
      </c>
      <c r="L846" s="130" t="s">
        <v>479</v>
      </c>
      <c r="M846" s="271" t="s">
        <v>476</v>
      </c>
      <c r="N846" s="159" t="str">
        <f t="shared" si="91"/>
        <v>Y</v>
      </c>
      <c r="O846" s="37" t="s">
        <v>937</v>
      </c>
      <c r="P846" s="251" t="s">
        <v>938</v>
      </c>
      <c r="Q846" s="37" t="s">
        <v>856</v>
      </c>
      <c r="R846" s="37" t="s">
        <v>243</v>
      </c>
      <c r="S846" s="37" t="s">
        <v>939</v>
      </c>
      <c r="T846" s="37" t="s">
        <v>858</v>
      </c>
      <c r="U846" s="37" t="s">
        <v>77</v>
      </c>
      <c r="V846" s="37" t="s">
        <v>859</v>
      </c>
      <c r="W846" s="37" t="s">
        <v>938</v>
      </c>
      <c r="X846" s="126"/>
      <c r="Y846" s="126" t="str">
        <f>VLOOKUP(W846,'Excelsior Table Definitions'!$B$2:$D$13,3,TRUE)</f>
        <v>NULL</v>
      </c>
      <c r="Z846" s="126"/>
      <c r="AA846" s="126"/>
      <c r="AB846" s="126"/>
      <c r="AC846" s="37"/>
      <c r="AD846" s="37" t="s">
        <v>366</v>
      </c>
      <c r="AE846" s="37" t="s">
        <v>39</v>
      </c>
      <c r="AF846" s="126"/>
      <c r="AG846" s="126"/>
      <c r="AH846" s="126"/>
      <c r="AI846" s="171" t="s">
        <v>388</v>
      </c>
      <c r="AJ846" s="125"/>
      <c r="AK846" s="171"/>
      <c r="AL846" s="171"/>
      <c r="AM846" s="171"/>
      <c r="AN846" s="171" t="s">
        <v>4688</v>
      </c>
      <c r="AO846" s="171"/>
      <c r="AP846" s="171" t="s">
        <v>5335</v>
      </c>
      <c r="AQ846" s="171"/>
      <c r="AR846" s="334" t="s">
        <v>5543</v>
      </c>
      <c r="AS846" s="171"/>
    </row>
    <row r="847" spans="1:46" ht="45" x14ac:dyDescent="0.3">
      <c r="A847" s="274" t="s">
        <v>365</v>
      </c>
      <c r="B847" s="274" t="s">
        <v>4625</v>
      </c>
      <c r="C847" s="200" t="s">
        <v>4630</v>
      </c>
      <c r="D847" s="126"/>
      <c r="E847" s="126" t="str">
        <f t="shared" si="90"/>
        <v>N</v>
      </c>
      <c r="F847" s="171"/>
      <c r="G847" s="126"/>
      <c r="H847" s="173"/>
      <c r="I847" s="171" t="s">
        <v>4688</v>
      </c>
      <c r="J847" s="179"/>
      <c r="K847" s="171" t="s">
        <v>4688</v>
      </c>
      <c r="L847" s="173"/>
      <c r="M847" s="178"/>
      <c r="N847" s="252" t="str">
        <f t="shared" si="91"/>
        <v>N</v>
      </c>
      <c r="O847" s="254" t="s">
        <v>943</v>
      </c>
      <c r="P847" s="273" t="s">
        <v>944</v>
      </c>
      <c r="Q847" s="37" t="s">
        <v>945</v>
      </c>
      <c r="R847" s="254" t="s">
        <v>243</v>
      </c>
      <c r="S847" s="254" t="s">
        <v>946</v>
      </c>
      <c r="T847" s="254" t="s">
        <v>858</v>
      </c>
      <c r="U847" s="254" t="s">
        <v>35</v>
      </c>
      <c r="V847" s="254" t="s">
        <v>947</v>
      </c>
      <c r="W847" s="254" t="s">
        <v>948</v>
      </c>
      <c r="X847" s="255"/>
      <c r="Y847" s="255"/>
      <c r="Z847" s="126"/>
      <c r="AA847" s="126"/>
      <c r="AB847" s="126"/>
      <c r="AC847" s="254" t="s">
        <v>5775</v>
      </c>
      <c r="AD847" s="37" t="s">
        <v>38</v>
      </c>
      <c r="AE847" s="37" t="s">
        <v>39</v>
      </c>
      <c r="AF847" s="126"/>
      <c r="AG847" s="126"/>
      <c r="AH847" s="126"/>
      <c r="AI847" s="171" t="s">
        <v>5385</v>
      </c>
      <c r="AJ847" s="171" t="s">
        <v>4688</v>
      </c>
      <c r="AK847" s="171" t="s">
        <v>4688</v>
      </c>
      <c r="AL847" s="171" t="s">
        <v>4688</v>
      </c>
      <c r="AM847" s="220" t="s">
        <v>39</v>
      </c>
      <c r="AN847" s="171" t="s">
        <v>4688</v>
      </c>
      <c r="AO847" s="171" t="s">
        <v>4688</v>
      </c>
      <c r="AP847" s="295" t="s">
        <v>5373</v>
      </c>
      <c r="AQ847" s="171" t="s">
        <v>5419</v>
      </c>
      <c r="AR847" s="171"/>
      <c r="AS847" s="171" t="s">
        <v>4688</v>
      </c>
      <c r="AT847" s="256"/>
    </row>
    <row r="848" spans="1:46" ht="90" x14ac:dyDescent="0.3">
      <c r="A848" s="274" t="s">
        <v>365</v>
      </c>
      <c r="B848" s="274" t="s">
        <v>4625</v>
      </c>
      <c r="C848" s="200" t="s">
        <v>4630</v>
      </c>
      <c r="D848" s="126"/>
      <c r="E848" s="126" t="str">
        <f t="shared" si="90"/>
        <v>N</v>
      </c>
      <c r="F848" s="171"/>
      <c r="G848" s="126"/>
      <c r="H848" s="173"/>
      <c r="I848" s="171" t="s">
        <v>4688</v>
      </c>
      <c r="J848" s="179"/>
      <c r="K848" s="171" t="s">
        <v>4688</v>
      </c>
      <c r="L848" s="173"/>
      <c r="M848" s="178"/>
      <c r="N848" s="252" t="str">
        <f t="shared" si="91"/>
        <v>N</v>
      </c>
      <c r="O848" s="254" t="s">
        <v>954</v>
      </c>
      <c r="P848" s="273" t="s">
        <v>955</v>
      </c>
      <c r="Q848" s="37" t="s">
        <v>945</v>
      </c>
      <c r="R848" s="254" t="s">
        <v>243</v>
      </c>
      <c r="S848" s="254" t="s">
        <v>956</v>
      </c>
      <c r="T848" s="254" t="s">
        <v>858</v>
      </c>
      <c r="U848" s="254" t="s">
        <v>35</v>
      </c>
      <c r="V848" s="254" t="s">
        <v>947</v>
      </c>
      <c r="W848" s="254" t="s">
        <v>948</v>
      </c>
      <c r="X848" s="255"/>
      <c r="Y848" s="255"/>
      <c r="Z848" s="126"/>
      <c r="AA848" s="126"/>
      <c r="AB848" s="126"/>
      <c r="AC848" s="254"/>
      <c r="AD848" s="37" t="s">
        <v>38</v>
      </c>
      <c r="AE848" s="37" t="s">
        <v>39</v>
      </c>
      <c r="AF848" s="126"/>
      <c r="AG848" s="126"/>
      <c r="AH848" s="126"/>
      <c r="AI848" s="171" t="s">
        <v>5385</v>
      </c>
      <c r="AJ848" s="171" t="s">
        <v>4688</v>
      </c>
      <c r="AK848" s="171" t="s">
        <v>4688</v>
      </c>
      <c r="AL848" s="171" t="s">
        <v>4688</v>
      </c>
      <c r="AM848" s="171" t="s">
        <v>4688</v>
      </c>
      <c r="AN848" s="171" t="s">
        <v>4688</v>
      </c>
      <c r="AO848" s="171" t="s">
        <v>4688</v>
      </c>
      <c r="AP848" s="295" t="s">
        <v>5373</v>
      </c>
      <c r="AQ848" s="171" t="s">
        <v>5419</v>
      </c>
      <c r="AR848" s="171"/>
      <c r="AS848" s="171" t="s">
        <v>4688</v>
      </c>
      <c r="AT848" s="256"/>
    </row>
    <row r="849" spans="1:46" ht="45" x14ac:dyDescent="0.3">
      <c r="A849" s="274" t="s">
        <v>365</v>
      </c>
      <c r="B849" s="274" t="s">
        <v>4625</v>
      </c>
      <c r="C849" s="200"/>
      <c r="D849" s="126"/>
      <c r="E849" s="126" t="str">
        <f t="shared" si="90"/>
        <v>N</v>
      </c>
      <c r="F849" s="171"/>
      <c r="G849" s="126"/>
      <c r="H849" s="173"/>
      <c r="I849" s="171" t="s">
        <v>4688</v>
      </c>
      <c r="J849" s="179"/>
      <c r="K849" s="171" t="s">
        <v>4688</v>
      </c>
      <c r="L849" s="173"/>
      <c r="M849" s="178"/>
      <c r="N849" s="252" t="str">
        <f t="shared" si="91"/>
        <v>N</v>
      </c>
      <c r="O849" s="254">
        <v>999</v>
      </c>
      <c r="P849" s="37" t="s">
        <v>5769</v>
      </c>
      <c r="Q849" s="37" t="s">
        <v>945</v>
      </c>
      <c r="R849" s="254" t="s">
        <v>243</v>
      </c>
      <c r="S849" s="254"/>
      <c r="T849" s="254"/>
      <c r="U849" s="254"/>
      <c r="V849" s="254"/>
      <c r="W849" s="254"/>
      <c r="X849" s="255"/>
      <c r="Y849" s="255"/>
      <c r="Z849" s="126"/>
      <c r="AA849" s="126"/>
      <c r="AB849" s="126"/>
      <c r="AC849" s="254" t="s">
        <v>5777</v>
      </c>
      <c r="AD849" s="37"/>
      <c r="AE849" s="37"/>
      <c r="AF849" s="126"/>
      <c r="AG849" s="126"/>
      <c r="AH849" s="126"/>
      <c r="AI849" s="171" t="s">
        <v>5500</v>
      </c>
      <c r="AJ849" s="171" t="s">
        <v>4688</v>
      </c>
      <c r="AK849" s="171" t="s">
        <v>4688</v>
      </c>
      <c r="AL849" s="171" t="s">
        <v>4688</v>
      </c>
      <c r="AM849" s="171" t="s">
        <v>4688</v>
      </c>
      <c r="AN849" s="171" t="s">
        <v>4688</v>
      </c>
      <c r="AO849" s="171" t="s">
        <v>4688</v>
      </c>
      <c r="AP849" s="295" t="s">
        <v>5373</v>
      </c>
      <c r="AQ849" s="171" t="s">
        <v>5419</v>
      </c>
      <c r="AR849" s="171"/>
      <c r="AS849" s="171" t="s">
        <v>4688</v>
      </c>
      <c r="AT849" s="256"/>
    </row>
    <row r="850" spans="1:46" ht="39.75" x14ac:dyDescent="0.3">
      <c r="A850" s="274" t="s">
        <v>365</v>
      </c>
      <c r="B850" s="274" t="s">
        <v>4625</v>
      </c>
      <c r="C850" s="200"/>
      <c r="D850" s="126"/>
      <c r="E850" s="126" t="str">
        <f t="shared" si="90"/>
        <v>N</v>
      </c>
      <c r="F850" s="171"/>
      <c r="G850" s="126"/>
      <c r="H850" s="173"/>
      <c r="I850" s="171" t="s">
        <v>4688</v>
      </c>
      <c r="J850" s="179"/>
      <c r="K850" s="171" t="s">
        <v>4688</v>
      </c>
      <c r="L850" s="173"/>
      <c r="M850" s="178"/>
      <c r="N850" s="252" t="str">
        <f t="shared" si="91"/>
        <v>N</v>
      </c>
      <c r="O850" s="254">
        <v>999</v>
      </c>
      <c r="P850" s="37" t="s">
        <v>5770</v>
      </c>
      <c r="Q850" s="37" t="s">
        <v>945</v>
      </c>
      <c r="R850" s="254" t="s">
        <v>243</v>
      </c>
      <c r="S850" s="254"/>
      <c r="T850" s="254"/>
      <c r="U850" s="254"/>
      <c r="V850" s="254"/>
      <c r="W850" s="254"/>
      <c r="X850" s="255"/>
      <c r="Y850" s="255"/>
      <c r="Z850" s="126"/>
      <c r="AA850" s="126"/>
      <c r="AB850" s="126"/>
      <c r="AC850" s="254" t="s">
        <v>5778</v>
      </c>
      <c r="AD850" s="37"/>
      <c r="AE850" s="37"/>
      <c r="AF850" s="126"/>
      <c r="AG850" s="126"/>
      <c r="AH850" s="126"/>
      <c r="AI850" s="171" t="s">
        <v>5500</v>
      </c>
      <c r="AJ850" s="171" t="s">
        <v>4688</v>
      </c>
      <c r="AK850" s="171" t="s">
        <v>4688</v>
      </c>
      <c r="AL850" s="171" t="s">
        <v>4688</v>
      </c>
      <c r="AM850" s="171" t="s">
        <v>4688</v>
      </c>
      <c r="AN850" s="171" t="s">
        <v>4688</v>
      </c>
      <c r="AO850" s="171" t="s">
        <v>4688</v>
      </c>
      <c r="AP850" s="295" t="s">
        <v>5373</v>
      </c>
      <c r="AQ850" s="171" t="s">
        <v>5419</v>
      </c>
      <c r="AR850" s="171"/>
      <c r="AS850" s="171" t="s">
        <v>4688</v>
      </c>
      <c r="AT850" s="256"/>
    </row>
    <row r="851" spans="1:46" ht="45" x14ac:dyDescent="0.3">
      <c r="A851" s="274" t="s">
        <v>365</v>
      </c>
      <c r="B851" s="274" t="s">
        <v>4625</v>
      </c>
      <c r="C851" s="200"/>
      <c r="D851" s="126"/>
      <c r="E851" s="126" t="str">
        <f t="shared" si="90"/>
        <v>N</v>
      </c>
      <c r="F851" s="171"/>
      <c r="G851" s="126"/>
      <c r="H851" s="173"/>
      <c r="I851" s="171" t="s">
        <v>4688</v>
      </c>
      <c r="J851" s="179"/>
      <c r="K851" s="171" t="s">
        <v>4688</v>
      </c>
      <c r="L851" s="173"/>
      <c r="M851" s="178"/>
      <c r="N851" s="252" t="str">
        <f t="shared" si="91"/>
        <v>N</v>
      </c>
      <c r="O851" s="254">
        <v>999</v>
      </c>
      <c r="P851" s="37" t="s">
        <v>5771</v>
      </c>
      <c r="Q851" s="37" t="s">
        <v>945</v>
      </c>
      <c r="R851" s="254" t="s">
        <v>243</v>
      </c>
      <c r="S851" s="254" t="s">
        <v>946</v>
      </c>
      <c r="T851" s="254" t="s">
        <v>858</v>
      </c>
      <c r="U851" s="254" t="s">
        <v>35</v>
      </c>
      <c r="V851" s="254" t="s">
        <v>947</v>
      </c>
      <c r="W851" s="254" t="s">
        <v>948</v>
      </c>
      <c r="X851" s="255"/>
      <c r="Y851" s="255"/>
      <c r="Z851" s="126"/>
      <c r="AA851" s="126"/>
      <c r="AB851" s="126"/>
      <c r="AC851" s="254" t="s">
        <v>5776</v>
      </c>
      <c r="AD851" s="37"/>
      <c r="AE851" s="37"/>
      <c r="AF851" s="126"/>
      <c r="AG851" s="126"/>
      <c r="AH851" s="126"/>
      <c r="AI851" s="171" t="s">
        <v>5500</v>
      </c>
      <c r="AJ851" s="171" t="s">
        <v>4688</v>
      </c>
      <c r="AK851" s="171" t="s">
        <v>4688</v>
      </c>
      <c r="AL851" s="171" t="s">
        <v>4688</v>
      </c>
      <c r="AM851" s="171" t="s">
        <v>4688</v>
      </c>
      <c r="AN851" s="171" t="s">
        <v>4688</v>
      </c>
      <c r="AO851" s="171" t="s">
        <v>4688</v>
      </c>
      <c r="AP851" s="295" t="s">
        <v>5373</v>
      </c>
      <c r="AQ851" s="171" t="s">
        <v>5419</v>
      </c>
      <c r="AR851" s="171"/>
      <c r="AS851" s="171" t="s">
        <v>4688</v>
      </c>
      <c r="AT851" s="256"/>
    </row>
    <row r="852" spans="1:46" ht="90" x14ac:dyDescent="0.3">
      <c r="A852" s="274" t="s">
        <v>365</v>
      </c>
      <c r="B852" s="274" t="s">
        <v>4625</v>
      </c>
      <c r="C852" s="200"/>
      <c r="D852" s="126"/>
      <c r="E852" s="126" t="str">
        <f t="shared" si="90"/>
        <v>N</v>
      </c>
      <c r="F852" s="171"/>
      <c r="G852" s="126"/>
      <c r="H852" s="173"/>
      <c r="I852" s="171" t="s">
        <v>4688</v>
      </c>
      <c r="J852" s="179"/>
      <c r="K852" s="171" t="s">
        <v>4688</v>
      </c>
      <c r="L852" s="173"/>
      <c r="M852" s="178"/>
      <c r="N852" s="252" t="str">
        <f t="shared" si="91"/>
        <v>N</v>
      </c>
      <c r="O852" s="254">
        <v>999</v>
      </c>
      <c r="P852" s="254" t="s">
        <v>5772</v>
      </c>
      <c r="Q852" s="37" t="s">
        <v>945</v>
      </c>
      <c r="R852" s="254" t="s">
        <v>243</v>
      </c>
      <c r="S852" s="254" t="s">
        <v>956</v>
      </c>
      <c r="T852" s="254" t="s">
        <v>858</v>
      </c>
      <c r="U852" s="254" t="s">
        <v>35</v>
      </c>
      <c r="V852" s="254" t="s">
        <v>947</v>
      </c>
      <c r="W852" s="254" t="s">
        <v>948</v>
      </c>
      <c r="X852" s="255"/>
      <c r="Y852" s="255"/>
      <c r="Z852" s="126"/>
      <c r="AA852" s="126"/>
      <c r="AB852" s="126"/>
      <c r="AC852" s="254"/>
      <c r="AD852" s="37"/>
      <c r="AE852" s="37"/>
      <c r="AF852" s="126"/>
      <c r="AG852" s="126"/>
      <c r="AH852" s="126"/>
      <c r="AI852" s="171" t="s">
        <v>5500</v>
      </c>
      <c r="AJ852" s="171" t="s">
        <v>4688</v>
      </c>
      <c r="AK852" s="171" t="s">
        <v>4688</v>
      </c>
      <c r="AL852" s="171" t="s">
        <v>4688</v>
      </c>
      <c r="AM852" s="171" t="s">
        <v>4688</v>
      </c>
      <c r="AN852" s="171" t="s">
        <v>4688</v>
      </c>
      <c r="AO852" s="171" t="s">
        <v>4688</v>
      </c>
      <c r="AP852" s="295" t="s">
        <v>5373</v>
      </c>
      <c r="AQ852" s="171" t="s">
        <v>5419</v>
      </c>
      <c r="AR852" s="171"/>
      <c r="AS852" s="171" t="s">
        <v>4688</v>
      </c>
      <c r="AT852" s="256"/>
    </row>
    <row r="853" spans="1:46" ht="45" x14ac:dyDescent="0.3">
      <c r="A853" s="274" t="s">
        <v>365</v>
      </c>
      <c r="B853" s="274" t="s">
        <v>4625</v>
      </c>
      <c r="C853" s="200"/>
      <c r="D853" s="126"/>
      <c r="E853" s="126" t="str">
        <f t="shared" si="90"/>
        <v>N</v>
      </c>
      <c r="F853" s="171"/>
      <c r="G853" s="126"/>
      <c r="H853" s="173"/>
      <c r="I853" s="171" t="s">
        <v>4688</v>
      </c>
      <c r="J853" s="179"/>
      <c r="K853" s="171" t="s">
        <v>4688</v>
      </c>
      <c r="L853" s="173"/>
      <c r="M853" s="178"/>
      <c r="N853" s="252" t="str">
        <f t="shared" si="91"/>
        <v>N</v>
      </c>
      <c r="O853" s="254">
        <v>999</v>
      </c>
      <c r="P853" s="37" t="s">
        <v>5769</v>
      </c>
      <c r="Q853" s="37" t="s">
        <v>945</v>
      </c>
      <c r="R853" s="254" t="s">
        <v>243</v>
      </c>
      <c r="S853" s="254"/>
      <c r="T853" s="254"/>
      <c r="U853" s="254"/>
      <c r="V853" s="254"/>
      <c r="W853" s="254"/>
      <c r="X853" s="255"/>
      <c r="Y853" s="255"/>
      <c r="Z853" s="126"/>
      <c r="AA853" s="126"/>
      <c r="AB853" s="126"/>
      <c r="AC853" s="254" t="s">
        <v>5777</v>
      </c>
      <c r="AD853" s="37"/>
      <c r="AE853" s="37"/>
      <c r="AF853" s="126"/>
      <c r="AG853" s="126"/>
      <c r="AH853" s="126"/>
      <c r="AI853" s="171" t="s">
        <v>5500</v>
      </c>
      <c r="AJ853" s="171" t="s">
        <v>4688</v>
      </c>
      <c r="AK853" s="171" t="s">
        <v>4688</v>
      </c>
      <c r="AL853" s="171" t="s">
        <v>4688</v>
      </c>
      <c r="AM853" s="171" t="s">
        <v>4688</v>
      </c>
      <c r="AN853" s="171" t="s">
        <v>4688</v>
      </c>
      <c r="AO853" s="171" t="s">
        <v>4688</v>
      </c>
      <c r="AP853" s="295" t="s">
        <v>5373</v>
      </c>
      <c r="AQ853" s="171" t="s">
        <v>5419</v>
      </c>
      <c r="AR853" s="171"/>
      <c r="AS853" s="171" t="s">
        <v>4688</v>
      </c>
      <c r="AT853" s="256"/>
    </row>
    <row r="854" spans="1:46" ht="39.75" x14ac:dyDescent="0.3">
      <c r="A854" s="274" t="s">
        <v>365</v>
      </c>
      <c r="B854" s="274" t="s">
        <v>4625</v>
      </c>
      <c r="C854" s="200"/>
      <c r="D854" s="126"/>
      <c r="E854" s="126" t="str">
        <f t="shared" si="90"/>
        <v>N</v>
      </c>
      <c r="F854" s="171"/>
      <c r="G854" s="126"/>
      <c r="H854" s="173"/>
      <c r="I854" s="171" t="s">
        <v>4688</v>
      </c>
      <c r="J854" s="179"/>
      <c r="K854" s="171" t="s">
        <v>4688</v>
      </c>
      <c r="L854" s="173"/>
      <c r="M854" s="178"/>
      <c r="N854" s="252" t="str">
        <f t="shared" si="91"/>
        <v>N</v>
      </c>
      <c r="O854" s="254">
        <v>999</v>
      </c>
      <c r="P854" s="37" t="s">
        <v>5770</v>
      </c>
      <c r="Q854" s="37" t="s">
        <v>945</v>
      </c>
      <c r="R854" s="254" t="s">
        <v>243</v>
      </c>
      <c r="S854" s="254"/>
      <c r="T854" s="254"/>
      <c r="U854" s="254"/>
      <c r="V854" s="254"/>
      <c r="W854" s="254"/>
      <c r="X854" s="255"/>
      <c r="Y854" s="255"/>
      <c r="Z854" s="126"/>
      <c r="AA854" s="126"/>
      <c r="AB854" s="126"/>
      <c r="AC854" s="254" t="s">
        <v>5778</v>
      </c>
      <c r="AD854" s="37"/>
      <c r="AE854" s="37"/>
      <c r="AF854" s="126"/>
      <c r="AG854" s="126"/>
      <c r="AH854" s="126"/>
      <c r="AI854" s="171" t="s">
        <v>5500</v>
      </c>
      <c r="AJ854" s="171" t="s">
        <v>4688</v>
      </c>
      <c r="AK854" s="171" t="s">
        <v>4688</v>
      </c>
      <c r="AL854" s="171" t="s">
        <v>4688</v>
      </c>
      <c r="AM854" s="171" t="s">
        <v>4688</v>
      </c>
      <c r="AN854" s="171" t="s">
        <v>4688</v>
      </c>
      <c r="AO854" s="171" t="s">
        <v>4688</v>
      </c>
      <c r="AP854" s="295" t="s">
        <v>5373</v>
      </c>
      <c r="AQ854" s="171" t="s">
        <v>5419</v>
      </c>
      <c r="AR854" s="171"/>
      <c r="AS854" s="171" t="s">
        <v>4688</v>
      </c>
      <c r="AT854" s="256"/>
    </row>
    <row r="855" spans="1:46" ht="45" x14ac:dyDescent="0.3">
      <c r="A855" s="274" t="s">
        <v>365</v>
      </c>
      <c r="B855" s="274" t="s">
        <v>4625</v>
      </c>
      <c r="C855" s="200"/>
      <c r="D855" s="126"/>
      <c r="E855" s="126" t="str">
        <f t="shared" si="90"/>
        <v>N</v>
      </c>
      <c r="F855" s="171"/>
      <c r="G855" s="126"/>
      <c r="H855" s="173"/>
      <c r="I855" s="171" t="s">
        <v>4688</v>
      </c>
      <c r="J855" s="179"/>
      <c r="K855" s="171" t="s">
        <v>4688</v>
      </c>
      <c r="L855" s="173"/>
      <c r="M855" s="178"/>
      <c r="N855" s="252" t="str">
        <f t="shared" si="91"/>
        <v>N</v>
      </c>
      <c r="O855" s="254">
        <v>999</v>
      </c>
      <c r="P855" s="37" t="s">
        <v>5773</v>
      </c>
      <c r="Q855" s="37" t="s">
        <v>945</v>
      </c>
      <c r="R855" s="254" t="s">
        <v>243</v>
      </c>
      <c r="S855" s="254" t="s">
        <v>946</v>
      </c>
      <c r="T855" s="254" t="s">
        <v>858</v>
      </c>
      <c r="U855" s="254" t="s">
        <v>35</v>
      </c>
      <c r="V855" s="254" t="s">
        <v>947</v>
      </c>
      <c r="W855" s="254" t="s">
        <v>948</v>
      </c>
      <c r="X855" s="255"/>
      <c r="Y855" s="255"/>
      <c r="Z855" s="126"/>
      <c r="AA855" s="126"/>
      <c r="AB855" s="126"/>
      <c r="AC855" s="254" t="s">
        <v>5776</v>
      </c>
      <c r="AD855" s="37"/>
      <c r="AE855" s="37"/>
      <c r="AF855" s="126"/>
      <c r="AG855" s="126"/>
      <c r="AH855" s="126"/>
      <c r="AI855" s="171" t="s">
        <v>5500</v>
      </c>
      <c r="AJ855" s="171" t="s">
        <v>4688</v>
      </c>
      <c r="AK855" s="171" t="s">
        <v>4688</v>
      </c>
      <c r="AL855" s="171" t="s">
        <v>4688</v>
      </c>
      <c r="AM855" s="171" t="s">
        <v>4688</v>
      </c>
      <c r="AN855" s="171" t="s">
        <v>4688</v>
      </c>
      <c r="AO855" s="171" t="s">
        <v>4688</v>
      </c>
      <c r="AP855" s="295" t="s">
        <v>5373</v>
      </c>
      <c r="AQ855" s="171" t="s">
        <v>5419</v>
      </c>
      <c r="AR855" s="171"/>
      <c r="AS855" s="171" t="s">
        <v>4688</v>
      </c>
      <c r="AT855" s="256"/>
    </row>
    <row r="856" spans="1:46" ht="90" x14ac:dyDescent="0.3">
      <c r="A856" s="274" t="s">
        <v>365</v>
      </c>
      <c r="B856" s="274" t="s">
        <v>4625</v>
      </c>
      <c r="C856" s="200"/>
      <c r="D856" s="126"/>
      <c r="E856" s="126" t="str">
        <f t="shared" si="90"/>
        <v>N</v>
      </c>
      <c r="F856" s="171"/>
      <c r="G856" s="126"/>
      <c r="H856" s="173"/>
      <c r="I856" s="171" t="s">
        <v>4688</v>
      </c>
      <c r="J856" s="179"/>
      <c r="K856" s="171" t="s">
        <v>4688</v>
      </c>
      <c r="L856" s="173"/>
      <c r="M856" s="178"/>
      <c r="N856" s="252" t="str">
        <f t="shared" si="91"/>
        <v>N</v>
      </c>
      <c r="O856" s="254">
        <v>999</v>
      </c>
      <c r="P856" s="254" t="s">
        <v>5774</v>
      </c>
      <c r="Q856" s="37" t="s">
        <v>945</v>
      </c>
      <c r="R856" s="254" t="s">
        <v>243</v>
      </c>
      <c r="S856" s="254" t="s">
        <v>956</v>
      </c>
      <c r="T856" s="254" t="s">
        <v>858</v>
      </c>
      <c r="U856" s="254" t="s">
        <v>35</v>
      </c>
      <c r="V856" s="254" t="s">
        <v>947</v>
      </c>
      <c r="W856" s="254" t="s">
        <v>948</v>
      </c>
      <c r="X856" s="255"/>
      <c r="Y856" s="255"/>
      <c r="Z856" s="126"/>
      <c r="AA856" s="126"/>
      <c r="AB856" s="126"/>
      <c r="AC856" s="254"/>
      <c r="AD856" s="37"/>
      <c r="AE856" s="37"/>
      <c r="AF856" s="126"/>
      <c r="AG856" s="126"/>
      <c r="AH856" s="126"/>
      <c r="AI856" s="171" t="s">
        <v>5500</v>
      </c>
      <c r="AJ856" s="171" t="s">
        <v>4688</v>
      </c>
      <c r="AK856" s="171" t="s">
        <v>4688</v>
      </c>
      <c r="AL856" s="171" t="s">
        <v>4688</v>
      </c>
      <c r="AM856" s="171" t="s">
        <v>4688</v>
      </c>
      <c r="AN856" s="171" t="s">
        <v>4688</v>
      </c>
      <c r="AO856" s="171" t="s">
        <v>4688</v>
      </c>
      <c r="AP856" s="295" t="s">
        <v>5373</v>
      </c>
      <c r="AQ856" s="171" t="s">
        <v>5419</v>
      </c>
      <c r="AR856" s="171"/>
      <c r="AS856" s="171" t="s">
        <v>4688</v>
      </c>
      <c r="AT856" s="256"/>
    </row>
    <row r="857" spans="1:46" ht="45" x14ac:dyDescent="0.3">
      <c r="A857" s="274" t="s">
        <v>365</v>
      </c>
      <c r="B857" s="274" t="s">
        <v>4625</v>
      </c>
      <c r="C857" s="200"/>
      <c r="D857" s="126"/>
      <c r="E857" s="126" t="str">
        <f t="shared" si="90"/>
        <v>N</v>
      </c>
      <c r="F857" s="171"/>
      <c r="G857" s="126"/>
      <c r="H857" s="173"/>
      <c r="I857" s="171" t="s">
        <v>4688</v>
      </c>
      <c r="J857" s="179"/>
      <c r="K857" s="171" t="s">
        <v>4688</v>
      </c>
      <c r="L857" s="173"/>
      <c r="M857" s="178"/>
      <c r="N857" s="252" t="str">
        <f t="shared" si="91"/>
        <v>N</v>
      </c>
      <c r="O857" s="254">
        <v>999</v>
      </c>
      <c r="P857" s="37" t="s">
        <v>5769</v>
      </c>
      <c r="Q857" s="37" t="s">
        <v>945</v>
      </c>
      <c r="R857" s="254" t="s">
        <v>243</v>
      </c>
      <c r="S857" s="254"/>
      <c r="T857" s="254"/>
      <c r="U857" s="254"/>
      <c r="V857" s="254"/>
      <c r="W857" s="254"/>
      <c r="X857" s="255"/>
      <c r="Y857" s="255"/>
      <c r="Z857" s="126"/>
      <c r="AA857" s="126"/>
      <c r="AB857" s="126"/>
      <c r="AC857" s="254" t="s">
        <v>5777</v>
      </c>
      <c r="AD857" s="37"/>
      <c r="AE857" s="37"/>
      <c r="AF857" s="126"/>
      <c r="AG857" s="126"/>
      <c r="AH857" s="126"/>
      <c r="AI857" s="171" t="s">
        <v>5500</v>
      </c>
      <c r="AJ857" s="171" t="s">
        <v>4688</v>
      </c>
      <c r="AK857" s="171" t="s">
        <v>4688</v>
      </c>
      <c r="AL857" s="171" t="s">
        <v>4688</v>
      </c>
      <c r="AM857" s="171" t="s">
        <v>4688</v>
      </c>
      <c r="AN857" s="171" t="s">
        <v>4688</v>
      </c>
      <c r="AO857" s="171" t="s">
        <v>4688</v>
      </c>
      <c r="AP857" s="295" t="s">
        <v>5373</v>
      </c>
      <c r="AQ857" s="171" t="s">
        <v>5419</v>
      </c>
      <c r="AR857" s="171"/>
      <c r="AS857" s="171" t="s">
        <v>4688</v>
      </c>
      <c r="AT857" s="256"/>
    </row>
    <row r="858" spans="1:46" ht="39.75" x14ac:dyDescent="0.3">
      <c r="A858" s="274" t="s">
        <v>365</v>
      </c>
      <c r="B858" s="274" t="s">
        <v>4625</v>
      </c>
      <c r="C858" s="200"/>
      <c r="D858" s="126"/>
      <c r="E858" s="126" t="str">
        <f t="shared" si="90"/>
        <v>N</v>
      </c>
      <c r="F858" s="171"/>
      <c r="G858" s="126"/>
      <c r="H858" s="173"/>
      <c r="I858" s="171" t="s">
        <v>4688</v>
      </c>
      <c r="J858" s="179"/>
      <c r="K858" s="171" t="s">
        <v>4688</v>
      </c>
      <c r="L858" s="173"/>
      <c r="M858" s="178"/>
      <c r="N858" s="252" t="str">
        <f t="shared" si="91"/>
        <v>N</v>
      </c>
      <c r="O858" s="254">
        <v>999</v>
      </c>
      <c r="P858" s="37" t="s">
        <v>5770</v>
      </c>
      <c r="Q858" s="37" t="s">
        <v>945</v>
      </c>
      <c r="R858" s="254" t="s">
        <v>243</v>
      </c>
      <c r="S858" s="254"/>
      <c r="T858" s="254"/>
      <c r="U858" s="254"/>
      <c r="V858" s="254"/>
      <c r="W858" s="254"/>
      <c r="X858" s="255"/>
      <c r="Y858" s="255"/>
      <c r="Z858" s="126"/>
      <c r="AA858" s="126"/>
      <c r="AB858" s="126"/>
      <c r="AC858" s="254" t="s">
        <v>5778</v>
      </c>
      <c r="AD858" s="37"/>
      <c r="AE858" s="37"/>
      <c r="AF858" s="126"/>
      <c r="AG858" s="126"/>
      <c r="AH858" s="126"/>
      <c r="AI858" s="171" t="s">
        <v>5500</v>
      </c>
      <c r="AJ858" s="171" t="s">
        <v>4688</v>
      </c>
      <c r="AK858" s="171" t="s">
        <v>4688</v>
      </c>
      <c r="AL858" s="171" t="s">
        <v>4688</v>
      </c>
      <c r="AM858" s="171" t="s">
        <v>4688</v>
      </c>
      <c r="AN858" s="171" t="s">
        <v>4688</v>
      </c>
      <c r="AO858" s="171" t="s">
        <v>4688</v>
      </c>
      <c r="AP858" s="295" t="s">
        <v>5373</v>
      </c>
      <c r="AQ858" s="171" t="s">
        <v>5419</v>
      </c>
      <c r="AR858" s="171"/>
      <c r="AS858" s="171" t="s">
        <v>4688</v>
      </c>
      <c r="AT858" s="256"/>
    </row>
    <row r="859" spans="1:46" s="1" customFormat="1" ht="45" x14ac:dyDescent="0.2">
      <c r="A859" s="176" t="s">
        <v>365</v>
      </c>
      <c r="B859" s="176" t="s">
        <v>4625</v>
      </c>
      <c r="C859" s="200" t="s">
        <v>5334</v>
      </c>
      <c r="D859" s="126" t="s">
        <v>5719</v>
      </c>
      <c r="E859" s="126" t="str">
        <f t="shared" ref="E859:E861" si="92">IF(OR(AI859="Moving to innotrust", AI859="Copy to Innotrust"),"Y","N")</f>
        <v>Y</v>
      </c>
      <c r="F859" s="171" t="s">
        <v>6530</v>
      </c>
      <c r="G859" s="126" t="s">
        <v>4745</v>
      </c>
      <c r="H859" s="173"/>
      <c r="I859" s="171" t="s">
        <v>5519</v>
      </c>
      <c r="J859" s="330" t="s">
        <v>39</v>
      </c>
      <c r="K859" s="329" t="s">
        <v>4745</v>
      </c>
      <c r="L859" s="217" t="s">
        <v>4746</v>
      </c>
      <c r="M859" s="178"/>
      <c r="N859" s="159" t="str">
        <f t="shared" ref="N859:N862" si="93">IF(AI859="Moving to innotrust","Y","N")</f>
        <v>Y</v>
      </c>
      <c r="O859" s="37" t="s">
        <v>965</v>
      </c>
      <c r="P859" s="251" t="s">
        <v>966</v>
      </c>
      <c r="Q859" s="37" t="s">
        <v>967</v>
      </c>
      <c r="R859" s="37" t="s">
        <v>243</v>
      </c>
      <c r="S859" s="37" t="s">
        <v>968</v>
      </c>
      <c r="T859" s="37" t="s">
        <v>858</v>
      </c>
      <c r="U859" s="37" t="s">
        <v>77</v>
      </c>
      <c r="V859" s="37" t="s">
        <v>969</v>
      </c>
      <c r="W859" s="37" t="s">
        <v>970</v>
      </c>
      <c r="X859" s="126"/>
      <c r="Y859" s="126" t="str">
        <f>VLOOKUP(W859,'Excelsior Table Definitions'!$B$250:$D$258,3,TRUE)</f>
        <v>NULL</v>
      </c>
      <c r="Z859" s="126"/>
      <c r="AA859" s="126"/>
      <c r="AB859" s="126"/>
      <c r="AC859" s="37"/>
      <c r="AD859" s="37" t="s">
        <v>38</v>
      </c>
      <c r="AE859" s="37" t="s">
        <v>39</v>
      </c>
      <c r="AF859" s="126"/>
      <c r="AG859" s="126"/>
      <c r="AH859" s="126"/>
      <c r="AI859" s="171" t="s">
        <v>388</v>
      </c>
      <c r="AJ859" s="125"/>
      <c r="AK859" s="171"/>
      <c r="AL859" s="171"/>
      <c r="AM859" s="171"/>
      <c r="AN859" s="171" t="s">
        <v>4688</v>
      </c>
      <c r="AO859" s="171"/>
      <c r="AP859" s="171" t="s">
        <v>5338</v>
      </c>
      <c r="AQ859" s="171"/>
      <c r="AR859" s="171"/>
      <c r="AS859" s="171"/>
    </row>
    <row r="860" spans="1:46" s="1" customFormat="1" ht="60" x14ac:dyDescent="0.2">
      <c r="A860" s="176" t="s">
        <v>365</v>
      </c>
      <c r="B860" s="176" t="s">
        <v>4625</v>
      </c>
      <c r="C860" s="200" t="s">
        <v>5334</v>
      </c>
      <c r="D860" s="126"/>
      <c r="E860" s="126" t="str">
        <f t="shared" si="92"/>
        <v>Y</v>
      </c>
      <c r="F860" s="171" t="s">
        <v>6530</v>
      </c>
      <c r="G860" s="126" t="s">
        <v>6513</v>
      </c>
      <c r="H860" s="508" t="s">
        <v>4748</v>
      </c>
      <c r="I860" s="171" t="s">
        <v>5519</v>
      </c>
      <c r="J860" s="509" t="s">
        <v>4533</v>
      </c>
      <c r="K860" s="508" t="s">
        <v>4747</v>
      </c>
      <c r="L860" s="508" t="s">
        <v>403</v>
      </c>
      <c r="M860" s="178"/>
      <c r="N860" s="159" t="str">
        <f t="shared" si="93"/>
        <v>Y</v>
      </c>
      <c r="O860" s="37" t="s">
        <v>975</v>
      </c>
      <c r="P860" s="251" t="s">
        <v>976</v>
      </c>
      <c r="Q860" s="37" t="s">
        <v>967</v>
      </c>
      <c r="R860" s="37" t="s">
        <v>243</v>
      </c>
      <c r="S860" s="37" t="s">
        <v>977</v>
      </c>
      <c r="T860" s="37" t="s">
        <v>858</v>
      </c>
      <c r="U860" s="37" t="s">
        <v>978</v>
      </c>
      <c r="V860" s="37" t="s">
        <v>979</v>
      </c>
      <c r="W860" s="37" t="s">
        <v>980</v>
      </c>
      <c r="X860" s="126"/>
      <c r="Y860" s="126" t="str">
        <f>VLOOKUP(W860,'Excelsior Table Definitions'!$B$458:$D$466,3,TRUE)</f>
        <v>NOT NULL</v>
      </c>
      <c r="Z860" s="126"/>
      <c r="AA860" s="126"/>
      <c r="AB860" s="126"/>
      <c r="AC860" s="37"/>
      <c r="AD860" s="37" t="s">
        <v>38</v>
      </c>
      <c r="AE860" s="37" t="s">
        <v>39</v>
      </c>
      <c r="AF860" s="126"/>
      <c r="AG860" s="126"/>
      <c r="AH860" s="126"/>
      <c r="AI860" s="171" t="s">
        <v>388</v>
      </c>
      <c r="AJ860" s="125" t="s">
        <v>389</v>
      </c>
      <c r="AK860" s="171"/>
      <c r="AL860" s="171"/>
      <c r="AM860" s="171"/>
      <c r="AN860" s="171" t="s">
        <v>4688</v>
      </c>
      <c r="AO860" s="171"/>
      <c r="AP860" s="171" t="s">
        <v>5338</v>
      </c>
      <c r="AQ860" s="171"/>
      <c r="AR860" s="171"/>
      <c r="AS860" s="171"/>
    </row>
    <row r="861" spans="1:46" s="1" customFormat="1" ht="45" x14ac:dyDescent="0.2">
      <c r="A861" s="176" t="s">
        <v>365</v>
      </c>
      <c r="B861" s="176" t="s">
        <v>4625</v>
      </c>
      <c r="C861" s="200" t="s">
        <v>5334</v>
      </c>
      <c r="D861" s="126"/>
      <c r="E861" s="126" t="str">
        <f t="shared" si="92"/>
        <v>Y</v>
      </c>
      <c r="F861" s="171" t="s">
        <v>6530</v>
      </c>
      <c r="G861" s="126" t="s">
        <v>4745</v>
      </c>
      <c r="H861" s="173"/>
      <c r="I861" s="171" t="s">
        <v>5519</v>
      </c>
      <c r="J861" s="179"/>
      <c r="K861" s="329" t="s">
        <v>4745</v>
      </c>
      <c r="L861" s="173"/>
      <c r="M861" s="178"/>
      <c r="N861" s="159" t="str">
        <f t="shared" si="93"/>
        <v>Y</v>
      </c>
      <c r="O861" s="37" t="s">
        <v>984</v>
      </c>
      <c r="P861" s="37" t="s">
        <v>985</v>
      </c>
      <c r="Q861" s="37" t="s">
        <v>967</v>
      </c>
      <c r="R861" s="37" t="s">
        <v>243</v>
      </c>
      <c r="S861" s="37" t="s">
        <v>986</v>
      </c>
      <c r="T861" s="37" t="s">
        <v>858</v>
      </c>
      <c r="U861" s="37" t="s">
        <v>77</v>
      </c>
      <c r="V861" s="37" t="s">
        <v>969</v>
      </c>
      <c r="W861" s="37" t="s">
        <v>458</v>
      </c>
      <c r="X861" s="126"/>
      <c r="Y861" s="126" t="str">
        <f>VLOOKUP(W861,'Excelsior Table Definitions'!$B$250:$D$258,3,TRUE)</f>
        <v>NULL</v>
      </c>
      <c r="Z861" s="126"/>
      <c r="AA861" s="126"/>
      <c r="AB861" s="126"/>
      <c r="AC861" s="37"/>
      <c r="AD861" s="37" t="s">
        <v>38</v>
      </c>
      <c r="AE861" s="37" t="s">
        <v>38</v>
      </c>
      <c r="AF861" s="126"/>
      <c r="AG861" s="126"/>
      <c r="AH861" s="126"/>
      <c r="AI861" s="171" t="s">
        <v>388</v>
      </c>
      <c r="AJ861" s="125"/>
      <c r="AK861" s="171"/>
      <c r="AL861" s="171"/>
      <c r="AM861" s="171"/>
      <c r="AN861" s="171" t="s">
        <v>4688</v>
      </c>
      <c r="AO861" s="171"/>
      <c r="AP861" s="171" t="s">
        <v>5338</v>
      </c>
      <c r="AQ861" s="171"/>
      <c r="AR861" s="171"/>
      <c r="AS861" s="171"/>
    </row>
    <row r="862" spans="1:46" s="1" customFormat="1" ht="45" x14ac:dyDescent="0.2">
      <c r="A862" s="176" t="s">
        <v>365</v>
      </c>
      <c r="B862" s="274" t="s">
        <v>4625</v>
      </c>
      <c r="C862" s="200" t="s">
        <v>4630</v>
      </c>
      <c r="D862" s="126"/>
      <c r="E862" s="126"/>
      <c r="F862" s="171"/>
      <c r="G862" s="126"/>
      <c r="H862" s="173"/>
      <c r="I862" s="171" t="s">
        <v>4688</v>
      </c>
      <c r="J862" s="179"/>
      <c r="K862" s="171" t="s">
        <v>4688</v>
      </c>
      <c r="L862" s="173"/>
      <c r="M862" s="178"/>
      <c r="N862" s="252" t="str">
        <f t="shared" si="93"/>
        <v>N</v>
      </c>
      <c r="O862" s="37" t="s">
        <v>988</v>
      </c>
      <c r="P862" s="37" t="s">
        <v>989</v>
      </c>
      <c r="Q862" s="37" t="s">
        <v>967</v>
      </c>
      <c r="R862" s="37" t="s">
        <v>243</v>
      </c>
      <c r="S862" s="37" t="s">
        <v>990</v>
      </c>
      <c r="T862" s="37" t="s">
        <v>858</v>
      </c>
      <c r="U862" s="37" t="s">
        <v>77</v>
      </c>
      <c r="V862" s="37" t="s">
        <v>969</v>
      </c>
      <c r="W862" s="37" t="s">
        <v>989</v>
      </c>
      <c r="X862" s="126"/>
      <c r="Y862" s="126"/>
      <c r="Z862" s="126"/>
      <c r="AA862" s="126"/>
      <c r="AB862" s="126"/>
      <c r="AC862" s="37"/>
      <c r="AD862" s="37" t="s">
        <v>38</v>
      </c>
      <c r="AE862" s="37" t="s">
        <v>38</v>
      </c>
      <c r="AF862" s="126"/>
      <c r="AG862" s="126"/>
      <c r="AH862" s="126"/>
      <c r="AI862" s="171" t="s">
        <v>5385</v>
      </c>
      <c r="AJ862" s="171" t="s">
        <v>4688</v>
      </c>
      <c r="AK862" s="171" t="s">
        <v>4688</v>
      </c>
      <c r="AL862" s="171" t="s">
        <v>4688</v>
      </c>
      <c r="AM862" s="171" t="s">
        <v>4688</v>
      </c>
      <c r="AN862" s="171" t="s">
        <v>4688</v>
      </c>
      <c r="AO862" s="171" t="s">
        <v>4688</v>
      </c>
      <c r="AP862" s="171" t="s">
        <v>5401</v>
      </c>
      <c r="AQ862" s="171" t="s">
        <v>5419</v>
      </c>
      <c r="AR862" s="171"/>
      <c r="AS862" s="171" t="s">
        <v>4688</v>
      </c>
    </row>
    <row r="863" spans="1:46" s="1" customFormat="1" ht="45" x14ac:dyDescent="0.2">
      <c r="A863" s="176" t="s">
        <v>365</v>
      </c>
      <c r="B863" s="176" t="s">
        <v>4625</v>
      </c>
      <c r="C863" s="200" t="s">
        <v>5334</v>
      </c>
      <c r="D863" s="126" t="s">
        <v>5719</v>
      </c>
      <c r="E863" s="126" t="str">
        <f t="shared" ref="E863:E866" si="94">IF(OR(AI863="Moving to innotrust", AI863="Copy to Innotrust"),"Y","N")</f>
        <v>Y</v>
      </c>
      <c r="F863" s="171" t="s">
        <v>6530</v>
      </c>
      <c r="G863" s="126" t="s">
        <v>4745</v>
      </c>
      <c r="H863" s="173"/>
      <c r="I863" s="171" t="s">
        <v>5519</v>
      </c>
      <c r="J863" s="330" t="s">
        <v>39</v>
      </c>
      <c r="K863" s="329" t="s">
        <v>4745</v>
      </c>
      <c r="L863" s="217" t="s">
        <v>4746</v>
      </c>
      <c r="M863" s="178"/>
      <c r="N863" s="159" t="str">
        <f t="shared" ref="N863:N868" si="95">IF(AI863="Moving to innotrust","Y","N")</f>
        <v>Y</v>
      </c>
      <c r="O863" s="37" t="s">
        <v>992</v>
      </c>
      <c r="P863" s="251" t="s">
        <v>993</v>
      </c>
      <c r="Q863" s="37" t="s">
        <v>967</v>
      </c>
      <c r="R863" s="37" t="s">
        <v>243</v>
      </c>
      <c r="S863" s="37" t="s">
        <v>994</v>
      </c>
      <c r="T863" s="37" t="s">
        <v>858</v>
      </c>
      <c r="U863" s="37" t="s">
        <v>77</v>
      </c>
      <c r="V863" s="37" t="s">
        <v>969</v>
      </c>
      <c r="W863" s="37" t="s">
        <v>995</v>
      </c>
      <c r="X863" s="126"/>
      <c r="Y863" s="126" t="str">
        <f>VLOOKUP(W863,'Excelsior Table Definitions'!$B$250:$D$258,3,TRUE)</f>
        <v>NULL</v>
      </c>
      <c r="Z863" s="126"/>
      <c r="AA863" s="126"/>
      <c r="AB863" s="126"/>
      <c r="AC863" s="37"/>
      <c r="AD863" s="37" t="s">
        <v>38</v>
      </c>
      <c r="AE863" s="37" t="s">
        <v>39</v>
      </c>
      <c r="AF863" s="126"/>
      <c r="AG863" s="126"/>
      <c r="AH863" s="126"/>
      <c r="AI863" s="171" t="s">
        <v>388</v>
      </c>
      <c r="AJ863" s="125"/>
      <c r="AK863" s="171"/>
      <c r="AL863" s="171"/>
      <c r="AM863" s="171"/>
      <c r="AN863" s="171" t="s">
        <v>4688</v>
      </c>
      <c r="AO863" s="171"/>
      <c r="AP863" s="171" t="s">
        <v>5338</v>
      </c>
      <c r="AQ863" s="171"/>
      <c r="AR863" s="171"/>
      <c r="AS863" s="171"/>
    </row>
    <row r="864" spans="1:46" s="1" customFormat="1" ht="45" x14ac:dyDescent="0.2">
      <c r="A864" s="176" t="s">
        <v>365</v>
      </c>
      <c r="B864" s="176" t="s">
        <v>4625</v>
      </c>
      <c r="C864" s="200" t="s">
        <v>5334</v>
      </c>
      <c r="D864" s="126"/>
      <c r="E864" s="126" t="str">
        <f t="shared" si="94"/>
        <v>Y</v>
      </c>
      <c r="F864" s="171" t="s">
        <v>6530</v>
      </c>
      <c r="G864" s="126" t="s">
        <v>4745</v>
      </c>
      <c r="H864" s="173"/>
      <c r="I864" s="171" t="s">
        <v>5519</v>
      </c>
      <c r="J864" s="179"/>
      <c r="K864" s="329" t="s">
        <v>4745</v>
      </c>
      <c r="L864" s="173"/>
      <c r="M864" s="178"/>
      <c r="N864" s="159" t="str">
        <f t="shared" si="95"/>
        <v>Y</v>
      </c>
      <c r="O864" s="37" t="s">
        <v>998</v>
      </c>
      <c r="P864" s="37" t="s">
        <v>999</v>
      </c>
      <c r="Q864" s="37" t="s">
        <v>967</v>
      </c>
      <c r="R864" s="37" t="s">
        <v>243</v>
      </c>
      <c r="S864" s="37" t="s">
        <v>1000</v>
      </c>
      <c r="T864" s="37" t="s">
        <v>858</v>
      </c>
      <c r="U864" s="37" t="s">
        <v>77</v>
      </c>
      <c r="V864" s="37" t="s">
        <v>969</v>
      </c>
      <c r="W864" s="37" t="s">
        <v>999</v>
      </c>
      <c r="X864" s="126"/>
      <c r="Y864" s="126" t="str">
        <f>VLOOKUP(W864,'Excelsior Table Definitions'!$B$250:$D$258,3,TRUE)</f>
        <v>NULL</v>
      </c>
      <c r="Z864" s="126"/>
      <c r="AA864" s="126"/>
      <c r="AB864" s="126"/>
      <c r="AC864" s="37"/>
      <c r="AD864" s="37" t="s">
        <v>38</v>
      </c>
      <c r="AE864" s="37" t="s">
        <v>38</v>
      </c>
      <c r="AF864" s="126"/>
      <c r="AG864" s="126"/>
      <c r="AH864" s="126"/>
      <c r="AI864" s="171" t="s">
        <v>388</v>
      </c>
      <c r="AJ864" s="125"/>
      <c r="AK864" s="171"/>
      <c r="AL864" s="171"/>
      <c r="AM864" s="171"/>
      <c r="AN864" s="171" t="s">
        <v>4688</v>
      </c>
      <c r="AO864" s="171"/>
      <c r="AP864" s="171" t="s">
        <v>5338</v>
      </c>
      <c r="AQ864" s="171"/>
      <c r="AR864" s="171"/>
      <c r="AS864" s="171"/>
    </row>
    <row r="865" spans="1:46" s="1" customFormat="1" ht="76.5" x14ac:dyDescent="0.2">
      <c r="A865" s="176" t="s">
        <v>365</v>
      </c>
      <c r="B865" s="176" t="s">
        <v>4625</v>
      </c>
      <c r="C865" s="200" t="s">
        <v>5334</v>
      </c>
      <c r="D865" s="126"/>
      <c r="E865" s="126" t="str">
        <f t="shared" si="94"/>
        <v>N</v>
      </c>
      <c r="F865" s="171"/>
      <c r="G865" s="126"/>
      <c r="H865" s="173"/>
      <c r="I865" s="171" t="s">
        <v>4688</v>
      </c>
      <c r="J865" s="179"/>
      <c r="K865" s="171" t="s">
        <v>4688</v>
      </c>
      <c r="L865" s="173"/>
      <c r="M865" s="178"/>
      <c r="N865" s="159" t="str">
        <f t="shared" si="95"/>
        <v>N</v>
      </c>
      <c r="O865" s="37" t="s">
        <v>1002</v>
      </c>
      <c r="P865" s="251" t="s">
        <v>896</v>
      </c>
      <c r="Q865" s="37" t="s">
        <v>967</v>
      </c>
      <c r="R865" s="37" t="s">
        <v>243</v>
      </c>
      <c r="S865" s="37" t="s">
        <v>1003</v>
      </c>
      <c r="T865" s="37" t="s">
        <v>858</v>
      </c>
      <c r="U865" s="37" t="s">
        <v>898</v>
      </c>
      <c r="V865" s="37" t="s">
        <v>1004</v>
      </c>
      <c r="W865" s="37" t="s">
        <v>900</v>
      </c>
      <c r="X865" s="126"/>
      <c r="Y865" s="126"/>
      <c r="Z865" s="126"/>
      <c r="AA865" s="126"/>
      <c r="AB865" s="126"/>
      <c r="AC865" s="37"/>
      <c r="AD865" s="37" t="s">
        <v>38</v>
      </c>
      <c r="AE865" s="37" t="s">
        <v>39</v>
      </c>
      <c r="AF865" s="126"/>
      <c r="AG865" s="126"/>
      <c r="AH865" s="126"/>
      <c r="AI865" s="171" t="s">
        <v>5765</v>
      </c>
      <c r="AJ865" s="171" t="s">
        <v>4688</v>
      </c>
      <c r="AK865" s="171" t="s">
        <v>4688</v>
      </c>
      <c r="AL865" s="171" t="s">
        <v>4688</v>
      </c>
      <c r="AM865" s="171" t="s">
        <v>4688</v>
      </c>
      <c r="AN865" s="171" t="s">
        <v>4688</v>
      </c>
      <c r="AO865" s="171"/>
      <c r="AP865" s="171" t="s">
        <v>5338</v>
      </c>
      <c r="AQ865" s="171" t="s">
        <v>6109</v>
      </c>
      <c r="AR865" s="171" t="s">
        <v>4688</v>
      </c>
      <c r="AS865" s="171" t="s">
        <v>4688</v>
      </c>
    </row>
    <row r="866" spans="1:46" s="1" customFormat="1" ht="102" x14ac:dyDescent="0.2">
      <c r="A866" s="176" t="s">
        <v>365</v>
      </c>
      <c r="B866" s="176" t="s">
        <v>4625</v>
      </c>
      <c r="C866" s="200" t="s">
        <v>5334</v>
      </c>
      <c r="D866" s="126"/>
      <c r="E866" s="126" t="str">
        <f t="shared" si="94"/>
        <v>N</v>
      </c>
      <c r="F866" s="171"/>
      <c r="G866" s="126"/>
      <c r="H866" s="173"/>
      <c r="I866" s="171" t="s">
        <v>4688</v>
      </c>
      <c r="J866" s="179"/>
      <c r="K866" s="171" t="s">
        <v>4688</v>
      </c>
      <c r="L866" s="173"/>
      <c r="M866" s="178"/>
      <c r="N866" s="159" t="str">
        <f t="shared" si="95"/>
        <v>N</v>
      </c>
      <c r="O866" s="37" t="s">
        <v>1005</v>
      </c>
      <c r="P866" s="251" t="s">
        <v>905</v>
      </c>
      <c r="Q866" s="37" t="s">
        <v>967</v>
      </c>
      <c r="R866" s="37" t="s">
        <v>243</v>
      </c>
      <c r="S866" s="37" t="s">
        <v>1006</v>
      </c>
      <c r="T866" s="37" t="s">
        <v>858</v>
      </c>
      <c r="U866" s="37" t="s">
        <v>907</v>
      </c>
      <c r="V866" s="37" t="s">
        <v>969</v>
      </c>
      <c r="W866" s="37" t="s">
        <v>908</v>
      </c>
      <c r="X866" s="126"/>
      <c r="Y866" s="126"/>
      <c r="Z866" s="126"/>
      <c r="AA866" s="126"/>
      <c r="AB866" s="126"/>
      <c r="AC866" s="37"/>
      <c r="AD866" s="37" t="s">
        <v>38</v>
      </c>
      <c r="AE866" s="37" t="s">
        <v>39</v>
      </c>
      <c r="AF866" s="126"/>
      <c r="AG866" s="126"/>
      <c r="AH866" s="126"/>
      <c r="AI866" s="171" t="s">
        <v>5765</v>
      </c>
      <c r="AJ866" s="171" t="s">
        <v>4688</v>
      </c>
      <c r="AK866" s="171" t="s">
        <v>4688</v>
      </c>
      <c r="AL866" s="171" t="s">
        <v>4688</v>
      </c>
      <c r="AM866" s="171" t="s">
        <v>4688</v>
      </c>
      <c r="AN866" s="171" t="s">
        <v>4688</v>
      </c>
      <c r="AO866" s="171"/>
      <c r="AP866" s="171" t="s">
        <v>5338</v>
      </c>
      <c r="AQ866" s="171" t="s">
        <v>6110</v>
      </c>
      <c r="AR866" s="171" t="s">
        <v>4688</v>
      </c>
      <c r="AS866" s="171" t="s">
        <v>4688</v>
      </c>
    </row>
    <row r="867" spans="1:46" s="1" customFormat="1" ht="45" x14ac:dyDescent="0.2">
      <c r="A867" s="176" t="s">
        <v>365</v>
      </c>
      <c r="B867" s="176" t="s">
        <v>4625</v>
      </c>
      <c r="C867" s="200" t="s">
        <v>5334</v>
      </c>
      <c r="D867" s="126"/>
      <c r="E867" s="126"/>
      <c r="F867" s="171"/>
      <c r="G867" s="126"/>
      <c r="H867" s="173"/>
      <c r="I867" s="171" t="s">
        <v>4688</v>
      </c>
      <c r="J867" s="179"/>
      <c r="K867" s="171" t="s">
        <v>4688</v>
      </c>
      <c r="L867" s="173"/>
      <c r="M867" s="178"/>
      <c r="N867" s="252" t="str">
        <f t="shared" si="95"/>
        <v>N</v>
      </c>
      <c r="O867" s="37" t="s">
        <v>1007</v>
      </c>
      <c r="P867" s="251" t="s">
        <v>912</v>
      </c>
      <c r="Q867" s="37" t="s">
        <v>967</v>
      </c>
      <c r="R867" s="37" t="s">
        <v>243</v>
      </c>
      <c r="S867" s="37" t="s">
        <v>1008</v>
      </c>
      <c r="T867" s="37" t="s">
        <v>858</v>
      </c>
      <c r="U867" s="37" t="s">
        <v>898</v>
      </c>
      <c r="V867" s="37" t="s">
        <v>1004</v>
      </c>
      <c r="W867" s="37" t="s">
        <v>1009</v>
      </c>
      <c r="X867" s="126"/>
      <c r="Y867" s="126"/>
      <c r="Z867" s="126"/>
      <c r="AA867" s="126"/>
      <c r="AB867" s="126"/>
      <c r="AC867" s="37"/>
      <c r="AD867" s="37" t="s">
        <v>38</v>
      </c>
      <c r="AE867" s="37" t="s">
        <v>365</v>
      </c>
      <c r="AF867" s="126"/>
      <c r="AG867" s="126"/>
      <c r="AH867" s="126"/>
      <c r="AI867" s="171" t="s">
        <v>5500</v>
      </c>
      <c r="AJ867" s="125"/>
      <c r="AK867" s="171"/>
      <c r="AL867" s="171"/>
      <c r="AM867" s="171"/>
      <c r="AN867" s="171" t="s">
        <v>4688</v>
      </c>
      <c r="AO867" s="171"/>
      <c r="AP867" s="171" t="s">
        <v>5338</v>
      </c>
      <c r="AQ867" s="171"/>
      <c r="AR867" s="171" t="s">
        <v>5520</v>
      </c>
      <c r="AS867" s="171"/>
    </row>
    <row r="868" spans="1:46" s="1" customFormat="1" ht="45" x14ac:dyDescent="0.2">
      <c r="A868" s="176" t="s">
        <v>365</v>
      </c>
      <c r="B868" s="176" t="s">
        <v>4625</v>
      </c>
      <c r="C868" s="200" t="s">
        <v>5334</v>
      </c>
      <c r="D868" s="126"/>
      <c r="E868" s="126"/>
      <c r="F868" s="171"/>
      <c r="G868" s="126"/>
      <c r="H868" s="173"/>
      <c r="I868" s="171" t="s">
        <v>4688</v>
      </c>
      <c r="J868" s="179"/>
      <c r="K868" s="171" t="s">
        <v>4688</v>
      </c>
      <c r="L868" s="173"/>
      <c r="M868" s="178"/>
      <c r="N868" s="252" t="str">
        <f t="shared" si="95"/>
        <v>N</v>
      </c>
      <c r="O868" s="37" t="s">
        <v>1010</v>
      </c>
      <c r="P868" s="251" t="s">
        <v>917</v>
      </c>
      <c r="Q868" s="37" t="s">
        <v>967</v>
      </c>
      <c r="R868" s="37" t="s">
        <v>243</v>
      </c>
      <c r="S868" s="37" t="s">
        <v>1011</v>
      </c>
      <c r="T868" s="37" t="s">
        <v>858</v>
      </c>
      <c r="U868" s="37" t="s">
        <v>907</v>
      </c>
      <c r="V868" s="37" t="s">
        <v>969</v>
      </c>
      <c r="W868" s="37" t="s">
        <v>1012</v>
      </c>
      <c r="X868" s="126"/>
      <c r="Y868" s="126"/>
      <c r="Z868" s="126"/>
      <c r="AA868" s="126"/>
      <c r="AB868" s="126"/>
      <c r="AC868" s="37"/>
      <c r="AD868" s="37" t="s">
        <v>38</v>
      </c>
      <c r="AE868" s="37" t="s">
        <v>39</v>
      </c>
      <c r="AF868" s="126"/>
      <c r="AG868" s="126"/>
      <c r="AH868" s="126"/>
      <c r="AI868" s="171" t="s">
        <v>5500</v>
      </c>
      <c r="AJ868" s="125"/>
      <c r="AK868" s="171"/>
      <c r="AL868" s="171"/>
      <c r="AM868" s="171"/>
      <c r="AN868" s="171" t="s">
        <v>4688</v>
      </c>
      <c r="AO868" s="171"/>
      <c r="AP868" s="171" t="s">
        <v>5338</v>
      </c>
      <c r="AQ868" s="171"/>
      <c r="AR868" s="171" t="s">
        <v>5520</v>
      </c>
      <c r="AS868" s="171"/>
    </row>
    <row r="869" spans="1:46" s="1" customFormat="1" ht="165" x14ac:dyDescent="0.2">
      <c r="A869" s="176" t="s">
        <v>365</v>
      </c>
      <c r="B869" s="176" t="s">
        <v>4625</v>
      </c>
      <c r="C869" s="200" t="s">
        <v>5334</v>
      </c>
      <c r="D869" s="126" t="s">
        <v>5719</v>
      </c>
      <c r="E869" s="126" t="str">
        <f t="shared" ref="E869" si="96">IF(OR(AI869="Moving to innotrust", AI869="Copy to Innotrust"),"Y","N")</f>
        <v>Y</v>
      </c>
      <c r="F869" s="171" t="s">
        <v>6530</v>
      </c>
      <c r="G869" s="126" t="s">
        <v>6531</v>
      </c>
      <c r="H869" s="218" t="s">
        <v>4744</v>
      </c>
      <c r="I869" s="171" t="s">
        <v>5519</v>
      </c>
      <c r="J869" s="580" t="s">
        <v>38</v>
      </c>
      <c r="K869" s="542" t="s">
        <v>4743</v>
      </c>
      <c r="L869" s="218" t="s">
        <v>422</v>
      </c>
      <c r="M869" s="178"/>
      <c r="N869" s="159" t="str">
        <f t="shared" ref="N869:N871" si="97">IF(AI869="Moving to innotrust","Y","N")</f>
        <v>Y</v>
      </c>
      <c r="O869" s="37" t="s">
        <v>1013</v>
      </c>
      <c r="P869" s="251" t="s">
        <v>929</v>
      </c>
      <c r="Q869" s="37" t="s">
        <v>967</v>
      </c>
      <c r="R869" s="37" t="s">
        <v>243</v>
      </c>
      <c r="S869" s="37" t="s">
        <v>1014</v>
      </c>
      <c r="T869" s="37" t="s">
        <v>858</v>
      </c>
      <c r="U869" s="37" t="s">
        <v>1015</v>
      </c>
      <c r="V869" s="37" t="s">
        <v>969</v>
      </c>
      <c r="W869" s="37" t="s">
        <v>1016</v>
      </c>
      <c r="X869" s="126"/>
      <c r="Y869" s="126" t="str">
        <f>VLOOKUP(W869,'Excelsior Table Definitions'!$B$250:$D$258,3,TRUE)</f>
        <v>NULL</v>
      </c>
      <c r="Z869" s="126"/>
      <c r="AA869" s="126"/>
      <c r="AB869" s="126"/>
      <c r="AC869" s="37"/>
      <c r="AD869" s="37" t="s">
        <v>38</v>
      </c>
      <c r="AE869" s="37" t="s">
        <v>39</v>
      </c>
      <c r="AF869" s="126"/>
      <c r="AG869" s="126"/>
      <c r="AH869" s="126"/>
      <c r="AI869" s="171" t="s">
        <v>388</v>
      </c>
      <c r="AJ869" s="125"/>
      <c r="AK869" s="171"/>
      <c r="AL869" s="171"/>
      <c r="AM869" s="171"/>
      <c r="AN869" s="171" t="s">
        <v>4688</v>
      </c>
      <c r="AO869" s="171"/>
      <c r="AP869" s="171" t="s">
        <v>5338</v>
      </c>
      <c r="AQ869" s="171"/>
      <c r="AR869" s="171"/>
      <c r="AS869" s="171"/>
    </row>
    <row r="870" spans="1:46" s="1" customFormat="1" ht="153" x14ac:dyDescent="0.2">
      <c r="A870" s="176" t="s">
        <v>39</v>
      </c>
      <c r="B870" s="176" t="s">
        <v>4625</v>
      </c>
      <c r="C870" s="200"/>
      <c r="D870" s="126"/>
      <c r="E870" s="126"/>
      <c r="F870" s="171"/>
      <c r="G870" s="126"/>
      <c r="H870" s="173"/>
      <c r="I870" s="171" t="s">
        <v>4688</v>
      </c>
      <c r="J870" s="179"/>
      <c r="K870" s="171" t="s">
        <v>4688</v>
      </c>
      <c r="L870" s="173"/>
      <c r="M870" s="178"/>
      <c r="N870" s="252" t="str">
        <f t="shared" si="97"/>
        <v>N</v>
      </c>
      <c r="O870" s="37" t="s">
        <v>1019</v>
      </c>
      <c r="P870" s="37" t="s">
        <v>1020</v>
      </c>
      <c r="Q870" s="37" t="s">
        <v>1021</v>
      </c>
      <c r="R870" s="37" t="s">
        <v>243</v>
      </c>
      <c r="S870" s="37" t="s">
        <v>1022</v>
      </c>
      <c r="T870" s="37" t="s">
        <v>858</v>
      </c>
      <c r="U870" s="37" t="s">
        <v>77</v>
      </c>
      <c r="V870" s="37" t="s">
        <v>1023</v>
      </c>
      <c r="W870" s="37" t="s">
        <v>1024</v>
      </c>
      <c r="X870" s="126"/>
      <c r="Y870" s="126"/>
      <c r="Z870" s="126"/>
      <c r="AA870" s="126"/>
      <c r="AB870" s="126"/>
      <c r="AC870" s="37"/>
      <c r="AD870" s="37" t="s">
        <v>38</v>
      </c>
      <c r="AE870" s="37" t="s">
        <v>38</v>
      </c>
      <c r="AF870" s="126"/>
      <c r="AG870" s="126"/>
      <c r="AH870" s="126"/>
      <c r="AI870" s="171" t="s">
        <v>5500</v>
      </c>
      <c r="AJ870" s="125"/>
      <c r="AK870" s="171"/>
      <c r="AL870" s="171"/>
      <c r="AM870" s="171"/>
      <c r="AN870" s="171" t="s">
        <v>4688</v>
      </c>
      <c r="AO870" s="171"/>
      <c r="AP870" s="294" t="s">
        <v>5393</v>
      </c>
      <c r="AQ870" s="171"/>
      <c r="AR870" s="171"/>
      <c r="AS870" s="171"/>
    </row>
    <row r="871" spans="1:46" s="1" customFormat="1" ht="153" x14ac:dyDescent="0.2">
      <c r="A871" s="176" t="s">
        <v>39</v>
      </c>
      <c r="B871" s="176" t="s">
        <v>4625</v>
      </c>
      <c r="C871" s="200"/>
      <c r="D871" s="126"/>
      <c r="E871" s="126"/>
      <c r="F871" s="171"/>
      <c r="G871" s="126"/>
      <c r="H871" s="173"/>
      <c r="I871" s="171" t="s">
        <v>4688</v>
      </c>
      <c r="J871" s="179"/>
      <c r="K871" s="171" t="s">
        <v>4688</v>
      </c>
      <c r="L871" s="173"/>
      <c r="M871" s="178"/>
      <c r="N871" s="252" t="str">
        <f t="shared" si="97"/>
        <v>N</v>
      </c>
      <c r="O871" s="37" t="s">
        <v>1028</v>
      </c>
      <c r="P871" s="37" t="s">
        <v>1029</v>
      </c>
      <c r="Q871" s="37" t="s">
        <v>1021</v>
      </c>
      <c r="R871" s="37" t="s">
        <v>243</v>
      </c>
      <c r="S871" s="37" t="s">
        <v>1030</v>
      </c>
      <c r="T871" s="37" t="s">
        <v>858</v>
      </c>
      <c r="U871" s="37" t="s">
        <v>77</v>
      </c>
      <c r="V871" s="37" t="s">
        <v>1023</v>
      </c>
      <c r="W871" s="37" t="s">
        <v>1031</v>
      </c>
      <c r="X871" s="126"/>
      <c r="Y871" s="126"/>
      <c r="Z871" s="126"/>
      <c r="AA871" s="126"/>
      <c r="AB871" s="126"/>
      <c r="AC871" s="37"/>
      <c r="AD871" s="37" t="s">
        <v>38</v>
      </c>
      <c r="AE871" s="37" t="s">
        <v>38</v>
      </c>
      <c r="AF871" s="126"/>
      <c r="AG871" s="126"/>
      <c r="AH871" s="126"/>
      <c r="AI871" s="171" t="s">
        <v>5500</v>
      </c>
      <c r="AJ871" s="125"/>
      <c r="AK871" s="171"/>
      <c r="AL871" s="171"/>
      <c r="AM871" s="171"/>
      <c r="AN871" s="171" t="s">
        <v>4688</v>
      </c>
      <c r="AO871" s="171"/>
      <c r="AP871" s="294" t="s">
        <v>5393</v>
      </c>
      <c r="AQ871" s="171"/>
      <c r="AR871" s="171"/>
      <c r="AS871" s="171"/>
    </row>
    <row r="872" spans="1:46" s="1" customFormat="1" ht="153" x14ac:dyDescent="0.2">
      <c r="A872" s="176" t="s">
        <v>39</v>
      </c>
      <c r="B872" s="176" t="s">
        <v>4625</v>
      </c>
      <c r="C872" s="200"/>
      <c r="D872" s="126" t="s">
        <v>5919</v>
      </c>
      <c r="E872" s="126" t="str">
        <f t="shared" ref="E872:E888" si="98">IF(OR(AI872="Moving to innotrust", AI872="Copy to Innotrust"),"Y","N")</f>
        <v>Y</v>
      </c>
      <c r="F872" s="171" t="s">
        <v>6528</v>
      </c>
      <c r="G872" s="126" t="s">
        <v>6452</v>
      </c>
      <c r="H872" s="173"/>
      <c r="I872" s="536" t="s">
        <v>5921</v>
      </c>
      <c r="J872" s="179"/>
      <c r="K872" s="537" t="s">
        <v>5943</v>
      </c>
      <c r="L872" s="173"/>
      <c r="M872" s="178"/>
      <c r="N872" s="159" t="str">
        <f t="shared" ref="N872:N889" si="99">IF(AI872="Moving to innotrust","Y","N")</f>
        <v>Y</v>
      </c>
      <c r="O872" s="37" t="s">
        <v>1034</v>
      </c>
      <c r="P872" s="37" t="s">
        <v>1035</v>
      </c>
      <c r="Q872" s="37" t="s">
        <v>1021</v>
      </c>
      <c r="R872" s="37" t="s">
        <v>243</v>
      </c>
      <c r="S872" s="37" t="s">
        <v>1036</v>
      </c>
      <c r="T872" s="37" t="s">
        <v>243</v>
      </c>
      <c r="U872" s="37" t="s">
        <v>35</v>
      </c>
      <c r="V872" s="37" t="s">
        <v>1023</v>
      </c>
      <c r="W872" s="37" t="s">
        <v>1037</v>
      </c>
      <c r="X872" s="126"/>
      <c r="Y872" s="126" t="str">
        <f>VLOOKUP(W872,'Excelsior Table Definitions'!$B$75:$D$82,3,TRUE)</f>
        <v>NULL</v>
      </c>
      <c r="Z872" s="126"/>
      <c r="AA872" s="126"/>
      <c r="AB872" s="126"/>
      <c r="AC872" s="37"/>
      <c r="AD872" s="37" t="s">
        <v>38</v>
      </c>
      <c r="AE872" s="37" t="s">
        <v>38</v>
      </c>
      <c r="AF872" s="126"/>
      <c r="AG872" s="126"/>
      <c r="AH872" s="126"/>
      <c r="AI872" s="171" t="s">
        <v>388</v>
      </c>
      <c r="AJ872" s="125" t="s">
        <v>389</v>
      </c>
      <c r="AK872" s="171" t="s">
        <v>5562</v>
      </c>
      <c r="AL872" s="171" t="s">
        <v>5562</v>
      </c>
      <c r="AM872" s="171" t="s">
        <v>4528</v>
      </c>
      <c r="AN872" s="171" t="s">
        <v>39</v>
      </c>
      <c r="AO872" s="171"/>
      <c r="AP872" s="294" t="s">
        <v>5393</v>
      </c>
      <c r="AQ872" s="171"/>
      <c r="AR872" s="334" t="s">
        <v>5561</v>
      </c>
      <c r="AS872" s="171"/>
    </row>
    <row r="873" spans="1:46" s="1" customFormat="1" ht="153" x14ac:dyDescent="0.2">
      <c r="A873" s="176" t="s">
        <v>39</v>
      </c>
      <c r="B873" s="176" t="s">
        <v>4625</v>
      </c>
      <c r="C873" s="200"/>
      <c r="D873" s="126"/>
      <c r="E873" s="126" t="str">
        <f t="shared" si="98"/>
        <v>Y</v>
      </c>
      <c r="F873" s="171" t="s">
        <v>6476</v>
      </c>
      <c r="G873" s="126" t="s">
        <v>6479</v>
      </c>
      <c r="H873" s="579" t="s">
        <v>4702</v>
      </c>
      <c r="I873" s="171" t="s">
        <v>5785</v>
      </c>
      <c r="J873" s="510" t="s">
        <v>4533</v>
      </c>
      <c r="K873" s="548" t="s">
        <v>4701</v>
      </c>
      <c r="L873" s="579" t="s">
        <v>4703</v>
      </c>
      <c r="M873" s="178"/>
      <c r="N873" s="159" t="str">
        <f t="shared" si="99"/>
        <v>Y</v>
      </c>
      <c r="O873" s="37" t="s">
        <v>1041</v>
      </c>
      <c r="P873" s="251" t="s">
        <v>1042</v>
      </c>
      <c r="Q873" s="37" t="s">
        <v>1021</v>
      </c>
      <c r="R873" s="37" t="s">
        <v>243</v>
      </c>
      <c r="S873" s="37" t="s">
        <v>1043</v>
      </c>
      <c r="T873" s="37" t="s">
        <v>1044</v>
      </c>
      <c r="U873" s="37" t="s">
        <v>95</v>
      </c>
      <c r="V873" s="37" t="s">
        <v>1023</v>
      </c>
      <c r="W873" s="37" t="s">
        <v>37</v>
      </c>
      <c r="X873" s="126"/>
      <c r="Y873" s="126" t="str">
        <f>VLOOKUP(W873,'Excelsior Table Definitions'!$B$75:$D$82,3,TRUE)</f>
        <v>NULL</v>
      </c>
      <c r="Z873" s="126"/>
      <c r="AA873" s="126"/>
      <c r="AB873" s="126"/>
      <c r="AC873" s="37"/>
      <c r="AD873" s="37" t="s">
        <v>38</v>
      </c>
      <c r="AE873" s="37" t="s">
        <v>39</v>
      </c>
      <c r="AF873" s="126"/>
      <c r="AG873" s="126"/>
      <c r="AH873" s="126"/>
      <c r="AI873" s="171" t="s">
        <v>388</v>
      </c>
      <c r="AJ873" s="125" t="s">
        <v>389</v>
      </c>
      <c r="AK873" s="171" t="s">
        <v>5562</v>
      </c>
      <c r="AL873" s="171" t="s">
        <v>5562</v>
      </c>
      <c r="AM873" s="171" t="s">
        <v>39</v>
      </c>
      <c r="AN873" s="171" t="s">
        <v>4688</v>
      </c>
      <c r="AO873" s="171" t="s">
        <v>4528</v>
      </c>
      <c r="AP873" s="294" t="s">
        <v>5393</v>
      </c>
      <c r="AQ873" s="171" t="s">
        <v>4528</v>
      </c>
      <c r="AR873" s="334" t="s">
        <v>5561</v>
      </c>
      <c r="AS873" s="171"/>
    </row>
    <row r="874" spans="1:46" s="1" customFormat="1" ht="45" x14ac:dyDescent="0.2">
      <c r="A874" s="176" t="s">
        <v>39</v>
      </c>
      <c r="B874" s="176" t="s">
        <v>4625</v>
      </c>
      <c r="C874" s="200"/>
      <c r="D874" s="126"/>
      <c r="E874" s="126" t="str">
        <f t="shared" si="98"/>
        <v>N</v>
      </c>
      <c r="F874" s="171"/>
      <c r="G874" s="126"/>
      <c r="H874" s="173"/>
      <c r="I874" s="171" t="s">
        <v>4688</v>
      </c>
      <c r="J874" s="179"/>
      <c r="K874" s="171" t="s">
        <v>4688</v>
      </c>
      <c r="L874" s="173"/>
      <c r="M874" s="178"/>
      <c r="N874" s="159" t="str">
        <f t="shared" si="99"/>
        <v>N</v>
      </c>
      <c r="O874" s="37" t="s">
        <v>1049</v>
      </c>
      <c r="P874" s="37" t="s">
        <v>1050</v>
      </c>
      <c r="Q874" s="37" t="s">
        <v>1051</v>
      </c>
      <c r="R874" s="37" t="s">
        <v>243</v>
      </c>
      <c r="S874" s="37" t="s">
        <v>1052</v>
      </c>
      <c r="T874" s="37" t="s">
        <v>76</v>
      </c>
      <c r="U874" s="37" t="s">
        <v>95</v>
      </c>
      <c r="V874" s="37" t="s">
        <v>1053</v>
      </c>
      <c r="W874" s="37" t="s">
        <v>1054</v>
      </c>
      <c r="X874" s="126"/>
      <c r="Y874" s="126"/>
      <c r="Z874" s="126"/>
      <c r="AA874" s="126"/>
      <c r="AB874" s="126"/>
      <c r="AC874" s="37"/>
      <c r="AD874" s="37" t="s">
        <v>38</v>
      </c>
      <c r="AE874" s="37" t="s">
        <v>38</v>
      </c>
      <c r="AF874" s="126"/>
      <c r="AG874" s="126"/>
      <c r="AH874" s="126"/>
      <c r="AI874" s="171" t="s">
        <v>5500</v>
      </c>
      <c r="AJ874" s="125" t="s">
        <v>389</v>
      </c>
      <c r="AK874" s="171" t="s">
        <v>5562</v>
      </c>
      <c r="AL874" s="171" t="s">
        <v>5562</v>
      </c>
      <c r="AM874" s="171" t="s">
        <v>4528</v>
      </c>
      <c r="AN874" s="171" t="s">
        <v>4688</v>
      </c>
      <c r="AO874" s="171" t="s">
        <v>4528</v>
      </c>
      <c r="AP874" s="296" t="s">
        <v>5392</v>
      </c>
      <c r="AQ874" s="171" t="s">
        <v>4528</v>
      </c>
      <c r="AR874" s="334" t="s">
        <v>5561</v>
      </c>
      <c r="AS874" s="171"/>
    </row>
    <row r="875" spans="1:46" s="1" customFormat="1" ht="45" x14ac:dyDescent="0.2">
      <c r="A875" s="176" t="s">
        <v>39</v>
      </c>
      <c r="B875" s="176" t="s">
        <v>4625</v>
      </c>
      <c r="C875" s="200"/>
      <c r="D875" s="126"/>
      <c r="E875" s="126" t="str">
        <f t="shared" si="98"/>
        <v>Y</v>
      </c>
      <c r="F875" s="170" t="s">
        <v>2665</v>
      </c>
      <c r="G875" s="181" t="s">
        <v>2665</v>
      </c>
      <c r="H875" s="184"/>
      <c r="I875" s="170" t="s">
        <v>2665</v>
      </c>
      <c r="J875" s="183"/>
      <c r="K875" s="186" t="s">
        <v>2665</v>
      </c>
      <c r="L875" s="184"/>
      <c r="M875" s="178"/>
      <c r="N875" s="159" t="str">
        <f t="shared" si="99"/>
        <v>Y</v>
      </c>
      <c r="O875" s="37" t="s">
        <v>1058</v>
      </c>
      <c r="P875" s="37" t="s">
        <v>1059</v>
      </c>
      <c r="Q875" s="37" t="s">
        <v>1051</v>
      </c>
      <c r="R875" s="37" t="s">
        <v>243</v>
      </c>
      <c r="S875" s="37" t="s">
        <v>1060</v>
      </c>
      <c r="T875" s="37" t="s">
        <v>1061</v>
      </c>
      <c r="U875" s="37" t="s">
        <v>1062</v>
      </c>
      <c r="V875" s="37" t="s">
        <v>1053</v>
      </c>
      <c r="W875" s="37" t="s">
        <v>1063</v>
      </c>
      <c r="X875" s="126"/>
      <c r="Y875" s="126" t="str">
        <f>VLOOKUP(W875,'Excelsior Table Definitions'!$B$225:$D$230,3,TRUE)</f>
        <v>NULL</v>
      </c>
      <c r="Z875" s="126"/>
      <c r="AA875" s="126"/>
      <c r="AB875" s="126"/>
      <c r="AC875" s="37"/>
      <c r="AD875" s="37" t="s">
        <v>38</v>
      </c>
      <c r="AE875" s="37" t="s">
        <v>38</v>
      </c>
      <c r="AF875" s="126"/>
      <c r="AG875" s="126"/>
      <c r="AH875" s="126"/>
      <c r="AI875" s="171" t="s">
        <v>388</v>
      </c>
      <c r="AJ875" s="125" t="s">
        <v>389</v>
      </c>
      <c r="AK875" s="171" t="s">
        <v>5562</v>
      </c>
      <c r="AL875" s="171" t="s">
        <v>5562</v>
      </c>
      <c r="AM875" s="171" t="s">
        <v>4528</v>
      </c>
      <c r="AN875" s="171" t="s">
        <v>4688</v>
      </c>
      <c r="AO875" s="171" t="s">
        <v>4528</v>
      </c>
      <c r="AP875" s="296" t="s">
        <v>5392</v>
      </c>
      <c r="AQ875" s="171" t="s">
        <v>4528</v>
      </c>
      <c r="AR875" s="334" t="s">
        <v>5561</v>
      </c>
      <c r="AS875" s="171"/>
    </row>
    <row r="876" spans="1:46" s="1" customFormat="1" ht="60" x14ac:dyDescent="0.2">
      <c r="A876" s="176" t="s">
        <v>39</v>
      </c>
      <c r="B876" s="176" t="s">
        <v>4625</v>
      </c>
      <c r="C876" s="200"/>
      <c r="D876" s="181" t="s">
        <v>5919</v>
      </c>
      <c r="E876" s="126" t="str">
        <f t="shared" si="98"/>
        <v>Y</v>
      </c>
      <c r="F876" s="171" t="s">
        <v>6456</v>
      </c>
      <c r="G876" s="126" t="s">
        <v>1067</v>
      </c>
      <c r="H876" s="173"/>
      <c r="I876" s="539" t="s">
        <v>6403</v>
      </c>
      <c r="J876" s="179"/>
      <c r="K876" s="581" t="s">
        <v>6532</v>
      </c>
      <c r="L876" s="173"/>
      <c r="M876" s="253" t="s">
        <v>38</v>
      </c>
      <c r="N876" s="159" t="str">
        <f t="shared" si="99"/>
        <v>Y</v>
      </c>
      <c r="O876" s="37" t="s">
        <v>1066</v>
      </c>
      <c r="P876" s="251" t="s">
        <v>1067</v>
      </c>
      <c r="Q876" s="37" t="s">
        <v>1051</v>
      </c>
      <c r="R876" s="37" t="s">
        <v>243</v>
      </c>
      <c r="S876" s="37" t="s">
        <v>1068</v>
      </c>
      <c r="T876" s="37" t="s">
        <v>1061</v>
      </c>
      <c r="U876" s="37" t="s">
        <v>1069</v>
      </c>
      <c r="V876" s="37" t="s">
        <v>1053</v>
      </c>
      <c r="W876" s="37" t="s">
        <v>1070</v>
      </c>
      <c r="X876" s="126"/>
      <c r="Y876" s="126" t="str">
        <f>VLOOKUP(W876,'Excelsior Table Definitions'!$B$225:$D$230,3,TRUE)</f>
        <v>NULL</v>
      </c>
      <c r="Z876" s="126"/>
      <c r="AA876" s="126"/>
      <c r="AB876" s="126"/>
      <c r="AC876" s="37"/>
      <c r="AD876" s="37" t="s">
        <v>38</v>
      </c>
      <c r="AE876" s="37" t="s">
        <v>39</v>
      </c>
      <c r="AF876" s="126"/>
      <c r="AG876" s="126"/>
      <c r="AH876" s="126"/>
      <c r="AI876" s="171" t="s">
        <v>388</v>
      </c>
      <c r="AJ876" s="125" t="s">
        <v>389</v>
      </c>
      <c r="AK876" s="171" t="s">
        <v>5562</v>
      </c>
      <c r="AL876" s="171" t="s">
        <v>5562</v>
      </c>
      <c r="AM876" s="171" t="s">
        <v>4528</v>
      </c>
      <c r="AN876" s="171" t="s">
        <v>39</v>
      </c>
      <c r="AO876" s="171"/>
      <c r="AP876" s="296" t="s">
        <v>5392</v>
      </c>
      <c r="AQ876" s="171" t="s">
        <v>4528</v>
      </c>
      <c r="AR876" s="334" t="s">
        <v>5561</v>
      </c>
      <c r="AS876" s="171"/>
      <c r="AT876" s="1" t="s">
        <v>5922</v>
      </c>
    </row>
    <row r="877" spans="1:46" s="1" customFormat="1" ht="75" x14ac:dyDescent="0.2">
      <c r="A877" s="176" t="s">
        <v>39</v>
      </c>
      <c r="B877" s="176" t="s">
        <v>4625</v>
      </c>
      <c r="C877" s="200" t="s">
        <v>5334</v>
      </c>
      <c r="D877" s="126" t="s">
        <v>5919</v>
      </c>
      <c r="E877" s="126" t="str">
        <f t="shared" si="98"/>
        <v>Y</v>
      </c>
      <c r="F877" s="171"/>
      <c r="G877" s="126"/>
      <c r="H877" s="173"/>
      <c r="I877" s="536" t="s">
        <v>5921</v>
      </c>
      <c r="J877" s="179"/>
      <c r="K877" s="466" t="s">
        <v>5953</v>
      </c>
      <c r="L877" s="173"/>
      <c r="M877" s="178"/>
      <c r="N877" s="159" t="str">
        <f t="shared" ref="N877" si="100">IF(AI877="Moving to innotrust","Y","N")</f>
        <v>Y</v>
      </c>
      <c r="O877" s="37" t="s">
        <v>1073</v>
      </c>
      <c r="P877" s="37" t="s">
        <v>1074</v>
      </c>
      <c r="Q877" s="37" t="s">
        <v>5388</v>
      </c>
      <c r="R877" s="37" t="s">
        <v>243</v>
      </c>
      <c r="S877" s="37" t="s">
        <v>1076</v>
      </c>
      <c r="T877" s="37" t="s">
        <v>1077</v>
      </c>
      <c r="U877" s="37" t="s">
        <v>1078</v>
      </c>
      <c r="V877" s="37" t="s">
        <v>1079</v>
      </c>
      <c r="W877" s="37" t="s">
        <v>1080</v>
      </c>
      <c r="X877" s="126" t="s">
        <v>400</v>
      </c>
      <c r="Y877" s="126" t="str">
        <f>VLOOKUP(W877,'Excelsior Table Definitions'!$B$84:$D$100,3,TRUE)</f>
        <v>NULL</v>
      </c>
      <c r="Z877" s="126"/>
      <c r="AA877" s="126"/>
      <c r="AB877" s="126"/>
      <c r="AC877" s="37"/>
      <c r="AD877" s="37" t="s">
        <v>38</v>
      </c>
      <c r="AE877" s="37" t="s">
        <v>38</v>
      </c>
      <c r="AF877" s="126"/>
      <c r="AG877" s="126"/>
      <c r="AH877" s="126"/>
      <c r="AI877" s="171" t="s">
        <v>388</v>
      </c>
      <c r="AJ877" s="125"/>
      <c r="AK877" s="171"/>
      <c r="AL877" s="171"/>
      <c r="AM877" s="171" t="s">
        <v>39</v>
      </c>
      <c r="AN877" s="171" t="s">
        <v>39</v>
      </c>
      <c r="AO877" s="171"/>
      <c r="AP877" s="296" t="s">
        <v>5384</v>
      </c>
      <c r="AQ877" s="171" t="s">
        <v>5522</v>
      </c>
      <c r="AR877" s="171" t="s">
        <v>5521</v>
      </c>
      <c r="AS877" s="181" t="s">
        <v>4984</v>
      </c>
    </row>
    <row r="878" spans="1:46" s="1" customFormat="1" ht="75" x14ac:dyDescent="0.2">
      <c r="A878" s="176" t="s">
        <v>39</v>
      </c>
      <c r="B878" s="176" t="s">
        <v>4625</v>
      </c>
      <c r="C878" s="200" t="s">
        <v>5334</v>
      </c>
      <c r="D878" s="126"/>
      <c r="E878" s="126" t="str">
        <f t="shared" si="98"/>
        <v>Y</v>
      </c>
      <c r="F878" s="171" t="s">
        <v>6456</v>
      </c>
      <c r="G878" s="126" t="s">
        <v>6506</v>
      </c>
      <c r="H878" s="173"/>
      <c r="I878" s="171" t="s">
        <v>6529</v>
      </c>
      <c r="J878" s="179"/>
      <c r="K878" s="190"/>
      <c r="L878" s="173"/>
      <c r="M878" s="178"/>
      <c r="N878" s="159" t="str">
        <f t="shared" si="99"/>
        <v>Y</v>
      </c>
      <c r="O878" s="37" t="s">
        <v>1084</v>
      </c>
      <c r="P878" s="37" t="s">
        <v>1085</v>
      </c>
      <c r="Q878" s="37" t="s">
        <v>5388</v>
      </c>
      <c r="R878" s="37" t="s">
        <v>243</v>
      </c>
      <c r="S878" s="37" t="s">
        <v>1086</v>
      </c>
      <c r="T878" s="37" t="s">
        <v>82</v>
      </c>
      <c r="U878" s="37" t="s">
        <v>82</v>
      </c>
      <c r="V878" s="37" t="s">
        <v>1079</v>
      </c>
      <c r="W878" s="37" t="s">
        <v>1087</v>
      </c>
      <c r="X878" s="126"/>
      <c r="Y878" s="126" t="str">
        <f>VLOOKUP(W878,'Excelsior Table Definitions'!$B$84:$D$100,3,TRUE)</f>
        <v>NOT NULL</v>
      </c>
      <c r="Z878" s="126"/>
      <c r="AA878" s="126"/>
      <c r="AB878" s="126"/>
      <c r="AC878" s="37"/>
      <c r="AD878" s="37" t="s">
        <v>38</v>
      </c>
      <c r="AE878" s="37" t="s">
        <v>38</v>
      </c>
      <c r="AF878" s="126"/>
      <c r="AG878" s="126"/>
      <c r="AH878" s="126"/>
      <c r="AI878" s="171" t="s">
        <v>388</v>
      </c>
      <c r="AJ878" s="125"/>
      <c r="AK878" s="171"/>
      <c r="AL878" s="171"/>
      <c r="AM878" s="171"/>
      <c r="AN878" s="171" t="s">
        <v>4688</v>
      </c>
      <c r="AO878" s="171"/>
      <c r="AP878" s="171" t="s">
        <v>5335</v>
      </c>
      <c r="AQ878" s="171"/>
      <c r="AR878" s="171"/>
      <c r="AS878" s="181" t="s">
        <v>4984</v>
      </c>
    </row>
    <row r="879" spans="1:46" s="1" customFormat="1" ht="30" x14ac:dyDescent="0.2">
      <c r="A879" s="176" t="s">
        <v>39</v>
      </c>
      <c r="B879" s="176" t="s">
        <v>4625</v>
      </c>
      <c r="C879" s="200" t="s">
        <v>5334</v>
      </c>
      <c r="D879" s="126" t="s">
        <v>5719</v>
      </c>
      <c r="E879" s="126" t="str">
        <f t="shared" si="98"/>
        <v>Y</v>
      </c>
      <c r="F879" s="171" t="s">
        <v>6476</v>
      </c>
      <c r="G879" s="126" t="s">
        <v>6484</v>
      </c>
      <c r="H879" s="173"/>
      <c r="I879" s="171" t="s">
        <v>5785</v>
      </c>
      <c r="J879" s="179"/>
      <c r="K879" s="190" t="s">
        <v>4711</v>
      </c>
      <c r="L879" s="173" t="s">
        <v>2680</v>
      </c>
      <c r="M879" s="178"/>
      <c r="N879" s="159" t="str">
        <f t="shared" si="99"/>
        <v>Y</v>
      </c>
      <c r="O879" s="37" t="s">
        <v>1092</v>
      </c>
      <c r="P879" s="37" t="s">
        <v>1093</v>
      </c>
      <c r="Q879" s="37" t="s">
        <v>5388</v>
      </c>
      <c r="R879" s="37" t="s">
        <v>243</v>
      </c>
      <c r="S879" s="37" t="s">
        <v>1094</v>
      </c>
      <c r="T879" s="37" t="s">
        <v>1095</v>
      </c>
      <c r="U879" s="37" t="s">
        <v>35</v>
      </c>
      <c r="V879" s="37" t="s">
        <v>1079</v>
      </c>
      <c r="W879" s="37" t="s">
        <v>1096</v>
      </c>
      <c r="X879" s="126"/>
      <c r="Y879" s="126" t="str">
        <f>VLOOKUP(W879,'Excelsior Table Definitions'!$B$84:$D$100,3,TRUE)</f>
        <v>NULL</v>
      </c>
      <c r="Z879" s="126"/>
      <c r="AA879" s="126"/>
      <c r="AB879" s="126"/>
      <c r="AC879" s="37"/>
      <c r="AD879" s="37" t="s">
        <v>38</v>
      </c>
      <c r="AE879" s="37" t="s">
        <v>38</v>
      </c>
      <c r="AF879" s="126"/>
      <c r="AG879" s="126"/>
      <c r="AH879" s="126"/>
      <c r="AI879" s="171" t="s">
        <v>388</v>
      </c>
      <c r="AJ879" s="125" t="s">
        <v>390</v>
      </c>
      <c r="AK879" s="171"/>
      <c r="AL879" s="171"/>
      <c r="AM879" s="171"/>
      <c r="AN879" s="171" t="s">
        <v>4688</v>
      </c>
      <c r="AO879" s="171"/>
      <c r="AP879" s="171" t="s">
        <v>5335</v>
      </c>
      <c r="AQ879" s="171"/>
      <c r="AR879" s="171"/>
      <c r="AS879" s="181" t="s">
        <v>4984</v>
      </c>
    </row>
    <row r="880" spans="1:46" s="1" customFormat="1" ht="30" x14ac:dyDescent="0.2">
      <c r="A880" s="176" t="s">
        <v>39</v>
      </c>
      <c r="B880" s="176" t="s">
        <v>4625</v>
      </c>
      <c r="C880" s="200" t="s">
        <v>5334</v>
      </c>
      <c r="D880" s="126" t="s">
        <v>5719</v>
      </c>
      <c r="E880" s="126" t="str">
        <f t="shared" si="98"/>
        <v>Y</v>
      </c>
      <c r="F880" s="171" t="s">
        <v>6476</v>
      </c>
      <c r="G880" s="126" t="s">
        <v>6486</v>
      </c>
      <c r="H880" s="173"/>
      <c r="I880" s="171" t="s">
        <v>5785</v>
      </c>
      <c r="J880" s="179"/>
      <c r="K880" s="190" t="s">
        <v>4712</v>
      </c>
      <c r="L880" s="173" t="s">
        <v>880</v>
      </c>
      <c r="M880" s="178"/>
      <c r="N880" s="159" t="str">
        <f t="shared" si="99"/>
        <v>Y</v>
      </c>
      <c r="O880" s="37" t="s">
        <v>1099</v>
      </c>
      <c r="P880" s="251" t="s">
        <v>1100</v>
      </c>
      <c r="Q880" s="37" t="s">
        <v>5388</v>
      </c>
      <c r="R880" s="37" t="s">
        <v>243</v>
      </c>
      <c r="S880" s="37" t="s">
        <v>1101</v>
      </c>
      <c r="T880" s="37" t="s">
        <v>1095</v>
      </c>
      <c r="U880" s="37" t="s">
        <v>35</v>
      </c>
      <c r="V880" s="37" t="s">
        <v>1079</v>
      </c>
      <c r="W880" s="37" t="s">
        <v>1102</v>
      </c>
      <c r="X880" s="126"/>
      <c r="Y880" s="126" t="str">
        <f>VLOOKUP(W880,'Excelsior Table Definitions'!$B$84:$D$100,3,TRUE)</f>
        <v>NULL</v>
      </c>
      <c r="Z880" s="126"/>
      <c r="AA880" s="126"/>
      <c r="AB880" s="126"/>
      <c r="AC880" s="37"/>
      <c r="AD880" s="37" t="s">
        <v>38</v>
      </c>
      <c r="AE880" s="37" t="s">
        <v>39</v>
      </c>
      <c r="AF880" s="126"/>
      <c r="AG880" s="126"/>
      <c r="AH880" s="126"/>
      <c r="AI880" s="171" t="s">
        <v>388</v>
      </c>
      <c r="AJ880" s="125" t="s">
        <v>390</v>
      </c>
      <c r="AK880" s="171"/>
      <c r="AL880" s="171"/>
      <c r="AM880" s="171"/>
      <c r="AN880" s="171" t="s">
        <v>4688</v>
      </c>
      <c r="AO880" s="171"/>
      <c r="AP880" s="171" t="s">
        <v>5335</v>
      </c>
      <c r="AQ880" s="171"/>
      <c r="AR880" s="171"/>
      <c r="AS880" s="181" t="s">
        <v>4984</v>
      </c>
    </row>
    <row r="881" spans="1:45" s="1" customFormat="1" ht="30" x14ac:dyDescent="0.2">
      <c r="A881" s="176" t="s">
        <v>39</v>
      </c>
      <c r="B881" s="176" t="s">
        <v>4625</v>
      </c>
      <c r="C881" s="200" t="s">
        <v>5334</v>
      </c>
      <c r="D881" s="126" t="s">
        <v>5719</v>
      </c>
      <c r="E881" s="126" t="str">
        <f t="shared" si="98"/>
        <v>Y</v>
      </c>
      <c r="F881" s="171" t="s">
        <v>6476</v>
      </c>
      <c r="G881" s="126" t="s">
        <v>6485</v>
      </c>
      <c r="H881" s="173"/>
      <c r="I881" s="171" t="s">
        <v>5785</v>
      </c>
      <c r="J881" s="179"/>
      <c r="K881" s="190" t="s">
        <v>4713</v>
      </c>
      <c r="L881" s="173" t="s">
        <v>880</v>
      </c>
      <c r="M881" s="178"/>
      <c r="N881" s="159" t="str">
        <f t="shared" si="99"/>
        <v>Y</v>
      </c>
      <c r="O881" s="37" t="s">
        <v>1106</v>
      </c>
      <c r="P881" s="37" t="s">
        <v>1107</v>
      </c>
      <c r="Q881" s="37" t="s">
        <v>5388</v>
      </c>
      <c r="R881" s="37" t="s">
        <v>243</v>
      </c>
      <c r="S881" s="37" t="s">
        <v>1108</v>
      </c>
      <c r="T881" s="37" t="s">
        <v>1095</v>
      </c>
      <c r="U881" s="37" t="s">
        <v>95</v>
      </c>
      <c r="V881" s="37" t="s">
        <v>1079</v>
      </c>
      <c r="W881" s="37" t="s">
        <v>1109</v>
      </c>
      <c r="X881" s="126"/>
      <c r="Y881" s="126" t="str">
        <f>VLOOKUP(W881,'Excelsior Table Definitions'!$B$84:$D$100,3,TRUE)</f>
        <v>NULL</v>
      </c>
      <c r="Z881" s="126"/>
      <c r="AA881" s="126"/>
      <c r="AB881" s="126"/>
      <c r="AC881" s="37"/>
      <c r="AD881" s="37" t="s">
        <v>38</v>
      </c>
      <c r="AE881" s="37" t="s">
        <v>38</v>
      </c>
      <c r="AF881" s="126"/>
      <c r="AG881" s="126"/>
      <c r="AH881" s="126"/>
      <c r="AI881" s="171" t="s">
        <v>388</v>
      </c>
      <c r="AJ881" s="125" t="s">
        <v>390</v>
      </c>
      <c r="AK881" s="171"/>
      <c r="AL881" s="171"/>
      <c r="AM881" s="171"/>
      <c r="AN881" s="171" t="s">
        <v>4688</v>
      </c>
      <c r="AO881" s="171"/>
      <c r="AP881" s="171" t="s">
        <v>5335</v>
      </c>
      <c r="AQ881" s="171"/>
      <c r="AR881" s="171"/>
      <c r="AS881" s="181" t="s">
        <v>4984</v>
      </c>
    </row>
    <row r="882" spans="1:45" s="1" customFormat="1" ht="105" x14ac:dyDescent="0.2">
      <c r="A882" s="176" t="s">
        <v>39</v>
      </c>
      <c r="B882" s="176" t="s">
        <v>4625</v>
      </c>
      <c r="C882" s="200" t="s">
        <v>5334</v>
      </c>
      <c r="D882" s="126"/>
      <c r="E882" s="126" t="str">
        <f t="shared" si="98"/>
        <v>Y</v>
      </c>
      <c r="F882" s="170" t="s">
        <v>6476</v>
      </c>
      <c r="G882" s="181" t="s">
        <v>6533</v>
      </c>
      <c r="H882" s="173"/>
      <c r="I882" s="170" t="s">
        <v>2665</v>
      </c>
      <c r="J882" s="179"/>
      <c r="K882" s="186" t="s">
        <v>2665</v>
      </c>
      <c r="L882" s="173"/>
      <c r="M882" s="178"/>
      <c r="N882" s="159" t="str">
        <f t="shared" si="99"/>
        <v>Y</v>
      </c>
      <c r="O882" s="37" t="s">
        <v>1112</v>
      </c>
      <c r="P882" s="37" t="s">
        <v>1113</v>
      </c>
      <c r="Q882" s="37" t="s">
        <v>5388</v>
      </c>
      <c r="R882" s="37" t="s">
        <v>243</v>
      </c>
      <c r="S882" s="37" t="s">
        <v>1114</v>
      </c>
      <c r="T882" s="37" t="s">
        <v>1115</v>
      </c>
      <c r="U882" s="37" t="s">
        <v>1116</v>
      </c>
      <c r="V882" s="37" t="s">
        <v>1079</v>
      </c>
      <c r="W882" s="37" t="s">
        <v>1113</v>
      </c>
      <c r="X882" s="126"/>
      <c r="Y882" s="126" t="str">
        <f>VLOOKUP(W882,'Excelsior Table Definitions'!$B$84:$D$100,3,TRUE)</f>
        <v>NULL</v>
      </c>
      <c r="Z882" s="126"/>
      <c r="AA882" s="126"/>
      <c r="AB882" s="126"/>
      <c r="AC882" s="37"/>
      <c r="AD882" s="37" t="s">
        <v>38</v>
      </c>
      <c r="AE882" s="37" t="s">
        <v>38</v>
      </c>
      <c r="AF882" s="126"/>
      <c r="AG882" s="126"/>
      <c r="AH882" s="126"/>
      <c r="AI882" s="171" t="s">
        <v>388</v>
      </c>
      <c r="AJ882" s="125" t="s">
        <v>390</v>
      </c>
      <c r="AK882" s="171"/>
      <c r="AL882" s="171"/>
      <c r="AM882" s="171"/>
      <c r="AN882" s="171" t="s">
        <v>4688</v>
      </c>
      <c r="AO882" s="171"/>
      <c r="AP882" s="171" t="s">
        <v>5335</v>
      </c>
      <c r="AQ882" s="171" t="s">
        <v>5721</v>
      </c>
      <c r="AR882" s="171"/>
      <c r="AS882" s="181" t="s">
        <v>4984</v>
      </c>
    </row>
    <row r="883" spans="1:45" s="1" customFormat="1" ht="25.5" x14ac:dyDescent="0.2">
      <c r="A883" s="176" t="s">
        <v>39</v>
      </c>
      <c r="B883" s="176" t="s">
        <v>4625</v>
      </c>
      <c r="C883" s="200" t="s">
        <v>5334</v>
      </c>
      <c r="D883" s="126" t="s">
        <v>5919</v>
      </c>
      <c r="E883" s="126" t="str">
        <f t="shared" si="98"/>
        <v>Y</v>
      </c>
      <c r="F883" s="171" t="s">
        <v>6528</v>
      </c>
      <c r="G883" s="474" t="s">
        <v>5915</v>
      </c>
      <c r="H883" s="173"/>
      <c r="I883" s="536" t="s">
        <v>5921</v>
      </c>
      <c r="J883" s="179"/>
      <c r="K883" s="466" t="s">
        <v>5954</v>
      </c>
      <c r="L883" s="173"/>
      <c r="M883" s="178"/>
      <c r="N883" s="159" t="str">
        <f t="shared" si="99"/>
        <v>Y</v>
      </c>
      <c r="O883" s="37">
        <v>999</v>
      </c>
      <c r="P883" s="37" t="s">
        <v>5915</v>
      </c>
      <c r="Q883" s="37" t="s">
        <v>5388</v>
      </c>
      <c r="R883" s="37" t="s">
        <v>243</v>
      </c>
      <c r="S883" s="37"/>
      <c r="T883" s="37"/>
      <c r="U883" s="37"/>
      <c r="V883" s="37" t="s">
        <v>1079</v>
      </c>
      <c r="W883" s="37" t="s">
        <v>5956</v>
      </c>
      <c r="X883" s="126" t="s">
        <v>5957</v>
      </c>
      <c r="Y883" s="126" t="str">
        <f>VLOOKUP(W883,'Excelsior Table Definitions'!$B$84:$D$100,3,TRUE)</f>
        <v>NULL</v>
      </c>
      <c r="Z883" s="126"/>
      <c r="AA883" s="126"/>
      <c r="AB883" s="126"/>
      <c r="AC883" s="37"/>
      <c r="AD883" s="37" t="s">
        <v>38</v>
      </c>
      <c r="AE883" s="37" t="s">
        <v>38</v>
      </c>
      <c r="AF883" s="126"/>
      <c r="AG883" s="126"/>
      <c r="AH883" s="126"/>
      <c r="AI883" s="171" t="s">
        <v>388</v>
      </c>
      <c r="AJ883" s="125" t="s">
        <v>390</v>
      </c>
      <c r="AK883" s="171"/>
      <c r="AL883" s="171"/>
      <c r="AM883" s="171"/>
      <c r="AN883" s="171" t="s">
        <v>39</v>
      </c>
      <c r="AO883" s="171"/>
      <c r="AP883" s="171" t="s">
        <v>5916</v>
      </c>
      <c r="AQ883" s="171"/>
      <c r="AR883" s="171"/>
      <c r="AS883" s="181"/>
    </row>
    <row r="884" spans="1:45" s="1" customFormat="1" ht="51" x14ac:dyDescent="0.2">
      <c r="A884" s="176" t="s">
        <v>39</v>
      </c>
      <c r="B884" s="176" t="s">
        <v>4625</v>
      </c>
      <c r="C884" s="200" t="s">
        <v>5334</v>
      </c>
      <c r="D884" s="126" t="s">
        <v>5919</v>
      </c>
      <c r="E884" s="126" t="str">
        <f t="shared" si="98"/>
        <v>Y</v>
      </c>
      <c r="F884" s="171" t="s">
        <v>6534</v>
      </c>
      <c r="G884" s="126" t="s">
        <v>6535</v>
      </c>
      <c r="H884" s="173"/>
      <c r="I884" s="536" t="s">
        <v>6408</v>
      </c>
      <c r="J884" s="179"/>
      <c r="K884" s="466" t="s">
        <v>6409</v>
      </c>
      <c r="L884" s="173"/>
      <c r="M884" s="178"/>
      <c r="N884" s="159" t="str">
        <f t="shared" si="99"/>
        <v>Y</v>
      </c>
      <c r="O884" s="37">
        <v>999</v>
      </c>
      <c r="P884" s="37" t="s">
        <v>0</v>
      </c>
      <c r="Q884" s="37" t="s">
        <v>5388</v>
      </c>
      <c r="R884" s="37" t="s">
        <v>243</v>
      </c>
      <c r="S884" s="37"/>
      <c r="T884" s="37"/>
      <c r="U884" s="37"/>
      <c r="V884" s="37" t="s">
        <v>1079</v>
      </c>
      <c r="W884" s="37" t="s">
        <v>0</v>
      </c>
      <c r="X884" s="126" t="s">
        <v>4214</v>
      </c>
      <c r="Y884" s="126" t="str">
        <f>VLOOKUP(W884,'Excelsior Table Definitions'!$B$84:$D$100,3,TRUE)</f>
        <v>NULL</v>
      </c>
      <c r="Z884" s="126"/>
      <c r="AA884" s="126"/>
      <c r="AB884" s="126"/>
      <c r="AC884" s="37"/>
      <c r="AD884" s="37"/>
      <c r="AE884" s="37"/>
      <c r="AF884" s="126"/>
      <c r="AG884" s="126"/>
      <c r="AH884" s="126"/>
      <c r="AI884" s="171" t="s">
        <v>388</v>
      </c>
      <c r="AJ884" s="125" t="s">
        <v>390</v>
      </c>
      <c r="AK884" s="171"/>
      <c r="AL884" s="171"/>
      <c r="AM884" s="171"/>
      <c r="AN884" s="171" t="s">
        <v>39</v>
      </c>
      <c r="AO884" s="171"/>
      <c r="AP884" s="171" t="s">
        <v>5916</v>
      </c>
      <c r="AQ884" s="171"/>
      <c r="AR884" s="171" t="s">
        <v>6410</v>
      </c>
      <c r="AS884" s="181"/>
    </row>
    <row r="885" spans="1:45" s="1" customFormat="1" ht="153" x14ac:dyDescent="0.2">
      <c r="A885" s="176" t="s">
        <v>405</v>
      </c>
      <c r="B885" s="176" t="s">
        <v>4625</v>
      </c>
      <c r="C885" s="200" t="s">
        <v>5334</v>
      </c>
      <c r="D885" s="126" t="s">
        <v>5919</v>
      </c>
      <c r="E885" s="126" t="str">
        <f t="shared" si="98"/>
        <v>Y</v>
      </c>
      <c r="F885" s="171" t="s">
        <v>6528</v>
      </c>
      <c r="G885" s="474" t="s">
        <v>1120</v>
      </c>
      <c r="H885" s="173"/>
      <c r="I885" s="536" t="s">
        <v>5921</v>
      </c>
      <c r="J885" s="179"/>
      <c r="K885" s="466" t="s">
        <v>6430</v>
      </c>
      <c r="L885" s="173"/>
      <c r="M885" s="178"/>
      <c r="N885" s="159" t="str">
        <f t="shared" si="99"/>
        <v>Y</v>
      </c>
      <c r="O885" s="37" t="s">
        <v>1119</v>
      </c>
      <c r="P885" s="37" t="s">
        <v>1120</v>
      </c>
      <c r="Q885" s="37" t="s">
        <v>5388</v>
      </c>
      <c r="R885" s="37" t="s">
        <v>243</v>
      </c>
      <c r="S885" s="37" t="s">
        <v>1121</v>
      </c>
      <c r="T885" s="37" t="s">
        <v>1115</v>
      </c>
      <c r="U885" s="37" t="s">
        <v>35</v>
      </c>
      <c r="V885" s="37" t="s">
        <v>1079</v>
      </c>
      <c r="W885" s="37" t="s">
        <v>1120</v>
      </c>
      <c r="X885" s="126" t="s">
        <v>886</v>
      </c>
      <c r="Y885" s="126" t="str">
        <f>VLOOKUP(W885,'Excelsior Table Definitions'!$B$84:$D$100,3,TRUE)</f>
        <v>NULL</v>
      </c>
      <c r="Z885" s="126"/>
      <c r="AA885" s="126"/>
      <c r="AB885" s="126"/>
      <c r="AC885" s="37"/>
      <c r="AD885" s="37" t="s">
        <v>38</v>
      </c>
      <c r="AE885" s="37" t="s">
        <v>38</v>
      </c>
      <c r="AF885" s="126"/>
      <c r="AG885" s="126"/>
      <c r="AH885" s="126"/>
      <c r="AI885" s="171" t="s">
        <v>388</v>
      </c>
      <c r="AJ885" s="125" t="s">
        <v>390</v>
      </c>
      <c r="AK885" s="171"/>
      <c r="AL885" s="171"/>
      <c r="AM885" s="171" t="s">
        <v>39</v>
      </c>
      <c r="AN885" s="171" t="s">
        <v>39</v>
      </c>
      <c r="AO885" s="171"/>
      <c r="AP885" s="296" t="s">
        <v>5383</v>
      </c>
      <c r="AQ885" s="171" t="s">
        <v>5420</v>
      </c>
      <c r="AR885" s="171" t="s">
        <v>5521</v>
      </c>
      <c r="AS885" s="181" t="s">
        <v>4984</v>
      </c>
    </row>
    <row r="886" spans="1:45" s="1" customFormat="1" ht="30" x14ac:dyDescent="0.2">
      <c r="A886" s="176" t="s">
        <v>365</v>
      </c>
      <c r="B886" s="274" t="s">
        <v>4625</v>
      </c>
      <c r="C886" s="200" t="s">
        <v>5334</v>
      </c>
      <c r="D886" s="126"/>
      <c r="E886" s="126" t="str">
        <f t="shared" si="98"/>
        <v>Y</v>
      </c>
      <c r="F886" s="171" t="s">
        <v>6507</v>
      </c>
      <c r="G886" s="126" t="s">
        <v>855</v>
      </c>
      <c r="H886" s="174"/>
      <c r="I886" s="171" t="s">
        <v>6132</v>
      </c>
      <c r="J886" s="173" t="s">
        <v>4533</v>
      </c>
      <c r="K886" s="131" t="s">
        <v>860</v>
      </c>
      <c r="L886" s="173" t="s">
        <v>386</v>
      </c>
      <c r="M886" s="178" t="s">
        <v>476</v>
      </c>
      <c r="N886" s="159" t="str">
        <f t="shared" si="99"/>
        <v>Y</v>
      </c>
      <c r="O886" s="37" t="s">
        <v>1124</v>
      </c>
      <c r="P886" s="251" t="s">
        <v>855</v>
      </c>
      <c r="Q886" s="37" t="s">
        <v>1125</v>
      </c>
      <c r="R886" s="37" t="s">
        <v>243</v>
      </c>
      <c r="S886" s="37" t="s">
        <v>1126</v>
      </c>
      <c r="T886" s="37" t="s">
        <v>1115</v>
      </c>
      <c r="U886" s="37" t="s">
        <v>35</v>
      </c>
      <c r="V886" s="37" t="s">
        <v>859</v>
      </c>
      <c r="W886" s="37" t="s">
        <v>860</v>
      </c>
      <c r="X886" s="126"/>
      <c r="Y886" s="126" t="str">
        <f>VLOOKUP(W886,'Excelsior Table Definitions'!$B$2:$D$13,3,TRUE)</f>
        <v>NULL</v>
      </c>
      <c r="Z886" s="126"/>
      <c r="AA886" s="126"/>
      <c r="AB886" s="126"/>
      <c r="AC886" s="37"/>
      <c r="AD886" s="37" t="s">
        <v>38</v>
      </c>
      <c r="AE886" s="37" t="s">
        <v>39</v>
      </c>
      <c r="AF886" s="126"/>
      <c r="AG886" s="126"/>
      <c r="AH886" s="126"/>
      <c r="AI886" s="171" t="s">
        <v>388</v>
      </c>
      <c r="AJ886" s="125"/>
      <c r="AK886" s="171"/>
      <c r="AL886" s="171"/>
      <c r="AM886" s="171"/>
      <c r="AN886" s="171" t="s">
        <v>4688</v>
      </c>
      <c r="AO886" s="171"/>
      <c r="AP886" s="171" t="s">
        <v>5335</v>
      </c>
      <c r="AQ886" s="171"/>
      <c r="AR886" s="334" t="s">
        <v>5559</v>
      </c>
      <c r="AS886" s="126">
        <v>195</v>
      </c>
    </row>
    <row r="887" spans="1:45" s="1" customFormat="1" ht="25.5" x14ac:dyDescent="0.2">
      <c r="A887" s="176" t="s">
        <v>365</v>
      </c>
      <c r="B887" s="274" t="s">
        <v>4625</v>
      </c>
      <c r="C887" s="200" t="s">
        <v>5334</v>
      </c>
      <c r="D887" s="126"/>
      <c r="E887" s="126" t="str">
        <f t="shared" si="98"/>
        <v>Y</v>
      </c>
      <c r="F887" s="171" t="s">
        <v>6507</v>
      </c>
      <c r="G887" s="126" t="s">
        <v>866</v>
      </c>
      <c r="H887" s="174"/>
      <c r="I887" s="171" t="s">
        <v>6132</v>
      </c>
      <c r="J887" s="173" t="s">
        <v>4533</v>
      </c>
      <c r="K887" s="131" t="s">
        <v>868</v>
      </c>
      <c r="L887" s="173" t="s">
        <v>386</v>
      </c>
      <c r="M887" s="178" t="s">
        <v>476</v>
      </c>
      <c r="N887" s="159" t="str">
        <f t="shared" si="99"/>
        <v>Y</v>
      </c>
      <c r="O887" s="37" t="s">
        <v>1127</v>
      </c>
      <c r="P887" s="37" t="s">
        <v>866</v>
      </c>
      <c r="Q887" s="37" t="s">
        <v>1125</v>
      </c>
      <c r="R887" s="37" t="s">
        <v>243</v>
      </c>
      <c r="S887" s="37" t="s">
        <v>1128</v>
      </c>
      <c r="T887" s="37" t="s">
        <v>1115</v>
      </c>
      <c r="U887" s="37" t="s">
        <v>35</v>
      </c>
      <c r="V887" s="37" t="s">
        <v>859</v>
      </c>
      <c r="W887" s="37" t="s">
        <v>868</v>
      </c>
      <c r="X887" s="126"/>
      <c r="Y887" s="126" t="str">
        <f>VLOOKUP(W887,'Excelsior Table Definitions'!$B$2:$D$13,3,TRUE)</f>
        <v>NULL</v>
      </c>
      <c r="Z887" s="126"/>
      <c r="AA887" s="126"/>
      <c r="AB887" s="126"/>
      <c r="AC887" s="37"/>
      <c r="AD887" s="37" t="s">
        <v>38</v>
      </c>
      <c r="AE887" s="37" t="s">
        <v>38</v>
      </c>
      <c r="AF887" s="126"/>
      <c r="AG887" s="126"/>
      <c r="AH887" s="126"/>
      <c r="AI887" s="171" t="s">
        <v>388</v>
      </c>
      <c r="AJ887" s="125"/>
      <c r="AK887" s="171"/>
      <c r="AL887" s="171"/>
      <c r="AM887" s="171"/>
      <c r="AN887" s="171" t="s">
        <v>4688</v>
      </c>
      <c r="AO887" s="171"/>
      <c r="AP887" s="171" t="s">
        <v>5335</v>
      </c>
      <c r="AQ887" s="171"/>
      <c r="AR887" s="334" t="s">
        <v>5559</v>
      </c>
      <c r="AS887" s="126">
        <v>195</v>
      </c>
    </row>
    <row r="888" spans="1:45" s="1" customFormat="1" ht="25.5" x14ac:dyDescent="0.2">
      <c r="A888" s="176" t="s">
        <v>365</v>
      </c>
      <c r="B888" s="274" t="s">
        <v>4625</v>
      </c>
      <c r="C888" s="200" t="s">
        <v>5334</v>
      </c>
      <c r="D888" s="126"/>
      <c r="E888" s="126" t="str">
        <f t="shared" si="98"/>
        <v>Y</v>
      </c>
      <c r="F888" s="171" t="s">
        <v>6507</v>
      </c>
      <c r="G888" s="126" t="s">
        <v>871</v>
      </c>
      <c r="H888" s="174"/>
      <c r="I888" s="171" t="s">
        <v>6132</v>
      </c>
      <c r="J888" s="173" t="s">
        <v>4533</v>
      </c>
      <c r="K888" s="131" t="s">
        <v>873</v>
      </c>
      <c r="L888" s="173" t="s">
        <v>386</v>
      </c>
      <c r="M888" s="178" t="s">
        <v>476</v>
      </c>
      <c r="N888" s="159" t="str">
        <f t="shared" si="99"/>
        <v>Y</v>
      </c>
      <c r="O888" s="37" t="s">
        <v>1129</v>
      </c>
      <c r="P888" s="37" t="s">
        <v>871</v>
      </c>
      <c r="Q888" s="37" t="s">
        <v>1125</v>
      </c>
      <c r="R888" s="37" t="s">
        <v>243</v>
      </c>
      <c r="S888" s="37" t="s">
        <v>1130</v>
      </c>
      <c r="T888" s="37" t="s">
        <v>1115</v>
      </c>
      <c r="U888" s="37" t="s">
        <v>35</v>
      </c>
      <c r="V888" s="37" t="s">
        <v>859</v>
      </c>
      <c r="W888" s="37" t="s">
        <v>873</v>
      </c>
      <c r="X888" s="126"/>
      <c r="Y888" s="126" t="str">
        <f>VLOOKUP(W888,'Excelsior Table Definitions'!$B$2:$D$13,3,TRUE)</f>
        <v>NULL</v>
      </c>
      <c r="Z888" s="126"/>
      <c r="AA888" s="126"/>
      <c r="AB888" s="126"/>
      <c r="AC888" s="37"/>
      <c r="AD888" s="37" t="s">
        <v>38</v>
      </c>
      <c r="AE888" s="37" t="s">
        <v>38</v>
      </c>
      <c r="AF888" s="126"/>
      <c r="AG888" s="126"/>
      <c r="AH888" s="126"/>
      <c r="AI888" s="171" t="s">
        <v>388</v>
      </c>
      <c r="AJ888" s="125"/>
      <c r="AK888" s="171"/>
      <c r="AL888" s="171"/>
      <c r="AM888" s="171"/>
      <c r="AN888" s="171" t="s">
        <v>4688</v>
      </c>
      <c r="AO888" s="171"/>
      <c r="AP888" s="171" t="s">
        <v>5335</v>
      </c>
      <c r="AQ888" s="171"/>
      <c r="AR888" s="334" t="s">
        <v>5559</v>
      </c>
      <c r="AS888" s="126">
        <v>195</v>
      </c>
    </row>
    <row r="889" spans="1:45" s="1" customFormat="1" ht="38.25" x14ac:dyDescent="0.2">
      <c r="A889" s="176" t="s">
        <v>365</v>
      </c>
      <c r="B889" s="274" t="s">
        <v>4625</v>
      </c>
      <c r="C889" s="200" t="s">
        <v>4630</v>
      </c>
      <c r="D889" s="126"/>
      <c r="E889" s="126" t="str">
        <f t="shared" ref="E889:E945" si="101">IF(OR(AI889="Moving to innotrust", AI889="Copy to Innotrust"),"Y","N")</f>
        <v>N</v>
      </c>
      <c r="F889" s="171" t="s">
        <v>6507</v>
      </c>
      <c r="G889" s="126" t="s">
        <v>882</v>
      </c>
      <c r="H889" s="173"/>
      <c r="I889" s="171" t="s">
        <v>4688</v>
      </c>
      <c r="J889" s="179"/>
      <c r="K889" s="171" t="s">
        <v>4688</v>
      </c>
      <c r="L889" s="173"/>
      <c r="M889" s="178"/>
      <c r="N889" s="252" t="str">
        <f t="shared" si="99"/>
        <v>N</v>
      </c>
      <c r="O889" s="37" t="s">
        <v>1131</v>
      </c>
      <c r="P889" s="37" t="s">
        <v>875</v>
      </c>
      <c r="Q889" s="37" t="s">
        <v>1125</v>
      </c>
      <c r="R889" s="37" t="s">
        <v>243</v>
      </c>
      <c r="S889" s="37" t="s">
        <v>1132</v>
      </c>
      <c r="T889" s="37" t="s">
        <v>1115</v>
      </c>
      <c r="U889" s="37" t="s">
        <v>35</v>
      </c>
      <c r="V889" s="37" t="s">
        <v>859</v>
      </c>
      <c r="W889" s="37" t="s">
        <v>877</v>
      </c>
      <c r="X889" s="126"/>
      <c r="Y889" s="126"/>
      <c r="Z889" s="126"/>
      <c r="AA889" s="126"/>
      <c r="AB889" s="126"/>
      <c r="AC889" s="37"/>
      <c r="AD889" s="37" t="s">
        <v>38</v>
      </c>
      <c r="AE889" s="37" t="s">
        <v>38</v>
      </c>
      <c r="AF889" s="126"/>
      <c r="AG889" s="126"/>
      <c r="AH889" s="126"/>
      <c r="AI889" s="171" t="s">
        <v>5385</v>
      </c>
      <c r="AJ889" s="171" t="s">
        <v>4688</v>
      </c>
      <c r="AK889" s="171" t="s">
        <v>4688</v>
      </c>
      <c r="AL889" s="171" t="s">
        <v>4688</v>
      </c>
      <c r="AM889" s="171" t="s">
        <v>4688</v>
      </c>
      <c r="AN889" s="171" t="s">
        <v>4688</v>
      </c>
      <c r="AO889" s="171" t="s">
        <v>4688</v>
      </c>
      <c r="AP889" s="171" t="s">
        <v>5335</v>
      </c>
      <c r="AQ889" s="171" t="s">
        <v>5419</v>
      </c>
      <c r="AR889" s="334" t="s">
        <v>5559</v>
      </c>
      <c r="AS889" s="126">
        <v>195</v>
      </c>
    </row>
    <row r="890" spans="1:45" s="1" customFormat="1" ht="30" x14ac:dyDescent="0.2">
      <c r="A890" s="176" t="s">
        <v>365</v>
      </c>
      <c r="B890" s="274" t="s">
        <v>4625</v>
      </c>
      <c r="C890" s="200" t="s">
        <v>5334</v>
      </c>
      <c r="D890" s="126"/>
      <c r="E890" s="126" t="str">
        <f t="shared" si="101"/>
        <v>Y</v>
      </c>
      <c r="F890" s="171" t="s">
        <v>6507</v>
      </c>
      <c r="G890" s="126" t="s">
        <v>882</v>
      </c>
      <c r="H890" s="174"/>
      <c r="I890" s="171" t="s">
        <v>6132</v>
      </c>
      <c r="J890" s="173" t="s">
        <v>4533</v>
      </c>
      <c r="K890" s="272" t="s">
        <v>882</v>
      </c>
      <c r="L890" s="173" t="s">
        <v>4751</v>
      </c>
      <c r="M890" s="178" t="s">
        <v>476</v>
      </c>
      <c r="N890" s="159" t="str">
        <f t="shared" ref="N890:N902" si="102">IF(AI890="Moving to innotrust","Y","N")</f>
        <v>Y</v>
      </c>
      <c r="O890" s="37" t="s">
        <v>1133</v>
      </c>
      <c r="P890" s="251" t="s">
        <v>882</v>
      </c>
      <c r="Q890" s="37" t="s">
        <v>1125</v>
      </c>
      <c r="R890" s="37" t="s">
        <v>243</v>
      </c>
      <c r="S890" s="37" t="s">
        <v>1134</v>
      </c>
      <c r="T890" s="37" t="s">
        <v>1115</v>
      </c>
      <c r="U890" s="37" t="s">
        <v>35</v>
      </c>
      <c r="V890" s="37" t="s">
        <v>859</v>
      </c>
      <c r="W890" s="37" t="s">
        <v>882</v>
      </c>
      <c r="X890" s="126"/>
      <c r="Y890" s="126" t="str">
        <f>VLOOKUP(W890,'Excelsior Table Definitions'!$B$2:$D$13,3,TRUE)</f>
        <v>NULL</v>
      </c>
      <c r="Z890" s="126"/>
      <c r="AA890" s="126"/>
      <c r="AB890" s="126"/>
      <c r="AC890" s="37"/>
      <c r="AD890" s="37" t="s">
        <v>38</v>
      </c>
      <c r="AE890" s="37" t="s">
        <v>39</v>
      </c>
      <c r="AF890" s="126"/>
      <c r="AG890" s="126"/>
      <c r="AH890" s="126"/>
      <c r="AI890" s="171" t="s">
        <v>388</v>
      </c>
      <c r="AJ890" s="125"/>
      <c r="AK890" s="171"/>
      <c r="AL890" s="171"/>
      <c r="AM890" s="171"/>
      <c r="AN890" s="171" t="s">
        <v>4688</v>
      </c>
      <c r="AO890" s="171"/>
      <c r="AP890" s="171" t="s">
        <v>5335</v>
      </c>
      <c r="AQ890" s="171"/>
      <c r="AR890" s="334" t="s">
        <v>5559</v>
      </c>
      <c r="AS890" s="126">
        <v>195</v>
      </c>
    </row>
    <row r="891" spans="1:45" s="1" customFormat="1" ht="30" x14ac:dyDescent="0.2">
      <c r="A891" s="176" t="s">
        <v>365</v>
      </c>
      <c r="B891" s="274" t="s">
        <v>4625</v>
      </c>
      <c r="C891" s="200" t="s">
        <v>5334</v>
      </c>
      <c r="D891" s="126"/>
      <c r="E891" s="126" t="str">
        <f t="shared" si="101"/>
        <v>Y</v>
      </c>
      <c r="F891" s="171" t="s">
        <v>6507</v>
      </c>
      <c r="G891" s="1" t="s">
        <v>888</v>
      </c>
      <c r="H891" s="173"/>
      <c r="I891" s="171"/>
      <c r="J891" s="179"/>
      <c r="K891" s="190"/>
      <c r="L891" s="173"/>
      <c r="M891" s="178"/>
      <c r="N891" s="159" t="str">
        <f t="shared" si="102"/>
        <v>Y</v>
      </c>
      <c r="O891" s="37" t="s">
        <v>1135</v>
      </c>
      <c r="P891" s="37" t="s">
        <v>888</v>
      </c>
      <c r="Q891" s="37" t="s">
        <v>1125</v>
      </c>
      <c r="R891" s="37" t="s">
        <v>243</v>
      </c>
      <c r="S891" s="37" t="s">
        <v>1136</v>
      </c>
      <c r="T891" s="37" t="s">
        <v>1115</v>
      </c>
      <c r="U891" s="37" t="s">
        <v>890</v>
      </c>
      <c r="V891" s="37" t="s">
        <v>859</v>
      </c>
      <c r="W891" s="37" t="s">
        <v>888</v>
      </c>
      <c r="X891" s="126"/>
      <c r="Y891" s="126" t="str">
        <f>VLOOKUP(W891,'Excelsior Table Definitions'!$B$2:$D$13,3,TRUE)</f>
        <v>NULL</v>
      </c>
      <c r="Z891" s="126"/>
      <c r="AA891" s="126"/>
      <c r="AB891" s="126"/>
      <c r="AC891" s="37"/>
      <c r="AD891" s="37" t="s">
        <v>38</v>
      </c>
      <c r="AE891" s="37" t="s">
        <v>38</v>
      </c>
      <c r="AF891" s="126"/>
      <c r="AG891" s="126"/>
      <c r="AH891" s="126"/>
      <c r="AI891" s="171" t="s">
        <v>388</v>
      </c>
      <c r="AJ891" s="125"/>
      <c r="AK891" s="171"/>
      <c r="AL891" s="171"/>
      <c r="AM891" s="171"/>
      <c r="AN891" s="171" t="s">
        <v>4688</v>
      </c>
      <c r="AO891" s="171"/>
      <c r="AP891" s="294" t="s">
        <v>5375</v>
      </c>
      <c r="AQ891" s="171"/>
      <c r="AR891" s="334" t="s">
        <v>5559</v>
      </c>
      <c r="AS891" s="126">
        <v>195</v>
      </c>
    </row>
    <row r="892" spans="1:45" s="1" customFormat="1" ht="45" x14ac:dyDescent="0.2">
      <c r="A892" s="176" t="s">
        <v>365</v>
      </c>
      <c r="B892" s="274" t="s">
        <v>4625</v>
      </c>
      <c r="C892" s="200" t="s">
        <v>5334</v>
      </c>
      <c r="D892" s="126"/>
      <c r="E892" s="126" t="str">
        <f t="shared" si="101"/>
        <v>Y</v>
      </c>
      <c r="F892" s="171" t="s">
        <v>6507</v>
      </c>
      <c r="G892" s="126" t="s">
        <v>6510</v>
      </c>
      <c r="H892" s="202"/>
      <c r="I892" s="171" t="s">
        <v>6132</v>
      </c>
      <c r="J892" s="268" t="s">
        <v>4533</v>
      </c>
      <c r="K892" s="267" t="s">
        <v>4754</v>
      </c>
      <c r="L892" s="268" t="s">
        <v>369</v>
      </c>
      <c r="M892" s="178"/>
      <c r="N892" s="159" t="str">
        <f t="shared" si="102"/>
        <v>Y</v>
      </c>
      <c r="O892" s="37" t="s">
        <v>1138</v>
      </c>
      <c r="P892" s="37" t="s">
        <v>896</v>
      </c>
      <c r="Q892" s="37" t="s">
        <v>1125</v>
      </c>
      <c r="R892" s="37" t="s">
        <v>243</v>
      </c>
      <c r="S892" s="37" t="s">
        <v>1139</v>
      </c>
      <c r="T892" s="37" t="s">
        <v>1115</v>
      </c>
      <c r="U892" s="37" t="s">
        <v>898</v>
      </c>
      <c r="V892" s="37" t="s">
        <v>899</v>
      </c>
      <c r="W892" s="37" t="s">
        <v>900</v>
      </c>
      <c r="X892" s="126"/>
      <c r="Y892" s="126" t="str">
        <f>VLOOKUP(W892,'Excelsior Table Definitions'!$B$311:$D$318,3,TRUE)</f>
        <v>NOT NULL</v>
      </c>
      <c r="Z892" s="126"/>
      <c r="AA892" s="126"/>
      <c r="AB892" s="126"/>
      <c r="AC892" s="37"/>
      <c r="AD892" s="37" t="s">
        <v>38</v>
      </c>
      <c r="AE892" s="37" t="s">
        <v>39</v>
      </c>
      <c r="AF892" s="126"/>
      <c r="AG892" s="126"/>
      <c r="AH892" s="126"/>
      <c r="AI892" s="171" t="s">
        <v>388</v>
      </c>
      <c r="AJ892" s="125"/>
      <c r="AK892" s="171"/>
      <c r="AL892" s="171"/>
      <c r="AM892" s="171"/>
      <c r="AN892" s="171" t="s">
        <v>4688</v>
      </c>
      <c r="AO892" s="171"/>
      <c r="AP892" s="294" t="s">
        <v>5375</v>
      </c>
      <c r="AQ892" s="171"/>
      <c r="AR892" s="334" t="s">
        <v>5559</v>
      </c>
      <c r="AS892" s="126">
        <v>195</v>
      </c>
    </row>
    <row r="893" spans="1:45" s="1" customFormat="1" ht="45" x14ac:dyDescent="0.2">
      <c r="A893" s="176" t="s">
        <v>365</v>
      </c>
      <c r="B893" s="274" t="s">
        <v>4625</v>
      </c>
      <c r="C893" s="200" t="s">
        <v>5334</v>
      </c>
      <c r="D893" s="126"/>
      <c r="E893" s="126" t="str">
        <f t="shared" si="101"/>
        <v>Y</v>
      </c>
      <c r="F893" s="171" t="s">
        <v>6507</v>
      </c>
      <c r="G893" s="126" t="s">
        <v>6510</v>
      </c>
      <c r="H893" s="202"/>
      <c r="I893" s="171" t="s">
        <v>6132</v>
      </c>
      <c r="J893" s="268" t="s">
        <v>4533</v>
      </c>
      <c r="K893" s="267" t="s">
        <v>4754</v>
      </c>
      <c r="L893" s="268" t="s">
        <v>369</v>
      </c>
      <c r="M893" s="178"/>
      <c r="N893" s="159" t="str">
        <f t="shared" si="102"/>
        <v>Y</v>
      </c>
      <c r="O893" s="37" t="s">
        <v>1141</v>
      </c>
      <c r="P893" s="37" t="s">
        <v>905</v>
      </c>
      <c r="Q893" s="37" t="s">
        <v>1125</v>
      </c>
      <c r="R893" s="37" t="s">
        <v>243</v>
      </c>
      <c r="S893" s="37" t="s">
        <v>1142</v>
      </c>
      <c r="T893" s="37" t="s">
        <v>1115</v>
      </c>
      <c r="U893" s="37" t="s">
        <v>907</v>
      </c>
      <c r="V893" s="37" t="s">
        <v>859</v>
      </c>
      <c r="W893" s="37" t="s">
        <v>1186</v>
      </c>
      <c r="X893" s="126"/>
      <c r="Y893" s="126" t="str">
        <f>VLOOKUP(W893,'Excelsior Table Definitions'!$B$2:$D$13,3,TRUE)</f>
        <v>NULL</v>
      </c>
      <c r="Z893" s="126"/>
      <c r="AA893" s="126"/>
      <c r="AB893" s="126"/>
      <c r="AC893" s="37"/>
      <c r="AD893" s="37" t="s">
        <v>38</v>
      </c>
      <c r="AE893" s="37" t="s">
        <v>39</v>
      </c>
      <c r="AF893" s="126"/>
      <c r="AG893" s="126"/>
      <c r="AH893" s="126"/>
      <c r="AI893" s="171" t="s">
        <v>388</v>
      </c>
      <c r="AJ893" s="125"/>
      <c r="AK893" s="171"/>
      <c r="AL893" s="171"/>
      <c r="AM893" s="171"/>
      <c r="AN893" s="171" t="s">
        <v>4688</v>
      </c>
      <c r="AO893" s="171"/>
      <c r="AP893" s="294" t="s">
        <v>5375</v>
      </c>
      <c r="AQ893" s="171"/>
      <c r="AR893" s="334" t="s">
        <v>5559</v>
      </c>
      <c r="AS893" s="126">
        <v>195</v>
      </c>
    </row>
    <row r="894" spans="1:45" s="1" customFormat="1" ht="45" x14ac:dyDescent="0.2">
      <c r="A894" s="176" t="s">
        <v>365</v>
      </c>
      <c r="B894" s="274" t="s">
        <v>4625</v>
      </c>
      <c r="C894" s="200" t="s">
        <v>5334</v>
      </c>
      <c r="D894" s="126"/>
      <c r="E894" s="126" t="str">
        <f t="shared" si="101"/>
        <v>Y</v>
      </c>
      <c r="F894" s="171" t="s">
        <v>6507</v>
      </c>
      <c r="G894" s="126" t="s">
        <v>6511</v>
      </c>
      <c r="H894" s="202"/>
      <c r="I894" s="171" t="s">
        <v>6132</v>
      </c>
      <c r="J894" s="268" t="s">
        <v>4533</v>
      </c>
      <c r="K894" s="267" t="s">
        <v>4753</v>
      </c>
      <c r="L894" s="268" t="s">
        <v>369</v>
      </c>
      <c r="M894" s="178"/>
      <c r="N894" s="159" t="str">
        <f t="shared" si="102"/>
        <v>Y</v>
      </c>
      <c r="O894" s="37" t="s">
        <v>1143</v>
      </c>
      <c r="P894" s="37" t="s">
        <v>912</v>
      </c>
      <c r="Q894" s="37" t="s">
        <v>1125</v>
      </c>
      <c r="R894" s="37" t="s">
        <v>243</v>
      </c>
      <c r="S894" s="37" t="s">
        <v>1144</v>
      </c>
      <c r="T894" s="37" t="s">
        <v>1115</v>
      </c>
      <c r="U894" s="37" t="s">
        <v>898</v>
      </c>
      <c r="V894" s="37" t="s">
        <v>899</v>
      </c>
      <c r="W894" s="37" t="s">
        <v>1009</v>
      </c>
      <c r="X894" s="126"/>
      <c r="Y894" s="126" t="str">
        <f>VLOOKUP(W894,'Excelsior Table Definitions'!$B$311:$D$318,3,TRUE)</f>
        <v>NOT NULL</v>
      </c>
      <c r="Z894" s="126"/>
      <c r="AA894" s="126"/>
      <c r="AB894" s="126"/>
      <c r="AC894" s="37"/>
      <c r="AD894" s="37" t="s">
        <v>38</v>
      </c>
      <c r="AE894" s="37" t="s">
        <v>39</v>
      </c>
      <c r="AF894" s="126"/>
      <c r="AG894" s="126"/>
      <c r="AH894" s="126"/>
      <c r="AI894" s="171" t="s">
        <v>388</v>
      </c>
      <c r="AJ894" s="125"/>
      <c r="AK894" s="171"/>
      <c r="AL894" s="171"/>
      <c r="AM894" s="171"/>
      <c r="AN894" s="171" t="s">
        <v>4688</v>
      </c>
      <c r="AO894" s="171"/>
      <c r="AP894" s="294" t="s">
        <v>5375</v>
      </c>
      <c r="AQ894" s="171"/>
      <c r="AR894" s="334" t="s">
        <v>5559</v>
      </c>
      <c r="AS894" s="126">
        <v>195</v>
      </c>
    </row>
    <row r="895" spans="1:45" s="1" customFormat="1" ht="45" x14ac:dyDescent="0.2">
      <c r="A895" s="176" t="s">
        <v>365</v>
      </c>
      <c r="B895" s="274" t="s">
        <v>4625</v>
      </c>
      <c r="C895" s="200" t="s">
        <v>5334</v>
      </c>
      <c r="D895" s="126"/>
      <c r="E895" s="126" t="str">
        <f t="shared" si="101"/>
        <v>Y</v>
      </c>
      <c r="F895" s="171" t="s">
        <v>6507</v>
      </c>
      <c r="G895" s="126" t="s">
        <v>6511</v>
      </c>
      <c r="H895" s="202"/>
      <c r="I895" s="171" t="s">
        <v>6132</v>
      </c>
      <c r="J895" s="268" t="s">
        <v>4533</v>
      </c>
      <c r="K895" s="267" t="s">
        <v>4753</v>
      </c>
      <c r="L895" s="268" t="s">
        <v>369</v>
      </c>
      <c r="M895" s="178"/>
      <c r="N895" s="159" t="str">
        <f t="shared" si="102"/>
        <v>Y</v>
      </c>
      <c r="O895" s="37" t="s">
        <v>1145</v>
      </c>
      <c r="P895" s="37" t="s">
        <v>917</v>
      </c>
      <c r="Q895" s="37" t="s">
        <v>1125</v>
      </c>
      <c r="R895" s="37" t="s">
        <v>243</v>
      </c>
      <c r="S895" s="37" t="s">
        <v>1146</v>
      </c>
      <c r="T895" s="37" t="s">
        <v>1115</v>
      </c>
      <c r="U895" s="37" t="s">
        <v>907</v>
      </c>
      <c r="V895" s="37" t="s">
        <v>859</v>
      </c>
      <c r="W895" s="37" t="s">
        <v>919</v>
      </c>
      <c r="X895" s="126"/>
      <c r="Y895" s="126" t="str">
        <f>VLOOKUP(W895,'Excelsior Table Definitions'!$B$2:$D$13,3,TRUE)</f>
        <v>NULL</v>
      </c>
      <c r="Z895" s="126"/>
      <c r="AA895" s="126"/>
      <c r="AB895" s="126"/>
      <c r="AC895" s="37"/>
      <c r="AD895" s="37" t="s">
        <v>366</v>
      </c>
      <c r="AE895" s="37" t="s">
        <v>5606</v>
      </c>
      <c r="AF895" s="126"/>
      <c r="AG895" s="126"/>
      <c r="AH895" s="126"/>
      <c r="AI895" s="171" t="s">
        <v>388</v>
      </c>
      <c r="AJ895" s="125"/>
      <c r="AK895" s="171"/>
      <c r="AL895" s="171"/>
      <c r="AM895" s="171"/>
      <c r="AN895" s="171" t="s">
        <v>4688</v>
      </c>
      <c r="AO895" s="171"/>
      <c r="AP895" s="294" t="s">
        <v>5375</v>
      </c>
      <c r="AQ895" s="171"/>
      <c r="AR895" s="334" t="s">
        <v>5559</v>
      </c>
      <c r="AS895" s="126">
        <v>195</v>
      </c>
    </row>
    <row r="896" spans="1:45" s="1" customFormat="1" ht="30" x14ac:dyDescent="0.2">
      <c r="A896" s="176" t="s">
        <v>365</v>
      </c>
      <c r="B896" s="274" t="s">
        <v>4625</v>
      </c>
      <c r="C896" s="200" t="s">
        <v>5334</v>
      </c>
      <c r="D896" s="126"/>
      <c r="E896" s="126" t="str">
        <f t="shared" si="101"/>
        <v>Y</v>
      </c>
      <c r="F896" s="171" t="s">
        <v>6507</v>
      </c>
      <c r="G896" s="126" t="s">
        <v>923</v>
      </c>
      <c r="H896" s="174"/>
      <c r="I896" s="171" t="s">
        <v>6132</v>
      </c>
      <c r="J896" s="173" t="s">
        <v>4533</v>
      </c>
      <c r="K896" s="131" t="s">
        <v>923</v>
      </c>
      <c r="L896" s="173" t="s">
        <v>460</v>
      </c>
      <c r="M896" s="276"/>
      <c r="N896" s="159" t="str">
        <f t="shared" si="102"/>
        <v>Y</v>
      </c>
      <c r="O896" s="37" t="s">
        <v>1147</v>
      </c>
      <c r="P896" s="251" t="s">
        <v>923</v>
      </c>
      <c r="Q896" s="37" t="s">
        <v>1125</v>
      </c>
      <c r="R896" s="37" t="s">
        <v>243</v>
      </c>
      <c r="S896" s="37" t="s">
        <v>1148</v>
      </c>
      <c r="T896" s="37" t="s">
        <v>1115</v>
      </c>
      <c r="U896" s="37" t="s">
        <v>925</v>
      </c>
      <c r="V896" s="37" t="s">
        <v>859</v>
      </c>
      <c r="W896" s="37" t="s">
        <v>923</v>
      </c>
      <c r="X896" s="126"/>
      <c r="Y896" s="126" t="str">
        <f>VLOOKUP(W896,'Excelsior Table Definitions'!$B$2:$D$13,3,TRUE)</f>
        <v>NULL</v>
      </c>
      <c r="Z896" s="126"/>
      <c r="AA896" s="126"/>
      <c r="AB896" s="126"/>
      <c r="AC896" s="37"/>
      <c r="AD896" s="37" t="s">
        <v>366</v>
      </c>
      <c r="AE896" s="37" t="s">
        <v>39</v>
      </c>
      <c r="AF896" s="126"/>
      <c r="AG896" s="126"/>
      <c r="AH896" s="126"/>
      <c r="AI896" s="171" t="s">
        <v>388</v>
      </c>
      <c r="AJ896" s="125"/>
      <c r="AK896" s="171"/>
      <c r="AL896" s="171"/>
      <c r="AM896" s="171"/>
      <c r="AN896" s="171" t="s">
        <v>4688</v>
      </c>
      <c r="AO896" s="171"/>
      <c r="AP896" s="171" t="s">
        <v>5335</v>
      </c>
      <c r="AQ896" s="171"/>
      <c r="AR896" s="334" t="s">
        <v>5559</v>
      </c>
      <c r="AS896" s="126">
        <v>195</v>
      </c>
    </row>
    <row r="897" spans="1:45" s="1" customFormat="1" ht="60" x14ac:dyDescent="0.2">
      <c r="A897" s="176" t="s">
        <v>365</v>
      </c>
      <c r="B897" s="274" t="s">
        <v>4625</v>
      </c>
      <c r="C897" s="200" t="s">
        <v>5334</v>
      </c>
      <c r="D897" s="126"/>
      <c r="E897" s="126" t="str">
        <f t="shared" si="101"/>
        <v>Y</v>
      </c>
      <c r="F897" s="171" t="s">
        <v>6507</v>
      </c>
      <c r="G897" s="126" t="s">
        <v>6514</v>
      </c>
      <c r="H897" s="505" t="s">
        <v>4750</v>
      </c>
      <c r="I897" s="171" t="s">
        <v>6132</v>
      </c>
      <c r="J897" s="506" t="s">
        <v>500</v>
      </c>
      <c r="K897" s="507" t="s">
        <v>1152</v>
      </c>
      <c r="L897" s="506" t="s">
        <v>422</v>
      </c>
      <c r="M897" s="178"/>
      <c r="N897" s="159" t="str">
        <f t="shared" si="102"/>
        <v>Y</v>
      </c>
      <c r="O897" s="37" t="s">
        <v>1149</v>
      </c>
      <c r="P897" s="251" t="s">
        <v>929</v>
      </c>
      <c r="Q897" s="37" t="s">
        <v>1125</v>
      </c>
      <c r="R897" s="37" t="s">
        <v>243</v>
      </c>
      <c r="S897" s="37" t="s">
        <v>930</v>
      </c>
      <c r="T897" s="37" t="s">
        <v>1115</v>
      </c>
      <c r="U897" s="37" t="s">
        <v>931</v>
      </c>
      <c r="V897" s="37" t="s">
        <v>859</v>
      </c>
      <c r="W897" s="37" t="s">
        <v>932</v>
      </c>
      <c r="X897" s="126"/>
      <c r="Y897" s="126" t="str">
        <f>VLOOKUP(W897,'Excelsior Table Definitions'!$B$2:$D$13,3,TRUE)</f>
        <v>NULL</v>
      </c>
      <c r="Z897" s="126"/>
      <c r="AA897" s="126"/>
      <c r="AB897" s="126"/>
      <c r="AC897" s="37"/>
      <c r="AD897" s="37" t="s">
        <v>366</v>
      </c>
      <c r="AE897" s="37" t="s">
        <v>39</v>
      </c>
      <c r="AF897" s="126"/>
      <c r="AG897" s="126"/>
      <c r="AH897" s="126"/>
      <c r="AI897" s="171" t="s">
        <v>388</v>
      </c>
      <c r="AJ897" s="125" t="s">
        <v>389</v>
      </c>
      <c r="AK897" s="171"/>
      <c r="AL897" s="171"/>
      <c r="AM897" s="171"/>
      <c r="AN897" s="171" t="s">
        <v>4688</v>
      </c>
      <c r="AO897" s="171"/>
      <c r="AP897" s="171" t="s">
        <v>5335</v>
      </c>
      <c r="AQ897" s="171"/>
      <c r="AR897" s="334" t="s">
        <v>5559</v>
      </c>
      <c r="AS897" s="126">
        <v>195</v>
      </c>
    </row>
    <row r="898" spans="1:45" s="1" customFormat="1" ht="30" x14ac:dyDescent="0.2">
      <c r="A898" s="176" t="s">
        <v>365</v>
      </c>
      <c r="B898" s="274" t="s">
        <v>4625</v>
      </c>
      <c r="C898" s="200" t="s">
        <v>5334</v>
      </c>
      <c r="D898" s="126"/>
      <c r="E898" s="126" t="str">
        <f t="shared" si="101"/>
        <v>Y</v>
      </c>
      <c r="F898" s="171" t="s">
        <v>6507</v>
      </c>
      <c r="G898" s="126" t="s">
        <v>6509</v>
      </c>
      <c r="H898" s="135"/>
      <c r="I898" s="171" t="s">
        <v>6132</v>
      </c>
      <c r="J898" s="130" t="s">
        <v>4533</v>
      </c>
      <c r="K898" s="131" t="s">
        <v>938</v>
      </c>
      <c r="L898" s="130" t="s">
        <v>479</v>
      </c>
      <c r="M898" s="271" t="s">
        <v>476</v>
      </c>
      <c r="N898" s="159" t="str">
        <f t="shared" si="102"/>
        <v>Y</v>
      </c>
      <c r="O898" s="37" t="s">
        <v>1153</v>
      </c>
      <c r="P898" s="251" t="s">
        <v>938</v>
      </c>
      <c r="Q898" s="37" t="s">
        <v>1125</v>
      </c>
      <c r="R898" s="37" t="s">
        <v>243</v>
      </c>
      <c r="S898" s="37" t="s">
        <v>1154</v>
      </c>
      <c r="T898" s="37" t="s">
        <v>1115</v>
      </c>
      <c r="U898" s="37" t="s">
        <v>77</v>
      </c>
      <c r="V898" s="37" t="s">
        <v>859</v>
      </c>
      <c r="W898" s="37" t="s">
        <v>938</v>
      </c>
      <c r="X898" s="126"/>
      <c r="Y898" s="126" t="str">
        <f>VLOOKUP(W898,'Excelsior Table Definitions'!$B$2:$D$13,3,TRUE)</f>
        <v>NULL</v>
      </c>
      <c r="Z898" s="126"/>
      <c r="AA898" s="126"/>
      <c r="AB898" s="126"/>
      <c r="AC898" s="37"/>
      <c r="AD898" s="37" t="s">
        <v>366</v>
      </c>
      <c r="AE898" s="37" t="s">
        <v>39</v>
      </c>
      <c r="AF898" s="126"/>
      <c r="AG898" s="126"/>
      <c r="AH898" s="126"/>
      <c r="AI898" s="171" t="s">
        <v>388</v>
      </c>
      <c r="AJ898" s="125"/>
      <c r="AK898" s="171"/>
      <c r="AL898" s="171"/>
      <c r="AM898" s="171"/>
      <c r="AN898" s="171" t="s">
        <v>4688</v>
      </c>
      <c r="AO898" s="171"/>
      <c r="AP898" s="171" t="s">
        <v>5335</v>
      </c>
      <c r="AQ898" s="171"/>
      <c r="AR898" s="334" t="s">
        <v>5559</v>
      </c>
      <c r="AS898" s="126">
        <v>195</v>
      </c>
    </row>
    <row r="899" spans="1:45" s="1" customFormat="1" ht="75" x14ac:dyDescent="0.2">
      <c r="A899" s="176" t="s">
        <v>39</v>
      </c>
      <c r="B899" s="176" t="s">
        <v>4625</v>
      </c>
      <c r="C899" s="200" t="s">
        <v>5334</v>
      </c>
      <c r="D899" s="126"/>
      <c r="E899" s="126" t="str">
        <f t="shared" si="101"/>
        <v>Y</v>
      </c>
      <c r="F899" s="171" t="s">
        <v>6456</v>
      </c>
      <c r="G899" s="126" t="s">
        <v>6506</v>
      </c>
      <c r="H899" s="173"/>
      <c r="I899" s="171" t="s">
        <v>6529</v>
      </c>
      <c r="J899" s="179"/>
      <c r="K899" s="526" t="s">
        <v>6536</v>
      </c>
      <c r="L899" s="173"/>
      <c r="M899" s="178"/>
      <c r="N899" s="159" t="str">
        <f t="shared" si="102"/>
        <v>Y</v>
      </c>
      <c r="O899" s="37" t="s">
        <v>1156</v>
      </c>
      <c r="P899" s="37" t="s">
        <v>1157</v>
      </c>
      <c r="Q899" s="37" t="s">
        <v>1158</v>
      </c>
      <c r="R899" s="37" t="s">
        <v>243</v>
      </c>
      <c r="S899" s="37" t="s">
        <v>1159</v>
      </c>
      <c r="T899" s="37" t="s">
        <v>1160</v>
      </c>
      <c r="U899" s="37" t="s">
        <v>1161</v>
      </c>
      <c r="V899" s="37" t="s">
        <v>1162</v>
      </c>
      <c r="W899" s="37" t="s">
        <v>1163</v>
      </c>
      <c r="X899" s="126"/>
      <c r="Y899" s="126" t="str">
        <f>VLOOKUP(W899,'Excelsior Table Definitions'!$B$23:$D$28,3,TRUE)</f>
        <v>NOT NULL</v>
      </c>
      <c r="Z899" s="126"/>
      <c r="AA899" s="126"/>
      <c r="AB899" s="126"/>
      <c r="AC899" s="37"/>
      <c r="AD899" s="37" t="s">
        <v>38</v>
      </c>
      <c r="AE899" s="37" t="s">
        <v>38</v>
      </c>
      <c r="AF899" s="126"/>
      <c r="AG899" s="126"/>
      <c r="AH899" s="126"/>
      <c r="AI899" s="171" t="s">
        <v>388</v>
      </c>
      <c r="AJ899" s="125" t="s">
        <v>389</v>
      </c>
      <c r="AK899" s="171" t="s">
        <v>5514</v>
      </c>
      <c r="AL899" s="171" t="s">
        <v>5515</v>
      </c>
      <c r="AM899" s="171"/>
      <c r="AN899" s="171" t="s">
        <v>4688</v>
      </c>
      <c r="AO899" s="171"/>
      <c r="AP899" s="171" t="s">
        <v>5335</v>
      </c>
      <c r="AQ899" s="171"/>
      <c r="AR899" s="171" t="s">
        <v>5513</v>
      </c>
      <c r="AS899" s="181" t="s">
        <v>4984</v>
      </c>
    </row>
    <row r="900" spans="1:45" s="1" customFormat="1" ht="89.25" x14ac:dyDescent="0.2">
      <c r="A900" s="176" t="s">
        <v>39</v>
      </c>
      <c r="B900" s="176" t="s">
        <v>4625</v>
      </c>
      <c r="C900" s="200" t="s">
        <v>5334</v>
      </c>
      <c r="D900" s="126"/>
      <c r="E900" s="126" t="str">
        <f t="shared" si="101"/>
        <v>N</v>
      </c>
      <c r="F900" s="171"/>
      <c r="G900" s="126"/>
      <c r="H900" s="173"/>
      <c r="I900" s="171" t="s">
        <v>4688</v>
      </c>
      <c r="J900" s="179"/>
      <c r="K900" s="171" t="s">
        <v>4688</v>
      </c>
      <c r="L900" s="173"/>
      <c r="M900" s="178"/>
      <c r="N900" s="252" t="str">
        <f t="shared" si="102"/>
        <v>N</v>
      </c>
      <c r="O900" s="37" t="s">
        <v>1164</v>
      </c>
      <c r="P900" s="251" t="s">
        <v>944</v>
      </c>
      <c r="Q900" s="37" t="s">
        <v>1165</v>
      </c>
      <c r="R900" s="37" t="s">
        <v>243</v>
      </c>
      <c r="S900" s="37" t="s">
        <v>1166</v>
      </c>
      <c r="T900" s="37" t="s">
        <v>243</v>
      </c>
      <c r="U900" s="37" t="s">
        <v>35</v>
      </c>
      <c r="V900" s="37" t="s">
        <v>947</v>
      </c>
      <c r="W900" s="37" t="s">
        <v>948</v>
      </c>
      <c r="X900" s="126"/>
      <c r="Y900" s="126"/>
      <c r="Z900" s="126"/>
      <c r="AA900" s="126"/>
      <c r="AB900" s="126"/>
      <c r="AC900" s="37"/>
      <c r="AD900" s="37" t="s">
        <v>38</v>
      </c>
      <c r="AE900" s="37" t="s">
        <v>39</v>
      </c>
      <c r="AF900" s="126"/>
      <c r="AG900" s="126"/>
      <c r="AH900" s="126"/>
      <c r="AI900" s="171" t="s">
        <v>5500</v>
      </c>
      <c r="AJ900" s="125"/>
      <c r="AK900" s="171"/>
      <c r="AL900" s="171"/>
      <c r="AM900" s="171"/>
      <c r="AN900" s="171" t="s">
        <v>4688</v>
      </c>
      <c r="AO900" s="171"/>
      <c r="AP900" s="171" t="s">
        <v>5482</v>
      </c>
      <c r="AQ900" s="171"/>
      <c r="AR900" s="171" t="s">
        <v>5516</v>
      </c>
      <c r="AS900" s="126">
        <v>195</v>
      </c>
    </row>
    <row r="901" spans="1:45" s="1" customFormat="1" ht="75" x14ac:dyDescent="0.2">
      <c r="A901" s="176" t="s">
        <v>39</v>
      </c>
      <c r="B901" s="274" t="s">
        <v>4625</v>
      </c>
      <c r="C901" s="200"/>
      <c r="D901" s="126"/>
      <c r="E901" s="126" t="str">
        <f t="shared" si="101"/>
        <v>N</v>
      </c>
      <c r="F901" s="171"/>
      <c r="G901" s="126"/>
      <c r="H901" s="173"/>
      <c r="I901" s="171" t="s">
        <v>4688</v>
      </c>
      <c r="J901" s="179"/>
      <c r="K901" s="171" t="s">
        <v>4688</v>
      </c>
      <c r="L901" s="173"/>
      <c r="M901" s="178"/>
      <c r="N901" s="252" t="str">
        <f t="shared" si="102"/>
        <v>N</v>
      </c>
      <c r="O901" s="37" t="s">
        <v>1167</v>
      </c>
      <c r="P901" s="251" t="s">
        <v>955</v>
      </c>
      <c r="Q901" s="37" t="s">
        <v>1165</v>
      </c>
      <c r="R901" s="37" t="s">
        <v>243</v>
      </c>
      <c r="S901" s="37" t="s">
        <v>1168</v>
      </c>
      <c r="T901" s="37" t="s">
        <v>243</v>
      </c>
      <c r="U901" s="37" t="s">
        <v>95</v>
      </c>
      <c r="V901" s="37" t="s">
        <v>947</v>
      </c>
      <c r="W901" s="37" t="s">
        <v>948</v>
      </c>
      <c r="X901" s="126"/>
      <c r="Y901" s="126"/>
      <c r="Z901" s="126"/>
      <c r="AA901" s="126"/>
      <c r="AB901" s="126"/>
      <c r="AC901" s="37"/>
      <c r="AD901" s="37" t="s">
        <v>38</v>
      </c>
      <c r="AE901" s="37" t="s">
        <v>39</v>
      </c>
      <c r="AF901" s="126"/>
      <c r="AG901" s="126"/>
      <c r="AH901" s="126"/>
      <c r="AI901" s="171" t="s">
        <v>4687</v>
      </c>
      <c r="AJ901" s="171" t="s">
        <v>4688</v>
      </c>
      <c r="AK901" s="171" t="s">
        <v>4688</v>
      </c>
      <c r="AL901" s="171" t="s">
        <v>4688</v>
      </c>
      <c r="AM901" s="171" t="s">
        <v>4688</v>
      </c>
      <c r="AN901" s="171" t="s">
        <v>4688</v>
      </c>
      <c r="AO901" s="171" t="s">
        <v>4688</v>
      </c>
      <c r="AP901" s="294" t="s">
        <v>5365</v>
      </c>
      <c r="AQ901" s="171" t="s">
        <v>4688</v>
      </c>
      <c r="AR901" s="171" t="s">
        <v>4688</v>
      </c>
      <c r="AS901" s="171" t="s">
        <v>4688</v>
      </c>
    </row>
    <row r="902" spans="1:45" s="1" customFormat="1" ht="89.25" x14ac:dyDescent="0.2">
      <c r="A902" s="176" t="s">
        <v>39</v>
      </c>
      <c r="B902" s="176" t="s">
        <v>4625</v>
      </c>
      <c r="C902" s="200" t="s">
        <v>5334</v>
      </c>
      <c r="D902" s="126"/>
      <c r="E902" s="126" t="str">
        <f t="shared" si="101"/>
        <v>N</v>
      </c>
      <c r="F902" s="171"/>
      <c r="G902" s="126"/>
      <c r="H902" s="173"/>
      <c r="I902" s="171" t="s">
        <v>4688</v>
      </c>
      <c r="J902" s="179"/>
      <c r="K902" s="171" t="s">
        <v>4688</v>
      </c>
      <c r="L902" s="173"/>
      <c r="M902" s="178"/>
      <c r="N902" s="252" t="str">
        <f t="shared" si="102"/>
        <v>N</v>
      </c>
      <c r="O902" s="37" t="s">
        <v>1169</v>
      </c>
      <c r="P902" s="251" t="s">
        <v>929</v>
      </c>
      <c r="Q902" s="37" t="s">
        <v>1165</v>
      </c>
      <c r="R902" s="37" t="s">
        <v>243</v>
      </c>
      <c r="S902" s="37" t="s">
        <v>1170</v>
      </c>
      <c r="T902" s="37" t="s">
        <v>243</v>
      </c>
      <c r="U902" s="37" t="s">
        <v>960</v>
      </c>
      <c r="V902" s="37" t="s">
        <v>947</v>
      </c>
      <c r="W902" s="37" t="s">
        <v>961</v>
      </c>
      <c r="X902" s="126"/>
      <c r="Y902" s="126"/>
      <c r="Z902" s="126"/>
      <c r="AA902" s="126"/>
      <c r="AB902" s="126"/>
      <c r="AC902" s="37"/>
      <c r="AD902" s="37" t="s">
        <v>38</v>
      </c>
      <c r="AE902" s="37" t="s">
        <v>39</v>
      </c>
      <c r="AF902" s="126"/>
      <c r="AG902" s="126"/>
      <c r="AH902" s="126"/>
      <c r="AI902" s="171" t="s">
        <v>5500</v>
      </c>
      <c r="AJ902" s="125"/>
      <c r="AK902" s="171"/>
      <c r="AL902" s="171"/>
      <c r="AM902" s="171"/>
      <c r="AN902" s="171" t="s">
        <v>4688</v>
      </c>
      <c r="AO902" s="171"/>
      <c r="AP902" s="171" t="s">
        <v>5481</v>
      </c>
      <c r="AQ902" s="171"/>
      <c r="AR902" s="171" t="s">
        <v>5516</v>
      </c>
      <c r="AS902" s="126">
        <v>195</v>
      </c>
    </row>
    <row r="903" spans="1:45" s="1" customFormat="1" ht="102" x14ac:dyDescent="0.2">
      <c r="A903" s="176" t="s">
        <v>365</v>
      </c>
      <c r="B903" s="176" t="s">
        <v>4625</v>
      </c>
      <c r="C903" s="200" t="s">
        <v>5334</v>
      </c>
      <c r="D903" s="126" t="s">
        <v>5719</v>
      </c>
      <c r="E903" s="126" t="str">
        <f t="shared" si="101"/>
        <v>Y</v>
      </c>
      <c r="F903" s="171" t="s">
        <v>6530</v>
      </c>
      <c r="G903" s="126" t="s">
        <v>4745</v>
      </c>
      <c r="H903" s="216"/>
      <c r="I903" s="171" t="s">
        <v>5519</v>
      </c>
      <c r="J903" s="580" t="s">
        <v>39</v>
      </c>
      <c r="K903" s="542" t="s">
        <v>4745</v>
      </c>
      <c r="L903" s="217" t="s">
        <v>4746</v>
      </c>
      <c r="M903" s="253" t="s">
        <v>476</v>
      </c>
      <c r="N903" s="159" t="str">
        <f t="shared" ref="N903:N912" si="103">IF(AI903="Moving to innotrust","Y","N")</f>
        <v>Y</v>
      </c>
      <c r="O903" s="37" t="s">
        <v>1172</v>
      </c>
      <c r="P903" s="251" t="s">
        <v>966</v>
      </c>
      <c r="Q903" s="37" t="s">
        <v>1173</v>
      </c>
      <c r="R903" s="37" t="s">
        <v>243</v>
      </c>
      <c r="S903" s="37" t="s">
        <v>1174</v>
      </c>
      <c r="T903" s="37" t="s">
        <v>243</v>
      </c>
      <c r="U903" s="37" t="s">
        <v>77</v>
      </c>
      <c r="V903" s="37" t="s">
        <v>969</v>
      </c>
      <c r="W903" s="37" t="s">
        <v>970</v>
      </c>
      <c r="X903" s="126"/>
      <c r="Y903" s="126" t="str">
        <f>VLOOKUP(W903,'Excelsior Table Definitions'!$B$250:$D$258,3,TRUE)</f>
        <v>NULL</v>
      </c>
      <c r="Z903" s="126"/>
      <c r="AA903" s="126"/>
      <c r="AB903" s="126"/>
      <c r="AC903" s="37"/>
      <c r="AD903" s="37" t="s">
        <v>38</v>
      </c>
      <c r="AE903" s="37" t="s">
        <v>39</v>
      </c>
      <c r="AF903" s="126"/>
      <c r="AG903" s="126"/>
      <c r="AH903" s="126"/>
      <c r="AI903" s="171" t="s">
        <v>388</v>
      </c>
      <c r="AJ903" s="125" t="s">
        <v>389</v>
      </c>
      <c r="AK903" s="171" t="s">
        <v>5517</v>
      </c>
      <c r="AL903" s="171" t="s">
        <v>5518</v>
      </c>
      <c r="AM903" s="171" t="s">
        <v>4688</v>
      </c>
      <c r="AN903" s="171" t="s">
        <v>4688</v>
      </c>
      <c r="AO903" s="171" t="s">
        <v>4688</v>
      </c>
      <c r="AP903" s="171" t="s">
        <v>5335</v>
      </c>
      <c r="AQ903" s="171" t="s">
        <v>4688</v>
      </c>
      <c r="AR903" s="171" t="s">
        <v>5518</v>
      </c>
      <c r="AS903" s="126">
        <v>213</v>
      </c>
    </row>
    <row r="904" spans="1:45" s="1" customFormat="1" ht="102" x14ac:dyDescent="0.2">
      <c r="A904" s="176" t="s">
        <v>365</v>
      </c>
      <c r="B904" s="176" t="s">
        <v>4625</v>
      </c>
      <c r="C904" s="200" t="s">
        <v>5334</v>
      </c>
      <c r="D904" s="126"/>
      <c r="E904" s="126" t="str">
        <f t="shared" si="101"/>
        <v>Y</v>
      </c>
      <c r="F904" s="171" t="s">
        <v>6530</v>
      </c>
      <c r="G904" s="126" t="s">
        <v>6513</v>
      </c>
      <c r="H904" s="332" t="s">
        <v>4748</v>
      </c>
      <c r="I904" s="171" t="s">
        <v>5519</v>
      </c>
      <c r="J904" s="333" t="s">
        <v>39</v>
      </c>
      <c r="K904" s="332" t="s">
        <v>4747</v>
      </c>
      <c r="L904" s="332" t="s">
        <v>403</v>
      </c>
      <c r="M904" s="178"/>
      <c r="N904" s="159" t="str">
        <f t="shared" si="103"/>
        <v>Y</v>
      </c>
      <c r="O904" s="37" t="s">
        <v>1175</v>
      </c>
      <c r="P904" s="37" t="s">
        <v>976</v>
      </c>
      <c r="Q904" s="37" t="s">
        <v>1173</v>
      </c>
      <c r="R904" s="37" t="s">
        <v>243</v>
      </c>
      <c r="S904" s="37" t="s">
        <v>1176</v>
      </c>
      <c r="T904" s="37" t="s">
        <v>243</v>
      </c>
      <c r="U904" s="37" t="s">
        <v>978</v>
      </c>
      <c r="V904" s="37" t="s">
        <v>979</v>
      </c>
      <c r="W904" s="37" t="s">
        <v>980</v>
      </c>
      <c r="X904" s="126"/>
      <c r="Y904" s="126" t="str">
        <f>VLOOKUP(W904,'Excelsior Table Definitions'!$B$458:$D$466,3,TRUE)</f>
        <v>NOT NULL</v>
      </c>
      <c r="Z904" s="126"/>
      <c r="AA904" s="126"/>
      <c r="AB904" s="126"/>
      <c r="AC904" s="37"/>
      <c r="AD904" s="37" t="s">
        <v>38</v>
      </c>
      <c r="AE904" s="37" t="s">
        <v>38</v>
      </c>
      <c r="AF904" s="126"/>
      <c r="AG904" s="126"/>
      <c r="AH904" s="126"/>
      <c r="AI904" s="171" t="s">
        <v>388</v>
      </c>
      <c r="AJ904" s="125" t="s">
        <v>389</v>
      </c>
      <c r="AK904" s="171" t="s">
        <v>5517</v>
      </c>
      <c r="AL904" s="171" t="s">
        <v>5518</v>
      </c>
      <c r="AM904" s="171"/>
      <c r="AN904" s="171" t="s">
        <v>4688</v>
      </c>
      <c r="AO904" s="171"/>
      <c r="AP904" s="171" t="s">
        <v>5335</v>
      </c>
      <c r="AQ904" s="171"/>
      <c r="AR904" s="171" t="s">
        <v>5518</v>
      </c>
      <c r="AS904" s="126">
        <v>213</v>
      </c>
    </row>
    <row r="905" spans="1:45" s="1" customFormat="1" ht="102" x14ac:dyDescent="0.2">
      <c r="A905" s="176" t="s">
        <v>365</v>
      </c>
      <c r="B905" s="176" t="s">
        <v>4625</v>
      </c>
      <c r="C905" s="200" t="s">
        <v>5334</v>
      </c>
      <c r="D905" s="126"/>
      <c r="E905" s="126" t="str">
        <f t="shared" si="101"/>
        <v>Y</v>
      </c>
      <c r="F905" s="171" t="s">
        <v>6530</v>
      </c>
      <c r="G905" s="126" t="s">
        <v>4745</v>
      </c>
      <c r="H905" s="173"/>
      <c r="I905" s="171" t="s">
        <v>5519</v>
      </c>
      <c r="J905" s="179"/>
      <c r="K905" s="367" t="s">
        <v>995</v>
      </c>
      <c r="L905" s="173"/>
      <c r="M905" s="178"/>
      <c r="N905" s="159" t="str">
        <f t="shared" si="103"/>
        <v>Y</v>
      </c>
      <c r="O905" s="37" t="s">
        <v>1178</v>
      </c>
      <c r="P905" s="37" t="s">
        <v>985</v>
      </c>
      <c r="Q905" s="37" t="s">
        <v>1173</v>
      </c>
      <c r="R905" s="37" t="s">
        <v>243</v>
      </c>
      <c r="S905" s="37" t="s">
        <v>986</v>
      </c>
      <c r="T905" s="37" t="s">
        <v>243</v>
      </c>
      <c r="U905" s="37" t="s">
        <v>77</v>
      </c>
      <c r="V905" s="37" t="s">
        <v>969</v>
      </c>
      <c r="W905" s="37" t="s">
        <v>458</v>
      </c>
      <c r="X905" s="126"/>
      <c r="Y905" s="126" t="str">
        <f>VLOOKUP(W905,'Excelsior Table Definitions'!$B$250:$D$258,3,TRUE)</f>
        <v>NULL</v>
      </c>
      <c r="Z905" s="126"/>
      <c r="AA905" s="126"/>
      <c r="AB905" s="126"/>
      <c r="AC905" s="37"/>
      <c r="AD905" s="37" t="s">
        <v>38</v>
      </c>
      <c r="AE905" s="37" t="s">
        <v>38</v>
      </c>
      <c r="AF905" s="126"/>
      <c r="AG905" s="126"/>
      <c r="AH905" s="126"/>
      <c r="AI905" s="171" t="s">
        <v>388</v>
      </c>
      <c r="AJ905" s="125" t="s">
        <v>389</v>
      </c>
      <c r="AK905" s="171" t="s">
        <v>5517</v>
      </c>
      <c r="AL905" s="171" t="s">
        <v>5518</v>
      </c>
      <c r="AM905" s="171"/>
      <c r="AN905" s="171" t="s">
        <v>4688</v>
      </c>
      <c r="AO905" s="171"/>
      <c r="AP905" s="171" t="s">
        <v>5335</v>
      </c>
      <c r="AQ905" s="171"/>
      <c r="AR905" s="171" t="s">
        <v>5518</v>
      </c>
      <c r="AS905" s="126">
        <v>213</v>
      </c>
    </row>
    <row r="906" spans="1:45" s="1" customFormat="1" ht="102" x14ac:dyDescent="0.2">
      <c r="A906" s="176" t="s">
        <v>365</v>
      </c>
      <c r="B906" s="176" t="s">
        <v>4625</v>
      </c>
      <c r="C906" s="200" t="s">
        <v>5334</v>
      </c>
      <c r="D906" s="126"/>
      <c r="E906" s="126" t="str">
        <f t="shared" si="101"/>
        <v>Y</v>
      </c>
      <c r="F906" s="171" t="s">
        <v>6530</v>
      </c>
      <c r="G906" s="126" t="s">
        <v>4745</v>
      </c>
      <c r="H906" s="190"/>
      <c r="I906" s="171" t="s">
        <v>5519</v>
      </c>
      <c r="J906" s="580" t="s">
        <v>39</v>
      </c>
      <c r="K906" s="542" t="s">
        <v>4745</v>
      </c>
      <c r="L906" s="217" t="s">
        <v>4746</v>
      </c>
      <c r="M906" s="253" t="s">
        <v>476</v>
      </c>
      <c r="N906" s="159" t="str">
        <f t="shared" si="103"/>
        <v>Y</v>
      </c>
      <c r="O906" s="37" t="s">
        <v>1179</v>
      </c>
      <c r="P906" s="37" t="s">
        <v>989</v>
      </c>
      <c r="Q906" s="37" t="s">
        <v>1173</v>
      </c>
      <c r="R906" s="37" t="s">
        <v>243</v>
      </c>
      <c r="S906" s="37" t="s">
        <v>1180</v>
      </c>
      <c r="T906" s="37" t="s">
        <v>243</v>
      </c>
      <c r="U906" s="37" t="s">
        <v>77</v>
      </c>
      <c r="V906" s="37" t="s">
        <v>969</v>
      </c>
      <c r="W906" s="37" t="s">
        <v>989</v>
      </c>
      <c r="X906" s="126"/>
      <c r="Y906" s="126" t="str">
        <f>VLOOKUP(W906,'Excelsior Table Definitions'!$B$250:$D$258,3,TRUE)</f>
        <v>NULL</v>
      </c>
      <c r="Z906" s="126"/>
      <c r="AA906" s="126"/>
      <c r="AB906" s="126"/>
      <c r="AC906" s="37"/>
      <c r="AD906" s="37" t="s">
        <v>38</v>
      </c>
      <c r="AE906" s="37" t="s">
        <v>38</v>
      </c>
      <c r="AF906" s="126"/>
      <c r="AG906" s="126"/>
      <c r="AH906" s="126"/>
      <c r="AI906" s="171" t="s">
        <v>388</v>
      </c>
      <c r="AJ906" s="125" t="s">
        <v>389</v>
      </c>
      <c r="AK906" s="171" t="s">
        <v>5517</v>
      </c>
      <c r="AL906" s="171" t="s">
        <v>5518</v>
      </c>
      <c r="AM906" s="171"/>
      <c r="AN906" s="171" t="s">
        <v>4688</v>
      </c>
      <c r="AO906" s="171"/>
      <c r="AP906" s="171" t="s">
        <v>5366</v>
      </c>
      <c r="AQ906" s="171"/>
      <c r="AR906" s="171" t="s">
        <v>5518</v>
      </c>
      <c r="AS906" s="126">
        <v>213</v>
      </c>
    </row>
    <row r="907" spans="1:45" s="1" customFormat="1" ht="102" x14ac:dyDescent="0.2">
      <c r="A907" s="176" t="s">
        <v>365</v>
      </c>
      <c r="B907" s="176" t="s">
        <v>4625</v>
      </c>
      <c r="C907" s="200" t="s">
        <v>5334</v>
      </c>
      <c r="D907" s="126" t="s">
        <v>5719</v>
      </c>
      <c r="E907" s="126" t="str">
        <f t="shared" si="101"/>
        <v>Y</v>
      </c>
      <c r="F907" s="171" t="s">
        <v>6530</v>
      </c>
      <c r="G907" s="126" t="s">
        <v>4745</v>
      </c>
      <c r="H907" s="216"/>
      <c r="I907" s="171" t="s">
        <v>5519</v>
      </c>
      <c r="J907" s="330" t="s">
        <v>39</v>
      </c>
      <c r="K907" s="329" t="s">
        <v>4745</v>
      </c>
      <c r="L907" s="217" t="s">
        <v>4746</v>
      </c>
      <c r="M907" s="253" t="s">
        <v>476</v>
      </c>
      <c r="N907" s="159" t="str">
        <f t="shared" si="103"/>
        <v>Y</v>
      </c>
      <c r="O907" s="37" t="s">
        <v>1181</v>
      </c>
      <c r="P907" s="251" t="s">
        <v>993</v>
      </c>
      <c r="Q907" s="37" t="s">
        <v>1173</v>
      </c>
      <c r="R907" s="37" t="s">
        <v>243</v>
      </c>
      <c r="S907" s="37" t="s">
        <v>1182</v>
      </c>
      <c r="T907" s="37" t="s">
        <v>243</v>
      </c>
      <c r="U907" s="37" t="s">
        <v>77</v>
      </c>
      <c r="V907" s="37" t="s">
        <v>969</v>
      </c>
      <c r="W907" s="37" t="s">
        <v>995</v>
      </c>
      <c r="X907" s="126"/>
      <c r="Y907" s="126" t="str">
        <f>VLOOKUP(W907,'Excelsior Table Definitions'!$B$250:$D$258,3,TRUE)</f>
        <v>NULL</v>
      </c>
      <c r="Z907" s="126"/>
      <c r="AA907" s="126"/>
      <c r="AB907" s="126"/>
      <c r="AC907" s="37"/>
      <c r="AD907" s="37" t="s">
        <v>38</v>
      </c>
      <c r="AE907" s="37" t="s">
        <v>39</v>
      </c>
      <c r="AF907" s="126"/>
      <c r="AG907" s="126"/>
      <c r="AH907" s="126"/>
      <c r="AI907" s="171" t="s">
        <v>388</v>
      </c>
      <c r="AJ907" s="125" t="s">
        <v>389</v>
      </c>
      <c r="AK907" s="171" t="s">
        <v>5517</v>
      </c>
      <c r="AL907" s="171" t="s">
        <v>5518</v>
      </c>
      <c r="AM907" s="171"/>
      <c r="AN907" s="171" t="s">
        <v>4688</v>
      </c>
      <c r="AO907" s="171"/>
      <c r="AP907" s="171" t="s">
        <v>5335</v>
      </c>
      <c r="AQ907" s="171"/>
      <c r="AR907" s="171" t="s">
        <v>5518</v>
      </c>
      <c r="AS907" s="126">
        <v>213</v>
      </c>
    </row>
    <row r="908" spans="1:45" s="1" customFormat="1" ht="102" x14ac:dyDescent="0.2">
      <c r="A908" s="176" t="s">
        <v>365</v>
      </c>
      <c r="B908" s="176" t="s">
        <v>4625</v>
      </c>
      <c r="C908" s="200"/>
      <c r="D908" s="126"/>
      <c r="E908" s="126" t="str">
        <f t="shared" si="101"/>
        <v>Y</v>
      </c>
      <c r="F908" s="171" t="s">
        <v>6530</v>
      </c>
      <c r="G908" s="126" t="s">
        <v>4745</v>
      </c>
      <c r="H908" s="216"/>
      <c r="I908" s="171" t="s">
        <v>5519</v>
      </c>
      <c r="J908" s="330" t="s">
        <v>39</v>
      </c>
      <c r="K908" s="329" t="s">
        <v>4745</v>
      </c>
      <c r="L908" s="217" t="s">
        <v>4746</v>
      </c>
      <c r="M908" s="253" t="s">
        <v>476</v>
      </c>
      <c r="N908" s="159" t="str">
        <f t="shared" si="103"/>
        <v>Y</v>
      </c>
      <c r="O908" s="37" t="s">
        <v>1183</v>
      </c>
      <c r="P908" s="37" t="s">
        <v>999</v>
      </c>
      <c r="Q908" s="37" t="s">
        <v>1173</v>
      </c>
      <c r="R908" s="37" t="s">
        <v>243</v>
      </c>
      <c r="S908" s="37" t="s">
        <v>1000</v>
      </c>
      <c r="T908" s="37" t="s">
        <v>243</v>
      </c>
      <c r="U908" s="37" t="s">
        <v>77</v>
      </c>
      <c r="V908" s="37" t="s">
        <v>969</v>
      </c>
      <c r="W908" s="37" t="s">
        <v>999</v>
      </c>
      <c r="X908" s="126"/>
      <c r="Y908" s="126" t="str">
        <f>VLOOKUP(W908,'Excelsior Table Definitions'!$B$250:$D$258,3,TRUE)</f>
        <v>NULL</v>
      </c>
      <c r="Z908" s="126"/>
      <c r="AA908" s="126"/>
      <c r="AB908" s="126"/>
      <c r="AC908" s="37"/>
      <c r="AD908" s="37" t="s">
        <v>38</v>
      </c>
      <c r="AE908" s="37" t="s">
        <v>38</v>
      </c>
      <c r="AF908" s="126"/>
      <c r="AG908" s="126"/>
      <c r="AH908" s="126"/>
      <c r="AI908" s="171" t="s">
        <v>388</v>
      </c>
      <c r="AJ908" s="125" t="s">
        <v>389</v>
      </c>
      <c r="AK908" s="171" t="s">
        <v>5517</v>
      </c>
      <c r="AL908" s="171" t="s">
        <v>5518</v>
      </c>
      <c r="AM908" s="171"/>
      <c r="AN908" s="171" t="s">
        <v>4688</v>
      </c>
      <c r="AO908" s="171"/>
      <c r="AP908" s="294" t="s">
        <v>5375</v>
      </c>
      <c r="AQ908" s="171"/>
      <c r="AR908" s="171" t="s">
        <v>5518</v>
      </c>
      <c r="AS908" s="126">
        <v>213</v>
      </c>
    </row>
    <row r="909" spans="1:45" s="1" customFormat="1" ht="45" x14ac:dyDescent="0.2">
      <c r="A909" s="176" t="s">
        <v>365</v>
      </c>
      <c r="B909" s="274" t="s">
        <v>4625</v>
      </c>
      <c r="C909" s="200"/>
      <c r="D909" s="126"/>
      <c r="E909" s="126" t="str">
        <f t="shared" si="101"/>
        <v>N</v>
      </c>
      <c r="F909" s="171"/>
      <c r="G909" s="126"/>
      <c r="H909" s="173"/>
      <c r="I909" s="171" t="s">
        <v>4688</v>
      </c>
      <c r="J909" s="179"/>
      <c r="K909" s="171" t="s">
        <v>4688</v>
      </c>
      <c r="L909" s="173"/>
      <c r="M909" s="178"/>
      <c r="N909" s="252" t="str">
        <f t="shared" si="103"/>
        <v>N</v>
      </c>
      <c r="O909" s="37" t="s">
        <v>1184</v>
      </c>
      <c r="P909" s="251" t="s">
        <v>896</v>
      </c>
      <c r="Q909" s="37" t="s">
        <v>1173</v>
      </c>
      <c r="R909" s="37" t="s">
        <v>243</v>
      </c>
      <c r="S909" s="37" t="s">
        <v>1185</v>
      </c>
      <c r="T909" s="37" t="s">
        <v>243</v>
      </c>
      <c r="U909" s="37" t="s">
        <v>898</v>
      </c>
      <c r="V909" s="37" t="s">
        <v>1004</v>
      </c>
      <c r="W909" s="37" t="s">
        <v>1186</v>
      </c>
      <c r="X909" s="126"/>
      <c r="Y909" s="126"/>
      <c r="Z909" s="126"/>
      <c r="AA909" s="126"/>
      <c r="AB909" s="126"/>
      <c r="AC909" s="37"/>
      <c r="AD909" s="37" t="s">
        <v>38</v>
      </c>
      <c r="AE909" s="37" t="s">
        <v>39</v>
      </c>
      <c r="AF909" s="126"/>
      <c r="AG909" s="126"/>
      <c r="AH909" s="126"/>
      <c r="AI909" s="171" t="s">
        <v>5385</v>
      </c>
      <c r="AJ909" s="125"/>
      <c r="AK909" s="171"/>
      <c r="AL909" s="171"/>
      <c r="AM909" s="171"/>
      <c r="AN909" s="171" t="s">
        <v>4688</v>
      </c>
      <c r="AO909" s="171"/>
      <c r="AP909" s="294" t="s">
        <v>5375</v>
      </c>
      <c r="AQ909" s="171"/>
      <c r="AR909" s="171"/>
      <c r="AS909" s="126"/>
    </row>
    <row r="910" spans="1:45" s="1" customFormat="1" ht="45" x14ac:dyDescent="0.2">
      <c r="A910" s="176" t="s">
        <v>365</v>
      </c>
      <c r="B910" s="274" t="s">
        <v>4625</v>
      </c>
      <c r="C910" s="200"/>
      <c r="D910" s="126"/>
      <c r="E910" s="126" t="str">
        <f t="shared" si="101"/>
        <v>N</v>
      </c>
      <c r="F910" s="171"/>
      <c r="G910" s="126"/>
      <c r="H910" s="173"/>
      <c r="I910" s="171" t="s">
        <v>4688</v>
      </c>
      <c r="J910" s="179"/>
      <c r="K910" s="171" t="s">
        <v>4688</v>
      </c>
      <c r="L910" s="173"/>
      <c r="M910" s="178"/>
      <c r="N910" s="252" t="str">
        <f t="shared" si="103"/>
        <v>N</v>
      </c>
      <c r="O910" s="37" t="s">
        <v>1187</v>
      </c>
      <c r="P910" s="251" t="s">
        <v>905</v>
      </c>
      <c r="Q910" s="37" t="s">
        <v>1173</v>
      </c>
      <c r="R910" s="37" t="s">
        <v>243</v>
      </c>
      <c r="S910" s="37" t="s">
        <v>1188</v>
      </c>
      <c r="T910" s="37" t="s">
        <v>243</v>
      </c>
      <c r="U910" s="37" t="s">
        <v>907</v>
      </c>
      <c r="V910" s="37" t="s">
        <v>969</v>
      </c>
      <c r="W910" s="37" t="s">
        <v>900</v>
      </c>
      <c r="X910" s="126"/>
      <c r="Y910" s="126"/>
      <c r="Z910" s="126"/>
      <c r="AA910" s="126"/>
      <c r="AB910" s="126"/>
      <c r="AC910" s="37"/>
      <c r="AD910" s="37" t="s">
        <v>38</v>
      </c>
      <c r="AE910" s="37" t="s">
        <v>39</v>
      </c>
      <c r="AF910" s="126"/>
      <c r="AG910" s="126"/>
      <c r="AH910" s="126"/>
      <c r="AI910" s="171" t="s">
        <v>5385</v>
      </c>
      <c r="AJ910" s="125"/>
      <c r="AK910" s="171"/>
      <c r="AL910" s="171"/>
      <c r="AM910" s="171"/>
      <c r="AN910" s="171" t="s">
        <v>4688</v>
      </c>
      <c r="AO910" s="171"/>
      <c r="AP910" s="294" t="s">
        <v>5375</v>
      </c>
      <c r="AQ910" s="171"/>
      <c r="AR910" s="171"/>
      <c r="AS910" s="126"/>
    </row>
    <row r="911" spans="1:45" s="1" customFormat="1" ht="45" x14ac:dyDescent="0.2">
      <c r="A911" s="176" t="s">
        <v>365</v>
      </c>
      <c r="B911" s="274" t="s">
        <v>4625</v>
      </c>
      <c r="C911" s="200"/>
      <c r="D911" s="126"/>
      <c r="E911" s="126" t="str">
        <f t="shared" si="101"/>
        <v>N</v>
      </c>
      <c r="F911" s="171"/>
      <c r="G911" s="126"/>
      <c r="H911" s="173"/>
      <c r="I911" s="171" t="s">
        <v>4688</v>
      </c>
      <c r="J911" s="179"/>
      <c r="K911" s="171" t="s">
        <v>4688</v>
      </c>
      <c r="L911" s="173"/>
      <c r="M911" s="178"/>
      <c r="N911" s="252" t="str">
        <f t="shared" si="103"/>
        <v>N</v>
      </c>
      <c r="O911" s="37" t="s">
        <v>1189</v>
      </c>
      <c r="P911" s="251" t="s">
        <v>912</v>
      </c>
      <c r="Q911" s="37" t="s">
        <v>1173</v>
      </c>
      <c r="R911" s="37" t="s">
        <v>243</v>
      </c>
      <c r="S911" s="37" t="s">
        <v>1190</v>
      </c>
      <c r="T911" s="37" t="s">
        <v>243</v>
      </c>
      <c r="U911" s="37" t="s">
        <v>898</v>
      </c>
      <c r="V911" s="37" t="s">
        <v>1004</v>
      </c>
      <c r="W911" s="37" t="s">
        <v>919</v>
      </c>
      <c r="X911" s="126"/>
      <c r="Y911" s="126"/>
      <c r="Z911" s="126"/>
      <c r="AA911" s="126"/>
      <c r="AB911" s="126"/>
      <c r="AC911" s="37"/>
      <c r="AD911" s="37" t="s">
        <v>38</v>
      </c>
      <c r="AE911" s="37" t="s">
        <v>365</v>
      </c>
      <c r="AF911" s="126"/>
      <c r="AG911" s="126"/>
      <c r="AH911" s="126"/>
      <c r="AI911" s="171" t="s">
        <v>5385</v>
      </c>
      <c r="AJ911" s="125"/>
      <c r="AK911" s="171"/>
      <c r="AL911" s="171"/>
      <c r="AM911" s="171"/>
      <c r="AN911" s="171" t="s">
        <v>4688</v>
      </c>
      <c r="AO911" s="171"/>
      <c r="AP911" s="294" t="s">
        <v>5375</v>
      </c>
      <c r="AQ911" s="171"/>
      <c r="AR911" s="171"/>
      <c r="AS911" s="126"/>
    </row>
    <row r="912" spans="1:45" s="1" customFormat="1" ht="45" x14ac:dyDescent="0.2">
      <c r="A912" s="176" t="s">
        <v>365</v>
      </c>
      <c r="B912" s="274" t="s">
        <v>4625</v>
      </c>
      <c r="C912" s="200"/>
      <c r="D912" s="126"/>
      <c r="E912" s="126" t="str">
        <f t="shared" si="101"/>
        <v>N</v>
      </c>
      <c r="F912" s="171"/>
      <c r="G912" s="126"/>
      <c r="H912" s="173"/>
      <c r="I912" s="171" t="s">
        <v>4688</v>
      </c>
      <c r="J912" s="179"/>
      <c r="K912" s="171" t="s">
        <v>4688</v>
      </c>
      <c r="L912" s="173"/>
      <c r="M912" s="178"/>
      <c r="N912" s="252" t="str">
        <f t="shared" si="103"/>
        <v>N</v>
      </c>
      <c r="O912" s="37" t="s">
        <v>1191</v>
      </c>
      <c r="P912" s="251" t="s">
        <v>917</v>
      </c>
      <c r="Q912" s="37" t="s">
        <v>1173</v>
      </c>
      <c r="R912" s="37" t="s">
        <v>243</v>
      </c>
      <c r="S912" s="37" t="s">
        <v>1192</v>
      </c>
      <c r="T912" s="37" t="s">
        <v>243</v>
      </c>
      <c r="U912" s="37" t="s">
        <v>907</v>
      </c>
      <c r="V912" s="37" t="s">
        <v>969</v>
      </c>
      <c r="W912" s="37" t="s">
        <v>1009</v>
      </c>
      <c r="X912" s="126"/>
      <c r="Y912" s="126"/>
      <c r="Z912" s="126"/>
      <c r="AA912" s="126"/>
      <c r="AB912" s="126"/>
      <c r="AC912" s="37"/>
      <c r="AD912" s="37" t="s">
        <v>38</v>
      </c>
      <c r="AE912" s="37" t="s">
        <v>39</v>
      </c>
      <c r="AF912" s="126"/>
      <c r="AG912" s="126"/>
      <c r="AH912" s="126"/>
      <c r="AI912" s="171" t="s">
        <v>5385</v>
      </c>
      <c r="AJ912" s="125"/>
      <c r="AK912" s="171"/>
      <c r="AL912" s="171"/>
      <c r="AM912" s="171"/>
      <c r="AN912" s="171" t="s">
        <v>4688</v>
      </c>
      <c r="AO912" s="171"/>
      <c r="AP912" s="294" t="s">
        <v>5375</v>
      </c>
      <c r="AQ912" s="171"/>
      <c r="AR912" s="171"/>
      <c r="AS912" s="126"/>
    </row>
    <row r="913" spans="1:45" s="1" customFormat="1" ht="102" x14ac:dyDescent="0.2">
      <c r="A913" s="176" t="s">
        <v>365</v>
      </c>
      <c r="B913" s="176" t="s">
        <v>4625</v>
      </c>
      <c r="C913" s="200" t="s">
        <v>5334</v>
      </c>
      <c r="D913" s="126" t="s">
        <v>5719</v>
      </c>
      <c r="E913" s="126" t="str">
        <f t="shared" si="101"/>
        <v>Y</v>
      </c>
      <c r="F913" s="171" t="s">
        <v>6530</v>
      </c>
      <c r="G913" s="126" t="s">
        <v>6531</v>
      </c>
      <c r="H913" s="217" t="s">
        <v>4744</v>
      </c>
      <c r="I913" s="171" t="s">
        <v>5519</v>
      </c>
      <c r="J913" s="330" t="s">
        <v>38</v>
      </c>
      <c r="K913" s="329" t="s">
        <v>4743</v>
      </c>
      <c r="L913" s="217" t="s">
        <v>422</v>
      </c>
      <c r="M913" s="178"/>
      <c r="N913" s="159" t="str">
        <f t="shared" ref="N913:N919" si="104">IF(AI913="Moving to innotrust","Y","N")</f>
        <v>Y</v>
      </c>
      <c r="O913" s="37" t="s">
        <v>1193</v>
      </c>
      <c r="P913" s="251" t="s">
        <v>929</v>
      </c>
      <c r="Q913" s="37" t="s">
        <v>1173</v>
      </c>
      <c r="R913" s="37" t="s">
        <v>243</v>
      </c>
      <c r="S913" s="37" t="s">
        <v>1194</v>
      </c>
      <c r="T913" s="37" t="s">
        <v>243</v>
      </c>
      <c r="U913" s="37" t="s">
        <v>1195</v>
      </c>
      <c r="V913" s="37" t="s">
        <v>969</v>
      </c>
      <c r="W913" s="37" t="s">
        <v>1016</v>
      </c>
      <c r="X913" s="126"/>
      <c r="Y913" s="126" t="str">
        <f>VLOOKUP(W913,'Excelsior Table Definitions'!$B$250:$D$258,3,TRUE)</f>
        <v>NULL</v>
      </c>
      <c r="Z913" s="126"/>
      <c r="AA913" s="126"/>
      <c r="AB913" s="126"/>
      <c r="AC913" s="37"/>
      <c r="AD913" s="37" t="s">
        <v>38</v>
      </c>
      <c r="AE913" s="37" t="s">
        <v>39</v>
      </c>
      <c r="AF913" s="126"/>
      <c r="AG913" s="126"/>
      <c r="AH913" s="126"/>
      <c r="AI913" s="171" t="s">
        <v>388</v>
      </c>
      <c r="AJ913" s="125" t="s">
        <v>389</v>
      </c>
      <c r="AK913" s="171" t="s">
        <v>5517</v>
      </c>
      <c r="AL913" s="171" t="s">
        <v>5518</v>
      </c>
      <c r="AM913" s="171"/>
      <c r="AN913" s="171" t="s">
        <v>4688</v>
      </c>
      <c r="AO913" s="171"/>
      <c r="AP913" s="171" t="s">
        <v>5341</v>
      </c>
      <c r="AQ913" s="171"/>
      <c r="AR913" s="171" t="s">
        <v>5518</v>
      </c>
      <c r="AS913" s="126">
        <v>213</v>
      </c>
    </row>
    <row r="914" spans="1:45" s="1" customFormat="1" ht="90" x14ac:dyDescent="0.2">
      <c r="A914" s="176" t="s">
        <v>39</v>
      </c>
      <c r="B914" s="176" t="s">
        <v>4625</v>
      </c>
      <c r="C914" s="200" t="s">
        <v>5334</v>
      </c>
      <c r="D914" s="126"/>
      <c r="E914" s="126" t="str">
        <f t="shared" si="101"/>
        <v>Y</v>
      </c>
      <c r="F914" s="171" t="s">
        <v>6476</v>
      </c>
      <c r="G914" s="126" t="s">
        <v>6537</v>
      </c>
      <c r="H914" s="331"/>
      <c r="I914" s="171" t="s">
        <v>6093</v>
      </c>
      <c r="J914" s="253" t="s">
        <v>500</v>
      </c>
      <c r="K914" s="367" t="s">
        <v>4957</v>
      </c>
      <c r="L914" s="331" t="s">
        <v>6094</v>
      </c>
      <c r="M914" s="178"/>
      <c r="N914" s="159" t="str">
        <f t="shared" si="104"/>
        <v>Y</v>
      </c>
      <c r="O914" s="37" t="s">
        <v>1198</v>
      </c>
      <c r="P914" s="251" t="s">
        <v>1199</v>
      </c>
      <c r="Q914" s="37" t="s">
        <v>31</v>
      </c>
      <c r="R914" s="37" t="s">
        <v>243</v>
      </c>
      <c r="S914" s="37" t="s">
        <v>1200</v>
      </c>
      <c r="T914" s="37" t="s">
        <v>1201</v>
      </c>
      <c r="U914" s="37" t="s">
        <v>1202</v>
      </c>
      <c r="V914" s="37" t="s">
        <v>1203</v>
      </c>
      <c r="W914" s="37" t="s">
        <v>1204</v>
      </c>
      <c r="X914" s="126"/>
      <c r="Y914" s="125" t="str">
        <f>VLOOKUP(W914,'Excelsior Table Definitions'!$B$62:$D$73,3,TRUE)</f>
        <v>NULL</v>
      </c>
      <c r="Z914" s="126"/>
      <c r="AA914" s="126"/>
      <c r="AB914" s="126"/>
      <c r="AC914" s="37"/>
      <c r="AD914" s="37" t="s">
        <v>38</v>
      </c>
      <c r="AE914" s="37" t="s">
        <v>39</v>
      </c>
      <c r="AF914" s="126"/>
      <c r="AG914" s="126"/>
      <c r="AH914" s="126"/>
      <c r="AI914" s="171" t="s">
        <v>388</v>
      </c>
      <c r="AJ914" s="125"/>
      <c r="AK914" s="171"/>
      <c r="AL914" s="171"/>
      <c r="AM914" s="171"/>
      <c r="AN914" s="171" t="s">
        <v>4688</v>
      </c>
      <c r="AO914" s="171"/>
      <c r="AP914" s="171"/>
      <c r="AQ914" s="171"/>
      <c r="AR914" s="171"/>
      <c r="AS914" s="171"/>
    </row>
    <row r="915" spans="1:45" s="1" customFormat="1" ht="51" x14ac:dyDescent="0.2">
      <c r="A915" s="176" t="s">
        <v>39</v>
      </c>
      <c r="B915" s="176" t="s">
        <v>4625</v>
      </c>
      <c r="C915" s="200" t="s">
        <v>5334</v>
      </c>
      <c r="D915" s="126"/>
      <c r="E915" s="126" t="str">
        <f t="shared" si="101"/>
        <v>Y</v>
      </c>
      <c r="F915" s="171" t="s">
        <v>6476</v>
      </c>
      <c r="G915" s="126" t="s">
        <v>6479</v>
      </c>
      <c r="H915" s="511" t="s">
        <v>4702</v>
      </c>
      <c r="I915" s="171" t="s">
        <v>5785</v>
      </c>
      <c r="J915" s="512" t="s">
        <v>4533</v>
      </c>
      <c r="K915" s="513" t="s">
        <v>4701</v>
      </c>
      <c r="L915" s="511" t="s">
        <v>4703</v>
      </c>
      <c r="M915" s="178"/>
      <c r="N915" s="159" t="str">
        <f t="shared" si="104"/>
        <v>Y</v>
      </c>
      <c r="O915" s="37" t="s">
        <v>1209</v>
      </c>
      <c r="P915" s="251" t="s">
        <v>1210</v>
      </c>
      <c r="Q915" s="37" t="s">
        <v>31</v>
      </c>
      <c r="R915" s="37" t="s">
        <v>243</v>
      </c>
      <c r="S915" s="37" t="s">
        <v>1211</v>
      </c>
      <c r="T915" s="37" t="s">
        <v>1212</v>
      </c>
      <c r="U915" s="37" t="s">
        <v>35</v>
      </c>
      <c r="V915" s="37" t="s">
        <v>1203</v>
      </c>
      <c r="W915" s="37" t="s">
        <v>1213</v>
      </c>
      <c r="X915" s="126"/>
      <c r="Y915" s="125" t="str">
        <f>VLOOKUP(W915,'Excelsior Table Definitions'!$B$62:$D$73,3,TRUE)</f>
        <v>NULL</v>
      </c>
      <c r="Z915" s="126"/>
      <c r="AA915" s="126"/>
      <c r="AB915" s="126"/>
      <c r="AC915" s="37"/>
      <c r="AD915" s="37" t="s">
        <v>38</v>
      </c>
      <c r="AE915" s="37" t="s">
        <v>39</v>
      </c>
      <c r="AF915" s="126"/>
      <c r="AG915" s="126"/>
      <c r="AH915" s="126"/>
      <c r="AI915" s="171" t="s">
        <v>388</v>
      </c>
      <c r="AJ915" s="125"/>
      <c r="AK915" s="171"/>
      <c r="AL915" s="171"/>
      <c r="AM915" s="171" t="s">
        <v>39</v>
      </c>
      <c r="AN915" s="171" t="s">
        <v>4688</v>
      </c>
      <c r="AO915" s="171"/>
      <c r="AP915" s="171" t="s">
        <v>5337</v>
      </c>
      <c r="AQ915" s="171"/>
      <c r="AR915" s="171"/>
      <c r="AS915" s="171"/>
    </row>
    <row r="916" spans="1:45" s="1" customFormat="1" ht="63.75" x14ac:dyDescent="0.2">
      <c r="A916" s="176" t="s">
        <v>39</v>
      </c>
      <c r="B916" s="176" t="s">
        <v>4625</v>
      </c>
      <c r="C916" s="200" t="s">
        <v>5334</v>
      </c>
      <c r="D916" s="126"/>
      <c r="E916" s="126" t="str">
        <f t="shared" si="101"/>
        <v>Y</v>
      </c>
      <c r="F916" s="171" t="s">
        <v>6528</v>
      </c>
      <c r="G916" s="126" t="s">
        <v>1219</v>
      </c>
      <c r="H916" s="173"/>
      <c r="I916" s="171" t="s">
        <v>5921</v>
      </c>
      <c r="J916" s="179"/>
      <c r="K916" s="367" t="s">
        <v>6538</v>
      </c>
      <c r="L916" s="173"/>
      <c r="M916" s="178"/>
      <c r="N916" s="252" t="str">
        <f t="shared" si="104"/>
        <v>Y</v>
      </c>
      <c r="O916" s="37" t="s">
        <v>1218</v>
      </c>
      <c r="P916" s="251" t="s">
        <v>1219</v>
      </c>
      <c r="Q916" s="37" t="s">
        <v>31</v>
      </c>
      <c r="R916" s="37" t="s">
        <v>243</v>
      </c>
      <c r="S916" s="37" t="s">
        <v>1220</v>
      </c>
      <c r="T916" s="37" t="s">
        <v>1212</v>
      </c>
      <c r="U916" s="37" t="s">
        <v>35</v>
      </c>
      <c r="V916" s="37" t="s">
        <v>1221</v>
      </c>
      <c r="W916" s="37" t="s">
        <v>1222</v>
      </c>
      <c r="X916" s="126"/>
      <c r="Y916" s="125" t="str">
        <f>VLOOKUP(W916,'Excelsior Table Definitions'!$B$62:$D$73,3,TRUE)</f>
        <v>NULL</v>
      </c>
      <c r="Z916" s="126"/>
      <c r="AA916" s="126"/>
      <c r="AB916" s="126"/>
      <c r="AC916" s="37"/>
      <c r="AD916" s="37" t="s">
        <v>38</v>
      </c>
      <c r="AE916" s="37" t="s">
        <v>39</v>
      </c>
      <c r="AF916" s="126"/>
      <c r="AG916" s="126"/>
      <c r="AH916" s="126"/>
      <c r="AI916" s="171" t="s">
        <v>388</v>
      </c>
      <c r="AJ916" s="125"/>
      <c r="AK916" s="171"/>
      <c r="AL916" s="171"/>
      <c r="AM916" s="171"/>
      <c r="AN916" s="171" t="s">
        <v>4688</v>
      </c>
      <c r="AO916" s="171"/>
      <c r="AP916" s="171" t="s">
        <v>5729</v>
      </c>
      <c r="AQ916" s="171"/>
      <c r="AR916" s="171"/>
      <c r="AS916" s="171"/>
    </row>
    <row r="917" spans="1:45" s="1" customFormat="1" ht="140.25" x14ac:dyDescent="0.2">
      <c r="A917" s="176" t="s">
        <v>39</v>
      </c>
      <c r="B917" s="176" t="s">
        <v>4625</v>
      </c>
      <c r="C917" s="200" t="s">
        <v>5334</v>
      </c>
      <c r="D917" s="126"/>
      <c r="E917" s="126" t="str">
        <f t="shared" si="101"/>
        <v>N</v>
      </c>
      <c r="F917" s="171"/>
      <c r="G917" s="126"/>
      <c r="H917" s="173"/>
      <c r="I917" s="171" t="s">
        <v>4688</v>
      </c>
      <c r="J917" s="179"/>
      <c r="K917" s="171" t="s">
        <v>4688</v>
      </c>
      <c r="L917" s="173"/>
      <c r="M917" s="178"/>
      <c r="N917" s="252" t="str">
        <f t="shared" si="104"/>
        <v>N</v>
      </c>
      <c r="O917" s="37" t="s">
        <v>1227</v>
      </c>
      <c r="P917" s="86" t="s">
        <v>1228</v>
      </c>
      <c r="Q917" s="37" t="s">
        <v>31</v>
      </c>
      <c r="R917" s="37" t="s">
        <v>243</v>
      </c>
      <c r="S917" s="37" t="s">
        <v>1229</v>
      </c>
      <c r="T917" s="37" t="s">
        <v>1230</v>
      </c>
      <c r="U917" s="37" t="s">
        <v>1231</v>
      </c>
      <c r="V917" s="37" t="s">
        <v>1221</v>
      </c>
      <c r="W917" s="37" t="s">
        <v>1232</v>
      </c>
      <c r="X917" s="126"/>
      <c r="Y917" s="126"/>
      <c r="Z917" s="126"/>
      <c r="AA917" s="126"/>
      <c r="AB917" s="126"/>
      <c r="AC917" s="37"/>
      <c r="AD917" s="37" t="s">
        <v>39</v>
      </c>
      <c r="AE917" s="37" t="s">
        <v>38</v>
      </c>
      <c r="AF917" s="126"/>
      <c r="AG917" s="126"/>
      <c r="AH917" s="126"/>
      <c r="AI917" s="171" t="s">
        <v>4647</v>
      </c>
      <c r="AJ917" s="125"/>
      <c r="AK917" s="171"/>
      <c r="AL917" s="171"/>
      <c r="AM917" s="171"/>
      <c r="AN917" s="171" t="s">
        <v>4688</v>
      </c>
      <c r="AO917" s="171"/>
      <c r="AP917" s="294" t="s">
        <v>5768</v>
      </c>
      <c r="AQ917" s="171"/>
      <c r="AR917" s="171" t="s">
        <v>6018</v>
      </c>
      <c r="AS917" s="171">
        <v>289</v>
      </c>
    </row>
    <row r="918" spans="1:45" s="1" customFormat="1" ht="60" x14ac:dyDescent="0.2">
      <c r="A918" s="176" t="s">
        <v>39</v>
      </c>
      <c r="B918" s="176" t="s">
        <v>4625</v>
      </c>
      <c r="C918" s="200" t="s">
        <v>5334</v>
      </c>
      <c r="D918" s="126"/>
      <c r="E918" s="126" t="str">
        <f t="shared" si="101"/>
        <v>N</v>
      </c>
      <c r="F918" s="171"/>
      <c r="G918" s="126"/>
      <c r="H918" s="173"/>
      <c r="I918" s="171" t="s">
        <v>4688</v>
      </c>
      <c r="J918" s="179"/>
      <c r="K918" s="171" t="s">
        <v>4688</v>
      </c>
      <c r="L918" s="173"/>
      <c r="M918" s="178"/>
      <c r="N918" s="252" t="str">
        <f t="shared" si="104"/>
        <v>N</v>
      </c>
      <c r="O918" s="37" t="s">
        <v>1237</v>
      </c>
      <c r="P918" s="86" t="s">
        <v>1238</v>
      </c>
      <c r="Q918" s="37" t="s">
        <v>31</v>
      </c>
      <c r="R918" s="37" t="s">
        <v>243</v>
      </c>
      <c r="S918" s="37"/>
      <c r="T918" s="37"/>
      <c r="U918" s="37" t="s">
        <v>1239</v>
      </c>
      <c r="V918" s="44" t="s">
        <v>143</v>
      </c>
      <c r="W918" s="44" t="s">
        <v>192</v>
      </c>
      <c r="X918" s="126"/>
      <c r="Y918" s="126"/>
      <c r="Z918" s="126"/>
      <c r="AA918" s="126"/>
      <c r="AB918" s="126"/>
      <c r="AC918" s="37"/>
      <c r="AD918" s="37" t="s">
        <v>39</v>
      </c>
      <c r="AE918" s="37" t="s">
        <v>38</v>
      </c>
      <c r="AF918" s="126"/>
      <c r="AG918" s="126"/>
      <c r="AH918" s="126"/>
      <c r="AI918" s="171" t="s">
        <v>5765</v>
      </c>
      <c r="AJ918" s="125"/>
      <c r="AK918" s="171"/>
      <c r="AL918" s="171"/>
      <c r="AM918" s="171"/>
      <c r="AN918" s="171" t="s">
        <v>4688</v>
      </c>
      <c r="AO918" s="171"/>
      <c r="AP918" s="171"/>
      <c r="AQ918" s="171"/>
      <c r="AR918" s="171" t="s">
        <v>6017</v>
      </c>
      <c r="AS918" s="171">
        <v>289</v>
      </c>
    </row>
    <row r="919" spans="1:45" s="1" customFormat="1" ht="120" x14ac:dyDescent="0.2">
      <c r="A919" s="176" t="s">
        <v>365</v>
      </c>
      <c r="B919" s="176" t="s">
        <v>4625</v>
      </c>
      <c r="C919" s="200" t="s">
        <v>5334</v>
      </c>
      <c r="D919" s="126"/>
      <c r="E919" s="126" t="str">
        <f t="shared" si="101"/>
        <v>N</v>
      </c>
      <c r="F919" s="171"/>
      <c r="G919" s="126"/>
      <c r="H919" s="173"/>
      <c r="I919" s="171" t="s">
        <v>4688</v>
      </c>
      <c r="J919" s="179"/>
      <c r="K919" s="171" t="s">
        <v>4688</v>
      </c>
      <c r="L919" s="173"/>
      <c r="M919" s="178"/>
      <c r="N919" s="252" t="str">
        <f t="shared" si="104"/>
        <v>N</v>
      </c>
      <c r="O919" s="37" t="s">
        <v>1240</v>
      </c>
      <c r="P919" s="37" t="s">
        <v>1241</v>
      </c>
      <c r="Q919" s="37" t="s">
        <v>31</v>
      </c>
      <c r="R919" s="37" t="s">
        <v>243</v>
      </c>
      <c r="S919" s="37" t="s">
        <v>1242</v>
      </c>
      <c r="T919" s="37" t="s">
        <v>1243</v>
      </c>
      <c r="U919" s="37" t="s">
        <v>1069</v>
      </c>
      <c r="V919" s="37" t="s">
        <v>1221</v>
      </c>
      <c r="W919" s="37" t="s">
        <v>1244</v>
      </c>
      <c r="X919" s="126"/>
      <c r="Y919" s="126"/>
      <c r="Z919" s="126"/>
      <c r="AA919" s="126"/>
      <c r="AB919" s="126"/>
      <c r="AC919" s="37"/>
      <c r="AD919" s="37" t="s">
        <v>38</v>
      </c>
      <c r="AE919" s="37" t="s">
        <v>38</v>
      </c>
      <c r="AF919" s="126"/>
      <c r="AG919" s="126"/>
      <c r="AH919" s="126"/>
      <c r="AI919" s="171" t="s">
        <v>4647</v>
      </c>
      <c r="AJ919" s="125"/>
      <c r="AK919" s="171"/>
      <c r="AL919" s="171"/>
      <c r="AM919" s="171"/>
      <c r="AN919" s="171" t="s">
        <v>4688</v>
      </c>
      <c r="AO919" s="171"/>
      <c r="AP919" s="298" t="s">
        <v>5381</v>
      </c>
      <c r="AQ919" s="171"/>
      <c r="AR919" s="171"/>
      <c r="AS919" s="171"/>
    </row>
    <row r="920" spans="1:45" s="1" customFormat="1" ht="75" x14ac:dyDescent="0.2">
      <c r="A920" s="176" t="s">
        <v>365</v>
      </c>
      <c r="B920" s="176" t="s">
        <v>4625</v>
      </c>
      <c r="C920" s="200" t="s">
        <v>4688</v>
      </c>
      <c r="D920" s="126"/>
      <c r="E920" s="126" t="str">
        <f t="shared" si="101"/>
        <v>Y</v>
      </c>
      <c r="F920" s="171" t="s">
        <v>6476</v>
      </c>
      <c r="G920" s="126" t="s">
        <v>86</v>
      </c>
      <c r="H920" s="173"/>
      <c r="I920" s="171" t="s">
        <v>5785</v>
      </c>
      <c r="J920" s="179"/>
      <c r="K920" s="190" t="s">
        <v>4714</v>
      </c>
      <c r="L920" s="173"/>
      <c r="M920" s="178"/>
      <c r="N920" s="159" t="str">
        <f t="shared" ref="N920:N942" si="105">IF(AI920="Moving to innotrust","Y","N")</f>
        <v>Y</v>
      </c>
      <c r="O920" s="37" t="s">
        <v>1246</v>
      </c>
      <c r="P920" s="251" t="s">
        <v>1247</v>
      </c>
      <c r="Q920" s="37" t="s">
        <v>31</v>
      </c>
      <c r="R920" s="37" t="s">
        <v>243</v>
      </c>
      <c r="S920" s="37" t="s">
        <v>1248</v>
      </c>
      <c r="T920" s="37" t="s">
        <v>1249</v>
      </c>
      <c r="U920" s="37" t="s">
        <v>174</v>
      </c>
      <c r="V920" s="37" t="s">
        <v>1203</v>
      </c>
      <c r="W920" s="37" t="s">
        <v>1250</v>
      </c>
      <c r="X920" s="126"/>
      <c r="Y920" s="125" t="str">
        <f>VLOOKUP(W920,'Excelsior Table Definitions'!$B$62:$D$73,3,TRUE)</f>
        <v>NULL</v>
      </c>
      <c r="Z920" s="126"/>
      <c r="AA920" s="126"/>
      <c r="AB920" s="126"/>
      <c r="AC920" s="37"/>
      <c r="AD920" s="37" t="s">
        <v>38</v>
      </c>
      <c r="AE920" s="37" t="s">
        <v>39</v>
      </c>
      <c r="AF920" s="126"/>
      <c r="AG920" s="126"/>
      <c r="AH920" s="126"/>
      <c r="AI920" s="171" t="s">
        <v>388</v>
      </c>
      <c r="AJ920" s="125"/>
      <c r="AK920" s="171"/>
      <c r="AL920" s="171"/>
      <c r="AM920" s="171"/>
      <c r="AN920" s="171" t="s">
        <v>4688</v>
      </c>
      <c r="AO920" s="171"/>
      <c r="AP920" s="294" t="s">
        <v>5374</v>
      </c>
      <c r="AQ920" s="171"/>
      <c r="AR920" s="171"/>
      <c r="AS920" s="171"/>
    </row>
    <row r="921" spans="1:45" s="1" customFormat="1" ht="90" x14ac:dyDescent="0.25">
      <c r="A921" s="176" t="s">
        <v>4874</v>
      </c>
      <c r="B921" s="176" t="s">
        <v>4625</v>
      </c>
      <c r="C921" s="200" t="s">
        <v>5334</v>
      </c>
      <c r="D921" s="126" t="s">
        <v>4688</v>
      </c>
      <c r="E921" s="126" t="str">
        <f t="shared" si="101"/>
        <v>Y</v>
      </c>
      <c r="F921" s="126" t="s">
        <v>4688</v>
      </c>
      <c r="G921" s="126" t="s">
        <v>4688</v>
      </c>
      <c r="H921" s="126" t="s">
        <v>4688</v>
      </c>
      <c r="I921" s="126" t="s">
        <v>4688</v>
      </c>
      <c r="J921" s="126" t="s">
        <v>4688</v>
      </c>
      <c r="K921" s="126" t="s">
        <v>4688</v>
      </c>
      <c r="L921" s="126" t="s">
        <v>4688</v>
      </c>
      <c r="M921" s="126" t="s">
        <v>4688</v>
      </c>
      <c r="N921" s="159" t="str">
        <f t="shared" si="105"/>
        <v>Y</v>
      </c>
      <c r="O921" s="37" t="s">
        <v>1254</v>
      </c>
      <c r="P921" s="251" t="s">
        <v>1255</v>
      </c>
      <c r="Q921" s="37" t="s">
        <v>31</v>
      </c>
      <c r="R921" s="37" t="s">
        <v>243</v>
      </c>
      <c r="S921" s="37" t="s">
        <v>1256</v>
      </c>
      <c r="T921" s="37" t="s">
        <v>1257</v>
      </c>
      <c r="U921" s="37" t="s">
        <v>174</v>
      </c>
      <c r="V921" s="37" t="s">
        <v>1258</v>
      </c>
      <c r="W921" s="37" t="s">
        <v>1259</v>
      </c>
      <c r="X921" s="126"/>
      <c r="Y921" s="126" t="str">
        <f>VLOOKUP(W921,'Excelsior Table Definitions'!$B$441:$D$456,3,TRUE)</f>
        <v>NULL</v>
      </c>
      <c r="Z921" s="126"/>
      <c r="AA921" s="126"/>
      <c r="AB921" s="126"/>
      <c r="AC921" s="37"/>
      <c r="AD921" s="37" t="s">
        <v>38</v>
      </c>
      <c r="AE921" s="37" t="s">
        <v>39</v>
      </c>
      <c r="AF921" s="126"/>
      <c r="AG921" s="126"/>
      <c r="AH921" s="126"/>
      <c r="AI921" s="171" t="s">
        <v>388</v>
      </c>
      <c r="AJ921" s="125"/>
      <c r="AK921" s="171"/>
      <c r="AL921" s="171"/>
      <c r="AM921" s="171"/>
      <c r="AN921" s="171" t="s">
        <v>4688</v>
      </c>
      <c r="AO921" s="171"/>
      <c r="AP921" s="171" t="s">
        <v>5335</v>
      </c>
      <c r="AQ921" s="171"/>
      <c r="AR921" s="171"/>
      <c r="AS921" s="171"/>
    </row>
    <row r="922" spans="1:45" s="1" customFormat="1" ht="63.75" x14ac:dyDescent="0.2">
      <c r="A922" s="176" t="s">
        <v>39</v>
      </c>
      <c r="B922" s="176" t="s">
        <v>4625</v>
      </c>
      <c r="C922" s="200" t="s">
        <v>5334</v>
      </c>
      <c r="D922" s="126" t="s">
        <v>5919</v>
      </c>
      <c r="E922" s="126" t="str">
        <f t="shared" si="101"/>
        <v>Y</v>
      </c>
      <c r="F922" s="171" t="s">
        <v>6528</v>
      </c>
      <c r="G922" s="171" t="s">
        <v>1265</v>
      </c>
      <c r="H922" s="173"/>
      <c r="I922" s="536" t="s">
        <v>5921</v>
      </c>
      <c r="J922" s="179"/>
      <c r="K922" s="466" t="s">
        <v>5955</v>
      </c>
      <c r="L922" s="173"/>
      <c r="M922" s="178"/>
      <c r="N922" s="252" t="str">
        <f t="shared" si="105"/>
        <v>Y</v>
      </c>
      <c r="O922" s="37" t="s">
        <v>1264</v>
      </c>
      <c r="P922" s="251" t="s">
        <v>1265</v>
      </c>
      <c r="Q922" s="37" t="s">
        <v>31</v>
      </c>
      <c r="R922" s="37" t="s">
        <v>243</v>
      </c>
      <c r="S922" s="37" t="s">
        <v>1266</v>
      </c>
      <c r="T922" s="37" t="s">
        <v>1249</v>
      </c>
      <c r="U922" s="37" t="s">
        <v>1267</v>
      </c>
      <c r="V922" s="37" t="s">
        <v>237</v>
      </c>
      <c r="W922" s="37" t="s">
        <v>5141</v>
      </c>
      <c r="X922" s="126" t="s">
        <v>400</v>
      </c>
      <c r="Y922" s="126" t="str">
        <f>VLOOKUP(W922,'Excelsior Table Definitions'!$B$260:$D$269,3,TRUE)</f>
        <v>NULL</v>
      </c>
      <c r="Z922" s="126"/>
      <c r="AA922" s="126"/>
      <c r="AB922" s="126"/>
      <c r="AC922" s="37" t="s">
        <v>1268</v>
      </c>
      <c r="AD922" s="37" t="s">
        <v>38</v>
      </c>
      <c r="AE922" s="37" t="s">
        <v>39</v>
      </c>
      <c r="AF922" s="126"/>
      <c r="AG922" s="126"/>
      <c r="AH922" s="126"/>
      <c r="AI922" s="171" t="s">
        <v>388</v>
      </c>
      <c r="AJ922" s="125"/>
      <c r="AK922" s="171"/>
      <c r="AL922" s="171"/>
      <c r="AM922" s="171"/>
      <c r="AN922" s="171" t="s">
        <v>39</v>
      </c>
      <c r="AO922" s="171"/>
      <c r="AP922" s="171" t="s">
        <v>5729</v>
      </c>
      <c r="AQ922" s="171"/>
      <c r="AR922" s="171" t="s">
        <v>5733</v>
      </c>
      <c r="AS922" s="171"/>
    </row>
    <row r="923" spans="1:45" s="1" customFormat="1" ht="60" x14ac:dyDescent="0.2">
      <c r="A923" s="176" t="s">
        <v>4874</v>
      </c>
      <c r="B923" s="176" t="s">
        <v>4625</v>
      </c>
      <c r="C923" s="200" t="s">
        <v>5334</v>
      </c>
      <c r="D923" s="126"/>
      <c r="E923" s="126" t="str">
        <f t="shared" si="101"/>
        <v>N</v>
      </c>
      <c r="F923" s="171"/>
      <c r="G923" s="171" t="s">
        <v>1289</v>
      </c>
      <c r="H923" s="173"/>
      <c r="I923" s="171" t="s">
        <v>4688</v>
      </c>
      <c r="J923" s="179"/>
      <c r="K923" s="171" t="s">
        <v>4688</v>
      </c>
      <c r="L923" s="173"/>
      <c r="M923" s="178"/>
      <c r="N923" s="252" t="str">
        <f t="shared" si="105"/>
        <v>N</v>
      </c>
      <c r="O923" s="37" t="s">
        <v>1272</v>
      </c>
      <c r="P923" s="37" t="s">
        <v>1273</v>
      </c>
      <c r="Q923" s="37" t="s">
        <v>31</v>
      </c>
      <c r="R923" s="37" t="s">
        <v>243</v>
      </c>
      <c r="S923" s="37" t="s">
        <v>1274</v>
      </c>
      <c r="T923" s="37" t="s">
        <v>1275</v>
      </c>
      <c r="U923" s="37" t="s">
        <v>1276</v>
      </c>
      <c r="V923" s="37" t="s">
        <v>1203</v>
      </c>
      <c r="W923" s="37" t="s">
        <v>1277</v>
      </c>
      <c r="X923" s="126"/>
      <c r="Y923" s="126"/>
      <c r="Z923" s="126"/>
      <c r="AA923" s="126"/>
      <c r="AB923" s="126"/>
      <c r="AC923" s="37"/>
      <c r="AD923" s="37" t="s">
        <v>38</v>
      </c>
      <c r="AE923" s="37" t="s">
        <v>38</v>
      </c>
      <c r="AF923" s="126"/>
      <c r="AG923" s="126"/>
      <c r="AH923" s="126"/>
      <c r="AI923" s="171" t="s">
        <v>4647</v>
      </c>
      <c r="AJ923" s="125"/>
      <c r="AK923" s="171"/>
      <c r="AL923" s="171"/>
      <c r="AM923" s="171"/>
      <c r="AN923" s="171" t="s">
        <v>4688</v>
      </c>
      <c r="AO923" s="171"/>
      <c r="AP923" s="171" t="s">
        <v>5335</v>
      </c>
      <c r="AQ923" s="171"/>
      <c r="AR923" s="171"/>
      <c r="AS923" s="171"/>
    </row>
    <row r="924" spans="1:45" s="1" customFormat="1" ht="45" x14ac:dyDescent="0.2">
      <c r="A924" s="176" t="s">
        <v>4874</v>
      </c>
      <c r="B924" s="176" t="s">
        <v>4625</v>
      </c>
      <c r="C924" s="200" t="s">
        <v>5334</v>
      </c>
      <c r="D924" s="126"/>
      <c r="E924" s="126" t="str">
        <f t="shared" si="101"/>
        <v>N</v>
      </c>
      <c r="F924" s="171"/>
      <c r="G924" s="171"/>
      <c r="H924" s="173"/>
      <c r="I924" s="171" t="s">
        <v>4688</v>
      </c>
      <c r="J924" s="179"/>
      <c r="K924" s="171" t="s">
        <v>4688</v>
      </c>
      <c r="L924" s="173"/>
      <c r="M924" s="178"/>
      <c r="N924" s="252" t="str">
        <f t="shared" si="105"/>
        <v>N</v>
      </c>
      <c r="O924" s="37" t="s">
        <v>1280</v>
      </c>
      <c r="P924" s="37" t="s">
        <v>1281</v>
      </c>
      <c r="Q924" s="37" t="s">
        <v>31</v>
      </c>
      <c r="R924" s="37" t="s">
        <v>243</v>
      </c>
      <c r="S924" s="37" t="s">
        <v>1282</v>
      </c>
      <c r="T924" s="37" t="s">
        <v>1283</v>
      </c>
      <c r="U924" s="37" t="s">
        <v>1284</v>
      </c>
      <c r="V924" s="37" t="s">
        <v>237</v>
      </c>
      <c r="W924" s="37" t="s">
        <v>5141</v>
      </c>
      <c r="X924" s="126"/>
      <c r="Y924" s="126"/>
      <c r="Z924" s="126"/>
      <c r="AA924" s="126"/>
      <c r="AB924" s="126"/>
      <c r="AC924" s="37" t="s">
        <v>1285</v>
      </c>
      <c r="AD924" s="37" t="s">
        <v>38</v>
      </c>
      <c r="AE924" s="37" t="s">
        <v>38</v>
      </c>
      <c r="AF924" s="126"/>
      <c r="AG924" s="126"/>
      <c r="AH924" s="126"/>
      <c r="AI924" s="171" t="s">
        <v>4647</v>
      </c>
      <c r="AJ924" s="125"/>
      <c r="AK924" s="171"/>
      <c r="AL924" s="171"/>
      <c r="AM924" s="171"/>
      <c r="AN924" s="171" t="s">
        <v>4688</v>
      </c>
      <c r="AO924" s="171"/>
      <c r="AP924" s="171" t="s">
        <v>5335</v>
      </c>
      <c r="AQ924" s="171"/>
      <c r="AR924" s="171"/>
      <c r="AS924" s="171"/>
    </row>
    <row r="925" spans="1:45" s="1" customFormat="1" ht="63.75" x14ac:dyDescent="0.2">
      <c r="A925" s="176" t="s">
        <v>39</v>
      </c>
      <c r="B925" s="176" t="s">
        <v>4625</v>
      </c>
      <c r="C925" s="200" t="s">
        <v>5334</v>
      </c>
      <c r="D925" s="126" t="s">
        <v>5919</v>
      </c>
      <c r="E925" s="126" t="str">
        <f t="shared" si="101"/>
        <v>Y</v>
      </c>
      <c r="F925" s="171" t="s">
        <v>6528</v>
      </c>
      <c r="G925" s="171" t="s">
        <v>1289</v>
      </c>
      <c r="H925" s="173"/>
      <c r="I925" s="536" t="s">
        <v>5921</v>
      </c>
      <c r="J925" s="179"/>
      <c r="K925" s="537" t="s">
        <v>5941</v>
      </c>
      <c r="L925" s="173"/>
      <c r="M925" s="178"/>
      <c r="N925" s="252" t="str">
        <f t="shared" si="105"/>
        <v>Y</v>
      </c>
      <c r="O925" s="37" t="s">
        <v>1288</v>
      </c>
      <c r="P925" s="251" t="s">
        <v>1289</v>
      </c>
      <c r="Q925" s="37" t="s">
        <v>31</v>
      </c>
      <c r="R925" s="37" t="s">
        <v>243</v>
      </c>
      <c r="S925" s="37" t="s">
        <v>1290</v>
      </c>
      <c r="T925" s="37"/>
      <c r="U925" s="37" t="s">
        <v>1291</v>
      </c>
      <c r="V925" s="37" t="s">
        <v>1221</v>
      </c>
      <c r="W925" s="37" t="s">
        <v>1292</v>
      </c>
      <c r="X925" s="126"/>
      <c r="Y925" s="125" t="str">
        <f>VLOOKUP(W925,'Excelsior Table Definitions'!$B$62:$D$73,3,TRUE)</f>
        <v>NULL</v>
      </c>
      <c r="Z925" s="126"/>
      <c r="AA925" s="126"/>
      <c r="AB925" s="126"/>
      <c r="AC925" s="37"/>
      <c r="AD925" s="37" t="s">
        <v>38</v>
      </c>
      <c r="AE925" s="37" t="s">
        <v>39</v>
      </c>
      <c r="AF925" s="126"/>
      <c r="AG925" s="126"/>
      <c r="AH925" s="126"/>
      <c r="AI925" s="171" t="s">
        <v>388</v>
      </c>
      <c r="AJ925" s="125"/>
      <c r="AK925" s="171"/>
      <c r="AL925" s="171"/>
      <c r="AM925" s="171"/>
      <c r="AN925" s="171" t="s">
        <v>39</v>
      </c>
      <c r="AO925" s="171"/>
      <c r="AP925" s="171" t="s">
        <v>5729</v>
      </c>
      <c r="AQ925" s="171"/>
      <c r="AR925" s="171" t="s">
        <v>5733</v>
      </c>
      <c r="AS925" s="171"/>
    </row>
    <row r="926" spans="1:45" s="1" customFormat="1" ht="165.75" x14ac:dyDescent="0.2">
      <c r="A926" s="176" t="s">
        <v>4874</v>
      </c>
      <c r="B926" s="176" t="s">
        <v>4625</v>
      </c>
      <c r="C926" s="200" t="s">
        <v>5334</v>
      </c>
      <c r="D926" s="126"/>
      <c r="E926" s="126" t="str">
        <f t="shared" si="101"/>
        <v>N</v>
      </c>
      <c r="F926" s="171"/>
      <c r="G926" s="126"/>
      <c r="H926" s="173"/>
      <c r="I926" s="171" t="s">
        <v>4688</v>
      </c>
      <c r="J926" s="179"/>
      <c r="K926" s="171" t="s">
        <v>4688</v>
      </c>
      <c r="L926" s="173"/>
      <c r="M926" s="178"/>
      <c r="N926" s="252" t="str">
        <f t="shared" si="105"/>
        <v>N</v>
      </c>
      <c r="O926" s="37" t="s">
        <v>1296</v>
      </c>
      <c r="P926" s="37" t="s">
        <v>80</v>
      </c>
      <c r="Q926" s="37" t="s">
        <v>31</v>
      </c>
      <c r="R926" s="37" t="s">
        <v>243</v>
      </c>
      <c r="S926" s="287" t="s">
        <v>1297</v>
      </c>
      <c r="T926" s="37" t="s">
        <v>82</v>
      </c>
      <c r="U926" s="37" t="s">
        <v>1298</v>
      </c>
      <c r="V926" s="37" t="s">
        <v>1221</v>
      </c>
      <c r="W926" s="37" t="s">
        <v>84</v>
      </c>
      <c r="X926" s="126"/>
      <c r="Y926" s="126"/>
      <c r="Z926" s="126"/>
      <c r="AA926" s="126"/>
      <c r="AB926" s="126"/>
      <c r="AC926" s="37"/>
      <c r="AD926" s="37" t="s">
        <v>38</v>
      </c>
      <c r="AE926" s="37" t="s">
        <v>38</v>
      </c>
      <c r="AF926" s="126"/>
      <c r="AG926" s="126"/>
      <c r="AH926" s="126"/>
      <c r="AI926" s="171" t="s">
        <v>4647</v>
      </c>
      <c r="AJ926" s="125"/>
      <c r="AK926" s="171"/>
      <c r="AL926" s="171"/>
      <c r="AM926" s="171"/>
      <c r="AN926" s="171" t="s">
        <v>4688</v>
      </c>
      <c r="AO926" s="171"/>
      <c r="AP926" s="294" t="s">
        <v>5478</v>
      </c>
      <c r="AQ926" s="171"/>
      <c r="AR926" s="171" t="s">
        <v>5560</v>
      </c>
      <c r="AS926" s="171"/>
    </row>
    <row r="927" spans="1:45" s="1" customFormat="1" ht="38.25" x14ac:dyDescent="0.2">
      <c r="A927" s="176" t="s">
        <v>39</v>
      </c>
      <c r="B927" s="176" t="s">
        <v>4625</v>
      </c>
      <c r="C927" s="200" t="s">
        <v>5334</v>
      </c>
      <c r="D927" s="126"/>
      <c r="E927" s="126" t="str">
        <f t="shared" si="101"/>
        <v>N</v>
      </c>
      <c r="F927" s="171"/>
      <c r="G927" s="126"/>
      <c r="H927" s="173"/>
      <c r="I927" s="171" t="s">
        <v>4688</v>
      </c>
      <c r="J927" s="179"/>
      <c r="K927" s="171" t="s">
        <v>4688</v>
      </c>
      <c r="L927" s="173"/>
      <c r="M927" s="178"/>
      <c r="N927" s="252" t="str">
        <f t="shared" si="105"/>
        <v>N</v>
      </c>
      <c r="O927" s="37">
        <v>999</v>
      </c>
      <c r="P927" s="37" t="s">
        <v>4958</v>
      </c>
      <c r="Q927" s="37" t="s">
        <v>31</v>
      </c>
      <c r="R927" s="37" t="s">
        <v>243</v>
      </c>
      <c r="S927" s="287"/>
      <c r="T927" s="37"/>
      <c r="U927" s="37"/>
      <c r="V927" s="37"/>
      <c r="W927" s="37"/>
      <c r="X927" s="126"/>
      <c r="Y927" s="126"/>
      <c r="Z927" s="126"/>
      <c r="AA927" s="126"/>
      <c r="AB927" s="126"/>
      <c r="AC927" s="37"/>
      <c r="AD927" s="37"/>
      <c r="AE927" s="37"/>
      <c r="AF927" s="126"/>
      <c r="AG927" s="126"/>
      <c r="AH927" s="126"/>
      <c r="AI927" s="171" t="s">
        <v>4647</v>
      </c>
      <c r="AJ927" s="125"/>
      <c r="AK927" s="171"/>
      <c r="AL927" s="171"/>
      <c r="AM927" s="171"/>
      <c r="AN927" s="171" t="s">
        <v>4688</v>
      </c>
      <c r="AO927" s="171"/>
      <c r="AP927" s="171"/>
      <c r="AQ927" s="171"/>
      <c r="AR927" s="171" t="s">
        <v>5512</v>
      </c>
      <c r="AS927" s="171"/>
    </row>
    <row r="928" spans="1:45" s="1" customFormat="1" ht="90" x14ac:dyDescent="0.2">
      <c r="A928" s="176" t="s">
        <v>4874</v>
      </c>
      <c r="B928" s="274" t="s">
        <v>4625</v>
      </c>
      <c r="C928" s="200" t="s">
        <v>4630</v>
      </c>
      <c r="D928" s="126"/>
      <c r="E928" s="126" t="str">
        <f t="shared" si="101"/>
        <v>N</v>
      </c>
      <c r="F928" s="171"/>
      <c r="G928" s="126"/>
      <c r="H928" s="173"/>
      <c r="I928" s="171" t="s">
        <v>4688</v>
      </c>
      <c r="J928" s="179"/>
      <c r="K928" s="171" t="s">
        <v>4688</v>
      </c>
      <c r="L928" s="173"/>
      <c r="M928" s="178"/>
      <c r="N928" s="252" t="str">
        <f t="shared" si="105"/>
        <v>N</v>
      </c>
      <c r="O928" s="37" t="s">
        <v>1301</v>
      </c>
      <c r="P928" s="37" t="s">
        <v>1302</v>
      </c>
      <c r="Q928" s="37" t="s">
        <v>1303</v>
      </c>
      <c r="R928" s="37" t="s">
        <v>243</v>
      </c>
      <c r="S928" s="37" t="s">
        <v>1304</v>
      </c>
      <c r="T928" s="37" t="s">
        <v>1305</v>
      </c>
      <c r="U928" s="37" t="s">
        <v>35</v>
      </c>
      <c r="V928" s="37" t="s">
        <v>1306</v>
      </c>
      <c r="W928" s="37" t="s">
        <v>1307</v>
      </c>
      <c r="X928" s="126"/>
      <c r="Y928" s="126"/>
      <c r="Z928" s="126"/>
      <c r="AA928" s="126"/>
      <c r="AB928" s="126"/>
      <c r="AC928" s="37"/>
      <c r="AD928" s="37" t="s">
        <v>38</v>
      </c>
      <c r="AE928" s="37" t="s">
        <v>38</v>
      </c>
      <c r="AF928" s="126"/>
      <c r="AG928" s="126"/>
      <c r="AH928" s="126"/>
      <c r="AI928" s="171" t="s">
        <v>5385</v>
      </c>
      <c r="AJ928" s="171" t="s">
        <v>4688</v>
      </c>
      <c r="AK928" s="171" t="s">
        <v>4688</v>
      </c>
      <c r="AL928" s="171" t="s">
        <v>4688</v>
      </c>
      <c r="AM928" s="171" t="s">
        <v>4688</v>
      </c>
      <c r="AN928" s="171" t="s">
        <v>4688</v>
      </c>
      <c r="AO928" s="171" t="s">
        <v>4688</v>
      </c>
      <c r="AP928" s="294" t="s">
        <v>5364</v>
      </c>
      <c r="AQ928" s="171" t="s">
        <v>5419</v>
      </c>
      <c r="AR928" s="171"/>
      <c r="AS928" s="171" t="s">
        <v>4688</v>
      </c>
    </row>
    <row r="929" spans="1:46" s="1" customFormat="1" ht="38.25" x14ac:dyDescent="0.2">
      <c r="A929" s="176" t="s">
        <v>4874</v>
      </c>
      <c r="B929" s="274" t="s">
        <v>4625</v>
      </c>
      <c r="C929" s="200" t="s">
        <v>4630</v>
      </c>
      <c r="D929" s="126"/>
      <c r="E929" s="126" t="str">
        <f t="shared" si="101"/>
        <v>N</v>
      </c>
      <c r="F929" s="171"/>
      <c r="G929" s="126"/>
      <c r="H929" s="173"/>
      <c r="I929" s="171" t="s">
        <v>4688</v>
      </c>
      <c r="J929" s="179"/>
      <c r="K929" s="171" t="s">
        <v>4688</v>
      </c>
      <c r="L929" s="173"/>
      <c r="M929" s="178"/>
      <c r="N929" s="252" t="str">
        <f t="shared" si="105"/>
        <v>N</v>
      </c>
      <c r="O929" s="37" t="s">
        <v>1311</v>
      </c>
      <c r="P929" s="251" t="s">
        <v>1312</v>
      </c>
      <c r="Q929" s="37" t="s">
        <v>1303</v>
      </c>
      <c r="R929" s="37" t="s">
        <v>243</v>
      </c>
      <c r="S929" s="37" t="s">
        <v>1313</v>
      </c>
      <c r="T929" s="37" t="s">
        <v>1314</v>
      </c>
      <c r="U929" s="37" t="s">
        <v>142</v>
      </c>
      <c r="V929" s="37" t="s">
        <v>1306</v>
      </c>
      <c r="W929" s="37" t="s">
        <v>1315</v>
      </c>
      <c r="X929" s="126"/>
      <c r="Y929" s="126"/>
      <c r="Z929" s="126"/>
      <c r="AA929" s="126"/>
      <c r="AB929" s="126"/>
      <c r="AC929" s="37"/>
      <c r="AD929" s="37" t="s">
        <v>38</v>
      </c>
      <c r="AE929" s="37" t="s">
        <v>365</v>
      </c>
      <c r="AF929" s="126"/>
      <c r="AG929" s="126"/>
      <c r="AH929" s="126"/>
      <c r="AI929" s="171" t="s">
        <v>5385</v>
      </c>
      <c r="AJ929" s="171" t="s">
        <v>4688</v>
      </c>
      <c r="AK929" s="171" t="s">
        <v>4688</v>
      </c>
      <c r="AL929" s="171" t="s">
        <v>4688</v>
      </c>
      <c r="AM929" s="171" t="s">
        <v>4688</v>
      </c>
      <c r="AN929" s="171" t="s">
        <v>4688</v>
      </c>
      <c r="AO929" s="171" t="s">
        <v>4688</v>
      </c>
      <c r="AP929" s="294" t="s">
        <v>5364</v>
      </c>
      <c r="AQ929" s="171" t="s">
        <v>5419</v>
      </c>
      <c r="AR929" s="171"/>
      <c r="AS929" s="171" t="s">
        <v>4688</v>
      </c>
    </row>
    <row r="930" spans="1:46" s="1" customFormat="1" ht="135" x14ac:dyDescent="0.2">
      <c r="A930" s="176" t="s">
        <v>4874</v>
      </c>
      <c r="B930" s="274" t="s">
        <v>4625</v>
      </c>
      <c r="C930" s="200" t="s">
        <v>4630</v>
      </c>
      <c r="D930" s="126"/>
      <c r="E930" s="126" t="str">
        <f t="shared" si="101"/>
        <v>N</v>
      </c>
      <c r="F930" s="171"/>
      <c r="G930" s="126"/>
      <c r="H930" s="173"/>
      <c r="I930" s="171" t="s">
        <v>4688</v>
      </c>
      <c r="J930" s="179"/>
      <c r="K930" s="171" t="s">
        <v>4688</v>
      </c>
      <c r="L930" s="173"/>
      <c r="M930" s="178"/>
      <c r="N930" s="252" t="str">
        <f t="shared" si="105"/>
        <v>N</v>
      </c>
      <c r="O930" s="37" t="s">
        <v>1319</v>
      </c>
      <c r="P930" s="251" t="s">
        <v>1320</v>
      </c>
      <c r="Q930" s="37" t="s">
        <v>1303</v>
      </c>
      <c r="R930" s="37" t="s">
        <v>243</v>
      </c>
      <c r="S930" s="37" t="s">
        <v>1321</v>
      </c>
      <c r="T930" s="37" t="s">
        <v>1314</v>
      </c>
      <c r="U930" s="37" t="s">
        <v>1322</v>
      </c>
      <c r="V930" s="37" t="s">
        <v>1306</v>
      </c>
      <c r="W930" s="37" t="s">
        <v>1323</v>
      </c>
      <c r="X930" s="126"/>
      <c r="Y930" s="126"/>
      <c r="Z930" s="126"/>
      <c r="AA930" s="126"/>
      <c r="AB930" s="126"/>
      <c r="AC930" s="37"/>
      <c r="AD930" s="37" t="s">
        <v>38</v>
      </c>
      <c r="AE930" s="37" t="s">
        <v>39</v>
      </c>
      <c r="AF930" s="126"/>
      <c r="AG930" s="126"/>
      <c r="AH930" s="126"/>
      <c r="AI930" s="171" t="s">
        <v>5385</v>
      </c>
      <c r="AJ930" s="171" t="s">
        <v>4688</v>
      </c>
      <c r="AK930" s="171" t="s">
        <v>4688</v>
      </c>
      <c r="AL930" s="171" t="s">
        <v>4688</v>
      </c>
      <c r="AM930" s="171" t="s">
        <v>4688</v>
      </c>
      <c r="AN930" s="171" t="s">
        <v>4688</v>
      </c>
      <c r="AO930" s="171" t="s">
        <v>4688</v>
      </c>
      <c r="AP930" s="294" t="s">
        <v>5364</v>
      </c>
      <c r="AQ930" s="171" t="s">
        <v>5419</v>
      </c>
      <c r="AR930" s="171"/>
      <c r="AS930" s="171" t="s">
        <v>4688</v>
      </c>
    </row>
    <row r="931" spans="1:46" s="1" customFormat="1" ht="38.25" x14ac:dyDescent="0.2">
      <c r="A931" s="176" t="s">
        <v>4874</v>
      </c>
      <c r="B931" s="274" t="s">
        <v>4625</v>
      </c>
      <c r="C931" s="200" t="s">
        <v>4630</v>
      </c>
      <c r="D931" s="126"/>
      <c r="E931" s="126" t="str">
        <f t="shared" si="101"/>
        <v>N</v>
      </c>
      <c r="F931" s="171"/>
      <c r="G931" s="126"/>
      <c r="H931" s="173"/>
      <c r="I931" s="171" t="s">
        <v>4688</v>
      </c>
      <c r="J931" s="179"/>
      <c r="K931" s="171" t="s">
        <v>4688</v>
      </c>
      <c r="L931" s="173"/>
      <c r="M931" s="178"/>
      <c r="N931" s="252" t="str">
        <f t="shared" si="105"/>
        <v>N</v>
      </c>
      <c r="O931" s="37" t="s">
        <v>1327</v>
      </c>
      <c r="P931" s="37" t="s">
        <v>1328</v>
      </c>
      <c r="Q931" s="37" t="s">
        <v>1303</v>
      </c>
      <c r="R931" s="37" t="s">
        <v>243</v>
      </c>
      <c r="S931" s="37" t="s">
        <v>1329</v>
      </c>
      <c r="T931" s="37" t="s">
        <v>1330</v>
      </c>
      <c r="U931" s="37" t="s">
        <v>1331</v>
      </c>
      <c r="V931" s="37" t="s">
        <v>1306</v>
      </c>
      <c r="W931" s="37" t="s">
        <v>1332</v>
      </c>
      <c r="X931" s="126"/>
      <c r="Y931" s="126"/>
      <c r="Z931" s="126"/>
      <c r="AA931" s="126"/>
      <c r="AB931" s="126"/>
      <c r="AC931" s="37"/>
      <c r="AD931" s="37" t="s">
        <v>38</v>
      </c>
      <c r="AE931" s="37" t="s">
        <v>38</v>
      </c>
      <c r="AF931" s="126"/>
      <c r="AG931" s="126"/>
      <c r="AH931" s="126"/>
      <c r="AI931" s="171" t="s">
        <v>5385</v>
      </c>
      <c r="AJ931" s="171" t="s">
        <v>4688</v>
      </c>
      <c r="AK931" s="171" t="s">
        <v>4688</v>
      </c>
      <c r="AL931" s="171" t="s">
        <v>4688</v>
      </c>
      <c r="AM931" s="171" t="s">
        <v>4688</v>
      </c>
      <c r="AN931" s="171" t="s">
        <v>4688</v>
      </c>
      <c r="AO931" s="171" t="s">
        <v>4688</v>
      </c>
      <c r="AP931" s="294" t="s">
        <v>5364</v>
      </c>
      <c r="AQ931" s="171" t="s">
        <v>5419</v>
      </c>
      <c r="AR931" s="171"/>
      <c r="AS931" s="171" t="s">
        <v>4688</v>
      </c>
    </row>
    <row r="932" spans="1:46" s="1" customFormat="1" ht="75" x14ac:dyDescent="0.2">
      <c r="A932" s="176" t="s">
        <v>4874</v>
      </c>
      <c r="B932" s="274" t="s">
        <v>4625</v>
      </c>
      <c r="C932" s="200" t="s">
        <v>4630</v>
      </c>
      <c r="D932" s="126"/>
      <c r="E932" s="126" t="str">
        <f t="shared" si="101"/>
        <v>N</v>
      </c>
      <c r="F932" s="171"/>
      <c r="G932" s="126"/>
      <c r="H932" s="173"/>
      <c r="I932" s="171" t="s">
        <v>4688</v>
      </c>
      <c r="J932" s="179"/>
      <c r="K932" s="171" t="s">
        <v>4688</v>
      </c>
      <c r="L932" s="173"/>
      <c r="M932" s="178"/>
      <c r="N932" s="252" t="str">
        <f t="shared" si="105"/>
        <v>N</v>
      </c>
      <c r="O932" s="37">
        <v>999</v>
      </c>
      <c r="P932" s="37" t="s">
        <v>5910</v>
      </c>
      <c r="Q932" s="37" t="s">
        <v>1303</v>
      </c>
      <c r="R932" s="37" t="s">
        <v>243</v>
      </c>
      <c r="S932" s="37"/>
      <c r="T932" s="37"/>
      <c r="U932" s="37"/>
      <c r="V932" s="37"/>
      <c r="W932" s="37"/>
      <c r="X932" s="126"/>
      <c r="Y932" s="126"/>
      <c r="Z932" s="126"/>
      <c r="AA932" s="126"/>
      <c r="AB932" s="126"/>
      <c r="AC932" s="37" t="s">
        <v>5911</v>
      </c>
      <c r="AD932" s="37" t="s">
        <v>38</v>
      </c>
      <c r="AE932" s="37" t="s">
        <v>38</v>
      </c>
      <c r="AF932" s="126"/>
      <c r="AG932" s="126"/>
      <c r="AH932" s="126"/>
      <c r="AI932" s="171" t="s">
        <v>5765</v>
      </c>
      <c r="AJ932" s="171" t="s">
        <v>4688</v>
      </c>
      <c r="AK932" s="171" t="s">
        <v>4688</v>
      </c>
      <c r="AL932" s="171" t="s">
        <v>4688</v>
      </c>
      <c r="AM932" s="171" t="s">
        <v>4688</v>
      </c>
      <c r="AN932" s="171" t="s">
        <v>4688</v>
      </c>
      <c r="AO932" s="171" t="s">
        <v>4688</v>
      </c>
      <c r="AP932" s="171" t="s">
        <v>4688</v>
      </c>
      <c r="AQ932" s="171" t="s">
        <v>4688</v>
      </c>
      <c r="AR932" s="171" t="s">
        <v>4688</v>
      </c>
      <c r="AS932" s="171" t="s">
        <v>4688</v>
      </c>
    </row>
    <row r="933" spans="1:46" s="1" customFormat="1" ht="60" x14ac:dyDescent="0.2">
      <c r="A933" s="176" t="s">
        <v>4874</v>
      </c>
      <c r="B933" s="274" t="s">
        <v>4625</v>
      </c>
      <c r="C933" s="200" t="s">
        <v>4630</v>
      </c>
      <c r="D933" s="126"/>
      <c r="E933" s="126" t="str">
        <f t="shared" si="101"/>
        <v>N</v>
      </c>
      <c r="F933" s="171"/>
      <c r="G933" s="126"/>
      <c r="H933" s="173"/>
      <c r="I933" s="171" t="s">
        <v>4688</v>
      </c>
      <c r="J933" s="179"/>
      <c r="K933" s="171" t="s">
        <v>4688</v>
      </c>
      <c r="L933" s="173"/>
      <c r="M933" s="178"/>
      <c r="N933" s="252" t="str">
        <f t="shared" si="105"/>
        <v>N</v>
      </c>
      <c r="O933" s="37">
        <v>999</v>
      </c>
      <c r="P933" s="37" t="s">
        <v>1303</v>
      </c>
      <c r="Q933" s="37" t="s">
        <v>1303</v>
      </c>
      <c r="R933" s="37" t="s">
        <v>243</v>
      </c>
      <c r="S933" s="37"/>
      <c r="T933" s="37"/>
      <c r="U933" s="37"/>
      <c r="V933" s="37"/>
      <c r="W933" s="37"/>
      <c r="X933" s="126"/>
      <c r="Y933" s="126"/>
      <c r="Z933" s="126"/>
      <c r="AA933" s="126"/>
      <c r="AB933" s="126"/>
      <c r="AC933" s="37" t="s">
        <v>5912</v>
      </c>
      <c r="AD933" s="37" t="s">
        <v>38</v>
      </c>
      <c r="AE933" s="37" t="s">
        <v>38</v>
      </c>
      <c r="AF933" s="126"/>
      <c r="AG933" s="126"/>
      <c r="AH933" s="126"/>
      <c r="AI933" s="171" t="s">
        <v>5765</v>
      </c>
      <c r="AJ933" s="171" t="s">
        <v>4688</v>
      </c>
      <c r="AK933" s="171" t="s">
        <v>4688</v>
      </c>
      <c r="AL933" s="171" t="s">
        <v>4688</v>
      </c>
      <c r="AM933" s="171" t="s">
        <v>4688</v>
      </c>
      <c r="AN933" s="171" t="s">
        <v>4688</v>
      </c>
      <c r="AO933" s="171" t="s">
        <v>4688</v>
      </c>
      <c r="AP933" s="171" t="s">
        <v>4688</v>
      </c>
      <c r="AQ933" s="171" t="s">
        <v>4688</v>
      </c>
      <c r="AR933" s="171" t="s">
        <v>4688</v>
      </c>
      <c r="AS933" s="171" t="s">
        <v>4688</v>
      </c>
    </row>
    <row r="934" spans="1:46" s="1" customFormat="1" ht="38.25" x14ac:dyDescent="0.2">
      <c r="A934" s="176" t="s">
        <v>4874</v>
      </c>
      <c r="B934" s="274" t="s">
        <v>4625</v>
      </c>
      <c r="C934" s="200" t="s">
        <v>4630</v>
      </c>
      <c r="D934" s="126"/>
      <c r="E934" s="126" t="str">
        <f t="shared" si="101"/>
        <v>N</v>
      </c>
      <c r="F934" s="171"/>
      <c r="G934" s="126"/>
      <c r="H934" s="173"/>
      <c r="I934" s="171" t="s">
        <v>4688</v>
      </c>
      <c r="J934" s="179"/>
      <c r="K934" s="171" t="s">
        <v>4688</v>
      </c>
      <c r="L934" s="173"/>
      <c r="M934" s="178"/>
      <c r="N934" s="252" t="str">
        <f t="shared" si="105"/>
        <v>N</v>
      </c>
      <c r="O934" s="37" t="s">
        <v>1335</v>
      </c>
      <c r="P934" s="37" t="s">
        <v>1336</v>
      </c>
      <c r="Q934" s="37" t="s">
        <v>1303</v>
      </c>
      <c r="R934" s="37" t="s">
        <v>243</v>
      </c>
      <c r="S934" s="37" t="s">
        <v>1337</v>
      </c>
      <c r="T934" s="37" t="s">
        <v>1330</v>
      </c>
      <c r="U934" s="37" t="s">
        <v>35</v>
      </c>
      <c r="V934" s="37" t="s">
        <v>1306</v>
      </c>
      <c r="W934" s="37" t="s">
        <v>1338</v>
      </c>
      <c r="X934" s="126"/>
      <c r="Y934" s="126"/>
      <c r="Z934" s="126"/>
      <c r="AA934" s="126"/>
      <c r="AB934" s="126"/>
      <c r="AC934" s="37"/>
      <c r="AD934" s="37" t="s">
        <v>38</v>
      </c>
      <c r="AE934" s="37" t="s">
        <v>38</v>
      </c>
      <c r="AF934" s="126"/>
      <c r="AG934" s="126"/>
      <c r="AH934" s="126"/>
      <c r="AI934" s="171" t="s">
        <v>5385</v>
      </c>
      <c r="AJ934" s="171" t="s">
        <v>4688</v>
      </c>
      <c r="AK934" s="171" t="s">
        <v>4688</v>
      </c>
      <c r="AL934" s="171" t="s">
        <v>4688</v>
      </c>
      <c r="AM934" s="171" t="s">
        <v>4688</v>
      </c>
      <c r="AN934" s="171" t="s">
        <v>4688</v>
      </c>
      <c r="AO934" s="171" t="s">
        <v>4688</v>
      </c>
      <c r="AP934" s="294" t="s">
        <v>5364</v>
      </c>
      <c r="AQ934" s="171" t="s">
        <v>5419</v>
      </c>
      <c r="AR934" s="171"/>
      <c r="AS934" s="171" t="s">
        <v>4688</v>
      </c>
    </row>
    <row r="935" spans="1:46" s="1" customFormat="1" ht="45" x14ac:dyDescent="0.2">
      <c r="A935" s="176" t="s">
        <v>4874</v>
      </c>
      <c r="B935" s="274" t="s">
        <v>4625</v>
      </c>
      <c r="C935" s="200" t="s">
        <v>4630</v>
      </c>
      <c r="D935" s="126"/>
      <c r="E935" s="126" t="str">
        <f t="shared" si="101"/>
        <v>N</v>
      </c>
      <c r="F935" s="171"/>
      <c r="G935" s="126"/>
      <c r="H935" s="173"/>
      <c r="I935" s="171" t="s">
        <v>4688</v>
      </c>
      <c r="J935" s="179"/>
      <c r="K935" s="171" t="s">
        <v>4688</v>
      </c>
      <c r="L935" s="173"/>
      <c r="M935" s="178"/>
      <c r="N935" s="252" t="str">
        <f t="shared" si="105"/>
        <v>N</v>
      </c>
      <c r="O935" s="37" t="s">
        <v>1340</v>
      </c>
      <c r="P935" s="251" t="s">
        <v>1341</v>
      </c>
      <c r="Q935" s="37" t="s">
        <v>1342</v>
      </c>
      <c r="R935" s="37" t="s">
        <v>243</v>
      </c>
      <c r="S935" s="37" t="s">
        <v>1343</v>
      </c>
      <c r="T935" s="37" t="s">
        <v>1344</v>
      </c>
      <c r="U935" s="37" t="s">
        <v>77</v>
      </c>
      <c r="V935" s="37" t="s">
        <v>1345</v>
      </c>
      <c r="W935" s="37" t="s">
        <v>1346</v>
      </c>
      <c r="X935" s="126"/>
      <c r="Y935" s="126"/>
      <c r="Z935" s="126"/>
      <c r="AA935" s="126"/>
      <c r="AB935" s="126"/>
      <c r="AC935" s="37"/>
      <c r="AD935" s="37" t="s">
        <v>38</v>
      </c>
      <c r="AE935" s="37" t="s">
        <v>39</v>
      </c>
      <c r="AF935" s="126"/>
      <c r="AG935" s="126"/>
      <c r="AH935" s="126"/>
      <c r="AI935" s="171" t="s">
        <v>5385</v>
      </c>
      <c r="AJ935" s="171" t="s">
        <v>4688</v>
      </c>
      <c r="AK935" s="171" t="s">
        <v>4688</v>
      </c>
      <c r="AL935" s="171" t="s">
        <v>4688</v>
      </c>
      <c r="AM935" s="171" t="s">
        <v>4688</v>
      </c>
      <c r="AN935" s="171" t="s">
        <v>4688</v>
      </c>
      <c r="AO935" s="171" t="s">
        <v>4688</v>
      </c>
      <c r="AP935" s="294" t="s">
        <v>5375</v>
      </c>
      <c r="AQ935" s="171" t="s">
        <v>5419</v>
      </c>
      <c r="AR935" s="171"/>
      <c r="AS935" s="171" t="s">
        <v>4688</v>
      </c>
    </row>
    <row r="936" spans="1:46" ht="38.25" x14ac:dyDescent="0.3">
      <c r="A936" s="274" t="s">
        <v>4874</v>
      </c>
      <c r="B936" s="274" t="s">
        <v>4625</v>
      </c>
      <c r="C936" s="200" t="s">
        <v>4630</v>
      </c>
      <c r="D936" s="126"/>
      <c r="E936" s="126" t="str">
        <f t="shared" si="101"/>
        <v>N</v>
      </c>
      <c r="F936" s="171"/>
      <c r="G936" s="126"/>
      <c r="H936" s="173"/>
      <c r="I936" s="171" t="s">
        <v>4688</v>
      </c>
      <c r="J936" s="179"/>
      <c r="K936" s="171" t="s">
        <v>4688</v>
      </c>
      <c r="L936" s="173"/>
      <c r="M936" s="178"/>
      <c r="N936" s="252" t="str">
        <f t="shared" ref="N936" si="106">IF(AI936="Moving to innotrust","Y","N")</f>
        <v>N</v>
      </c>
      <c r="O936" s="254" t="s">
        <v>1351</v>
      </c>
      <c r="P936" s="254" t="s">
        <v>1352</v>
      </c>
      <c r="Q936" s="254" t="s">
        <v>1342</v>
      </c>
      <c r="R936" s="254" t="s">
        <v>243</v>
      </c>
      <c r="S936" s="254" t="s">
        <v>1353</v>
      </c>
      <c r="T936" s="254" t="s">
        <v>1354</v>
      </c>
      <c r="U936" s="254" t="s">
        <v>1355</v>
      </c>
      <c r="V936" s="254" t="s">
        <v>1345</v>
      </c>
      <c r="W936" s="254" t="s">
        <v>1356</v>
      </c>
      <c r="X936" s="255"/>
      <c r="Y936" s="255"/>
      <c r="Z936" s="126"/>
      <c r="AA936" s="126"/>
      <c r="AB936" s="126"/>
      <c r="AC936" s="254"/>
      <c r="AD936" s="37" t="s">
        <v>38</v>
      </c>
      <c r="AE936" s="37" t="s">
        <v>38</v>
      </c>
      <c r="AF936" s="126"/>
      <c r="AG936" s="126"/>
      <c r="AH936" s="126"/>
      <c r="AI936" s="171" t="s">
        <v>5385</v>
      </c>
      <c r="AJ936" s="171" t="s">
        <v>4688</v>
      </c>
      <c r="AK936" s="171" t="s">
        <v>4688</v>
      </c>
      <c r="AL936" s="171" t="s">
        <v>4688</v>
      </c>
      <c r="AM936" s="171" t="s">
        <v>4688</v>
      </c>
      <c r="AN936" s="171" t="s">
        <v>4688</v>
      </c>
      <c r="AO936" s="171" t="s">
        <v>4688</v>
      </c>
      <c r="AP936" s="294" t="s">
        <v>5387</v>
      </c>
      <c r="AQ936" s="171" t="s">
        <v>5419</v>
      </c>
      <c r="AR936" s="171"/>
      <c r="AS936" s="171" t="s">
        <v>4688</v>
      </c>
      <c r="AT936" s="256"/>
    </row>
    <row r="937" spans="1:46" ht="135" x14ac:dyDescent="0.3">
      <c r="A937" s="274" t="s">
        <v>4874</v>
      </c>
      <c r="B937" s="274" t="s">
        <v>4625</v>
      </c>
      <c r="C937" s="200" t="s">
        <v>4630</v>
      </c>
      <c r="D937" s="126"/>
      <c r="E937" s="126" t="str">
        <f t="shared" si="101"/>
        <v>N</v>
      </c>
      <c r="F937" s="171"/>
      <c r="G937" s="126"/>
      <c r="H937" s="173"/>
      <c r="I937" s="171" t="s">
        <v>4688</v>
      </c>
      <c r="J937" s="179"/>
      <c r="K937" s="171" t="s">
        <v>4688</v>
      </c>
      <c r="L937" s="173"/>
      <c r="M937" s="178"/>
      <c r="N937" s="252" t="str">
        <f t="shared" si="105"/>
        <v>N</v>
      </c>
      <c r="O937" s="254" t="s">
        <v>1359</v>
      </c>
      <c r="P937" s="258" t="s">
        <v>1360</v>
      </c>
      <c r="Q937" s="254" t="s">
        <v>1342</v>
      </c>
      <c r="R937" s="254" t="s">
        <v>243</v>
      </c>
      <c r="S937" s="254" t="s">
        <v>1361</v>
      </c>
      <c r="T937" s="254" t="s">
        <v>1362</v>
      </c>
      <c r="U937" s="254" t="s">
        <v>634</v>
      </c>
      <c r="V937" s="254" t="s">
        <v>1345</v>
      </c>
      <c r="W937" s="254" t="s">
        <v>1363</v>
      </c>
      <c r="X937" s="255"/>
      <c r="Y937" s="255"/>
      <c r="Z937" s="126"/>
      <c r="AA937" s="126"/>
      <c r="AB937" s="126"/>
      <c r="AC937" s="254"/>
      <c r="AD937" s="37" t="s">
        <v>39</v>
      </c>
      <c r="AE937" s="37" t="s">
        <v>38</v>
      </c>
      <c r="AF937" s="126"/>
      <c r="AG937" s="126"/>
      <c r="AH937" s="126"/>
      <c r="AI937" s="171" t="s">
        <v>5385</v>
      </c>
      <c r="AJ937" s="171" t="s">
        <v>4688</v>
      </c>
      <c r="AK937" s="171" t="s">
        <v>4688</v>
      </c>
      <c r="AL937" s="171" t="s">
        <v>4688</v>
      </c>
      <c r="AM937" s="171" t="s">
        <v>4688</v>
      </c>
      <c r="AN937" s="171" t="s">
        <v>4688</v>
      </c>
      <c r="AO937" s="171" t="s">
        <v>4688</v>
      </c>
      <c r="AP937" s="295" t="s">
        <v>5376</v>
      </c>
      <c r="AQ937" s="171" t="s">
        <v>5419</v>
      </c>
      <c r="AR937" s="220"/>
      <c r="AS937" s="220"/>
      <c r="AT937" s="256"/>
    </row>
    <row r="938" spans="1:46" ht="60" x14ac:dyDescent="0.3">
      <c r="A938" s="274" t="s">
        <v>39</v>
      </c>
      <c r="B938" s="176" t="s">
        <v>4625</v>
      </c>
      <c r="C938" s="200"/>
      <c r="D938" s="126"/>
      <c r="E938" s="126"/>
      <c r="F938" s="171"/>
      <c r="G938" s="126"/>
      <c r="H938" s="173"/>
      <c r="I938" s="171" t="s">
        <v>4688</v>
      </c>
      <c r="J938" s="179"/>
      <c r="K938" s="171" t="s">
        <v>4688</v>
      </c>
      <c r="L938" s="173"/>
      <c r="M938" s="178"/>
      <c r="N938" s="252" t="s">
        <v>500</v>
      </c>
      <c r="O938" s="254" t="s">
        <v>5609</v>
      </c>
      <c r="P938" s="258" t="s">
        <v>2435</v>
      </c>
      <c r="Q938" s="254" t="s">
        <v>1342</v>
      </c>
      <c r="R938" s="254" t="s">
        <v>243</v>
      </c>
      <c r="S938" s="37" t="s">
        <v>39</v>
      </c>
      <c r="T938" s="37" t="s">
        <v>38</v>
      </c>
      <c r="U938" s="171" t="s">
        <v>5385</v>
      </c>
      <c r="V938" s="254"/>
      <c r="W938" s="254"/>
      <c r="X938" s="255"/>
      <c r="Y938" s="255"/>
      <c r="Z938" s="126"/>
      <c r="AA938" s="126"/>
      <c r="AB938" s="126"/>
      <c r="AC938" s="254"/>
      <c r="AD938" s="37" t="s">
        <v>365</v>
      </c>
      <c r="AE938" s="37" t="s">
        <v>366</v>
      </c>
      <c r="AF938" s="126"/>
      <c r="AG938" s="126"/>
      <c r="AH938" s="126"/>
      <c r="AI938" s="171" t="s">
        <v>5385</v>
      </c>
      <c r="AJ938" s="171"/>
      <c r="AK938" s="171"/>
      <c r="AL938" s="171"/>
      <c r="AM938" s="171"/>
      <c r="AN938" s="171" t="s">
        <v>4688</v>
      </c>
      <c r="AO938" s="171"/>
      <c r="AP938" s="295"/>
      <c r="AQ938" s="171"/>
      <c r="AR938" s="220"/>
      <c r="AS938" s="220"/>
      <c r="AT938" s="256"/>
    </row>
    <row r="939" spans="1:46" ht="150" x14ac:dyDescent="0.3">
      <c r="A939" s="274" t="s">
        <v>4874</v>
      </c>
      <c r="B939" s="274" t="s">
        <v>4625</v>
      </c>
      <c r="C939" s="200" t="s">
        <v>4630</v>
      </c>
      <c r="D939" s="126"/>
      <c r="E939" s="126" t="str">
        <f t="shared" si="101"/>
        <v>N</v>
      </c>
      <c r="F939" s="171"/>
      <c r="G939" s="126"/>
      <c r="H939" s="173"/>
      <c r="I939" s="171" t="s">
        <v>4688</v>
      </c>
      <c r="J939" s="179"/>
      <c r="K939" s="171" t="s">
        <v>4688</v>
      </c>
      <c r="L939" s="173"/>
      <c r="M939" s="178"/>
      <c r="N939" s="252" t="str">
        <f t="shared" si="105"/>
        <v>N</v>
      </c>
      <c r="O939" s="254" t="s">
        <v>1367</v>
      </c>
      <c r="P939" s="258" t="s">
        <v>1368</v>
      </c>
      <c r="Q939" s="254" t="s">
        <v>1342</v>
      </c>
      <c r="R939" s="254" t="s">
        <v>243</v>
      </c>
      <c r="S939" s="254" t="s">
        <v>1369</v>
      </c>
      <c r="T939" s="254" t="s">
        <v>1342</v>
      </c>
      <c r="U939" s="254" t="s">
        <v>1370</v>
      </c>
      <c r="V939" s="254" t="s">
        <v>237</v>
      </c>
      <c r="W939" s="254" t="s">
        <v>5141</v>
      </c>
      <c r="X939" s="255"/>
      <c r="Y939" s="255"/>
      <c r="Z939" s="126"/>
      <c r="AA939" s="126"/>
      <c r="AB939" s="126"/>
      <c r="AC939" s="254" t="s">
        <v>1371</v>
      </c>
      <c r="AD939" s="37" t="s">
        <v>39</v>
      </c>
      <c r="AE939" s="37" t="s">
        <v>38</v>
      </c>
      <c r="AF939" s="126"/>
      <c r="AG939" s="126"/>
      <c r="AH939" s="126"/>
      <c r="AI939" s="171" t="s">
        <v>5385</v>
      </c>
      <c r="AJ939" s="171" t="s">
        <v>4688</v>
      </c>
      <c r="AK939" s="171" t="s">
        <v>4688</v>
      </c>
      <c r="AL939" s="171" t="s">
        <v>4688</v>
      </c>
      <c r="AM939" s="171" t="s">
        <v>4688</v>
      </c>
      <c r="AN939" s="171" t="s">
        <v>4688</v>
      </c>
      <c r="AO939" s="171" t="s">
        <v>4688</v>
      </c>
      <c r="AP939" s="295" t="s">
        <v>5375</v>
      </c>
      <c r="AQ939" s="171" t="s">
        <v>5419</v>
      </c>
      <c r="AR939" s="171"/>
      <c r="AS939" s="171" t="s">
        <v>4688</v>
      </c>
      <c r="AT939" s="256"/>
    </row>
    <row r="940" spans="1:46" ht="45" x14ac:dyDescent="0.3">
      <c r="A940" s="274" t="s">
        <v>4874</v>
      </c>
      <c r="B940" s="274" t="s">
        <v>4625</v>
      </c>
      <c r="C940" s="200"/>
      <c r="D940" s="126"/>
      <c r="E940" s="126"/>
      <c r="F940" s="171"/>
      <c r="G940" s="126"/>
      <c r="H940" s="173"/>
      <c r="I940" s="171" t="s">
        <v>4688</v>
      </c>
      <c r="J940" s="179"/>
      <c r="K940" s="171" t="s">
        <v>4688</v>
      </c>
      <c r="L940" s="173"/>
      <c r="M940" s="178"/>
      <c r="N940" s="252" t="s">
        <v>500</v>
      </c>
      <c r="O940" s="254" t="s">
        <v>5609</v>
      </c>
      <c r="P940" s="258" t="s">
        <v>2438</v>
      </c>
      <c r="Q940" s="254" t="s">
        <v>1342</v>
      </c>
      <c r="R940" s="254" t="s">
        <v>243</v>
      </c>
      <c r="S940" s="37" t="s">
        <v>39</v>
      </c>
      <c r="T940" s="37" t="s">
        <v>38</v>
      </c>
      <c r="U940" s="171" t="s">
        <v>5385</v>
      </c>
      <c r="V940" s="254"/>
      <c r="W940" s="254"/>
      <c r="X940" s="255"/>
      <c r="Y940" s="255"/>
      <c r="Z940" s="126"/>
      <c r="AA940" s="126"/>
      <c r="AB940" s="126"/>
      <c r="AC940" s="254"/>
      <c r="AD940" s="37" t="s">
        <v>39</v>
      </c>
      <c r="AE940" s="37" t="s">
        <v>38</v>
      </c>
      <c r="AF940" s="126"/>
      <c r="AG940" s="126"/>
      <c r="AH940" s="126"/>
      <c r="AI940" s="171" t="s">
        <v>5385</v>
      </c>
      <c r="AJ940" s="171"/>
      <c r="AK940" s="171"/>
      <c r="AL940" s="171"/>
      <c r="AM940" s="171"/>
      <c r="AN940" s="171" t="s">
        <v>4688</v>
      </c>
      <c r="AO940" s="171"/>
      <c r="AP940" s="295"/>
      <c r="AQ940" s="171"/>
      <c r="AR940" s="171"/>
      <c r="AS940" s="171"/>
      <c r="AT940" s="256"/>
    </row>
    <row r="941" spans="1:46" s="1" customFormat="1" ht="45" x14ac:dyDescent="0.2">
      <c r="A941" s="176" t="s">
        <v>4874</v>
      </c>
      <c r="B941" s="274" t="s">
        <v>4625</v>
      </c>
      <c r="C941" s="200" t="s">
        <v>4630</v>
      </c>
      <c r="D941" s="126"/>
      <c r="E941" s="126" t="str">
        <f t="shared" si="101"/>
        <v>N</v>
      </c>
      <c r="F941" s="171"/>
      <c r="G941" s="126"/>
      <c r="H941" s="173"/>
      <c r="I941" s="171" t="s">
        <v>4688</v>
      </c>
      <c r="J941" s="179"/>
      <c r="K941" s="171" t="s">
        <v>4688</v>
      </c>
      <c r="L941" s="173"/>
      <c r="M941" s="178"/>
      <c r="N941" s="252" t="str">
        <f t="shared" si="105"/>
        <v>N</v>
      </c>
      <c r="O941" s="37" t="s">
        <v>1374</v>
      </c>
      <c r="P941" s="37" t="s">
        <v>1375</v>
      </c>
      <c r="Q941" s="37" t="s">
        <v>1342</v>
      </c>
      <c r="R941" s="37" t="s">
        <v>243</v>
      </c>
      <c r="S941" s="37" t="s">
        <v>1376</v>
      </c>
      <c r="T941" s="37" t="s">
        <v>1377</v>
      </c>
      <c r="U941" s="37" t="s">
        <v>35</v>
      </c>
      <c r="V941" s="37" t="s">
        <v>237</v>
      </c>
      <c r="W941" s="37" t="s">
        <v>5102</v>
      </c>
      <c r="X941" s="126"/>
      <c r="Y941" s="126"/>
      <c r="Z941" s="126"/>
      <c r="AA941" s="126"/>
      <c r="AB941" s="126"/>
      <c r="AC941" s="37" t="s">
        <v>1379</v>
      </c>
      <c r="AD941" s="37" t="s">
        <v>38</v>
      </c>
      <c r="AE941" s="37" t="s">
        <v>38</v>
      </c>
      <c r="AF941" s="126"/>
      <c r="AG941" s="126"/>
      <c r="AH941" s="126"/>
      <c r="AI941" s="171" t="s">
        <v>5385</v>
      </c>
      <c r="AJ941" s="171" t="s">
        <v>4688</v>
      </c>
      <c r="AK941" s="171" t="s">
        <v>4688</v>
      </c>
      <c r="AL941" s="171" t="s">
        <v>4688</v>
      </c>
      <c r="AM941" s="171" t="s">
        <v>4688</v>
      </c>
      <c r="AN941" s="171" t="s">
        <v>4688</v>
      </c>
      <c r="AO941" s="171" t="s">
        <v>4688</v>
      </c>
      <c r="AP941" s="294" t="s">
        <v>5377</v>
      </c>
      <c r="AQ941" s="171" t="s">
        <v>5419</v>
      </c>
      <c r="AR941" s="171"/>
      <c r="AS941" s="171" t="s">
        <v>4688</v>
      </c>
    </row>
    <row r="942" spans="1:46" ht="120" x14ac:dyDescent="0.3">
      <c r="A942" s="274" t="s">
        <v>4874</v>
      </c>
      <c r="B942" s="274" t="s">
        <v>4625</v>
      </c>
      <c r="C942" s="200" t="s">
        <v>4630</v>
      </c>
      <c r="D942" s="126"/>
      <c r="E942" s="126" t="str">
        <f t="shared" si="101"/>
        <v>N</v>
      </c>
      <c r="F942" s="171"/>
      <c r="G942" s="126"/>
      <c r="H942" s="173"/>
      <c r="I942" s="171" t="s">
        <v>4688</v>
      </c>
      <c r="J942" s="179"/>
      <c r="K942" s="171" t="s">
        <v>4688</v>
      </c>
      <c r="L942" s="173"/>
      <c r="M942" s="178"/>
      <c r="N942" s="252" t="str">
        <f t="shared" si="105"/>
        <v>N</v>
      </c>
      <c r="O942" s="254" t="s">
        <v>1382</v>
      </c>
      <c r="P942" s="258" t="s">
        <v>1383</v>
      </c>
      <c r="Q942" s="254" t="s">
        <v>1342</v>
      </c>
      <c r="R942" s="254" t="s">
        <v>243</v>
      </c>
      <c r="S942" s="254" t="s">
        <v>1384</v>
      </c>
      <c r="T942" s="254" t="s">
        <v>1385</v>
      </c>
      <c r="U942" s="254" t="s">
        <v>1386</v>
      </c>
      <c r="V942" s="254" t="s">
        <v>1345</v>
      </c>
      <c r="W942" s="254" t="s">
        <v>1387</v>
      </c>
      <c r="X942" s="255"/>
      <c r="Y942" s="255"/>
      <c r="Z942" s="126"/>
      <c r="AA942" s="126"/>
      <c r="AB942" s="126"/>
      <c r="AC942" s="254"/>
      <c r="AD942" s="37" t="s">
        <v>39</v>
      </c>
      <c r="AE942" s="37" t="s">
        <v>38</v>
      </c>
      <c r="AF942" s="126"/>
      <c r="AG942" s="126"/>
      <c r="AH942" s="126"/>
      <c r="AI942" s="171" t="s">
        <v>5385</v>
      </c>
      <c r="AJ942" s="171" t="s">
        <v>4688</v>
      </c>
      <c r="AK942" s="171" t="s">
        <v>4688</v>
      </c>
      <c r="AL942" s="171" t="s">
        <v>4688</v>
      </c>
      <c r="AM942" s="171" t="s">
        <v>4688</v>
      </c>
      <c r="AN942" s="171" t="s">
        <v>4688</v>
      </c>
      <c r="AO942" s="171" t="s">
        <v>4688</v>
      </c>
      <c r="AP942" s="295" t="s">
        <v>5378</v>
      </c>
      <c r="AQ942" s="171" t="s">
        <v>5419</v>
      </c>
      <c r="AR942" s="171"/>
      <c r="AS942" s="171" t="s">
        <v>4688</v>
      </c>
      <c r="AT942" s="256"/>
    </row>
    <row r="943" spans="1:46" ht="45" x14ac:dyDescent="0.3">
      <c r="A943" s="274" t="s">
        <v>39</v>
      </c>
      <c r="B943" s="176" t="s">
        <v>4625</v>
      </c>
      <c r="C943" s="200"/>
      <c r="D943" s="126"/>
      <c r="E943" s="126"/>
      <c r="F943" s="171"/>
      <c r="G943" s="126"/>
      <c r="H943" s="173"/>
      <c r="I943" s="171" t="s">
        <v>4688</v>
      </c>
      <c r="J943" s="179"/>
      <c r="K943" s="171" t="s">
        <v>4688</v>
      </c>
      <c r="L943" s="173"/>
      <c r="M943" s="178"/>
      <c r="N943" s="252" t="s">
        <v>500</v>
      </c>
      <c r="O943" s="254" t="s">
        <v>1382</v>
      </c>
      <c r="P943" s="258" t="s">
        <v>2442</v>
      </c>
      <c r="Q943" s="254" t="s">
        <v>1342</v>
      </c>
      <c r="R943" s="254" t="s">
        <v>243</v>
      </c>
      <c r="S943" s="37" t="s">
        <v>39</v>
      </c>
      <c r="T943" s="37" t="s">
        <v>38</v>
      </c>
      <c r="U943" s="171" t="s">
        <v>5385</v>
      </c>
      <c r="V943" s="254"/>
      <c r="W943" s="254"/>
      <c r="X943" s="255"/>
      <c r="Y943" s="255"/>
      <c r="Z943" s="126"/>
      <c r="AA943" s="126"/>
      <c r="AB943" s="126"/>
      <c r="AC943" s="254"/>
      <c r="AD943" s="37" t="s">
        <v>39</v>
      </c>
      <c r="AE943" s="37" t="s">
        <v>38</v>
      </c>
      <c r="AF943" s="126"/>
      <c r="AG943" s="126"/>
      <c r="AH943" s="126"/>
      <c r="AI943" s="171" t="s">
        <v>5385</v>
      </c>
      <c r="AJ943" s="171"/>
      <c r="AK943" s="171"/>
      <c r="AL943" s="171"/>
      <c r="AM943" s="171"/>
      <c r="AN943" s="171" t="s">
        <v>4688</v>
      </c>
      <c r="AO943" s="171"/>
      <c r="AP943" s="295"/>
      <c r="AQ943" s="171"/>
      <c r="AR943" s="171"/>
      <c r="AS943" s="171"/>
      <c r="AT943" s="256"/>
    </row>
    <row r="944" spans="1:46" ht="65.25" x14ac:dyDescent="0.3">
      <c r="A944" s="274" t="s">
        <v>4874</v>
      </c>
      <c r="B944" s="274" t="s">
        <v>4625</v>
      </c>
      <c r="C944" s="200" t="s">
        <v>5334</v>
      </c>
      <c r="D944" s="126"/>
      <c r="E944" s="126" t="str">
        <f t="shared" si="101"/>
        <v>Y</v>
      </c>
      <c r="F944" s="171" t="s">
        <v>6539</v>
      </c>
      <c r="G944" s="126" t="s">
        <v>6540</v>
      </c>
      <c r="H944" s="331"/>
      <c r="I944" s="171" t="s">
        <v>6541</v>
      </c>
      <c r="J944" s="253" t="s">
        <v>500</v>
      </c>
      <c r="K944" s="367" t="s">
        <v>4701</v>
      </c>
      <c r="L944" s="331" t="s">
        <v>417</v>
      </c>
      <c r="M944" s="178"/>
      <c r="N944" s="159" t="str">
        <f t="shared" ref="N944:N1010" si="107">IF(AI944="Moving to innotrust","Y","N")</f>
        <v>Y</v>
      </c>
      <c r="O944" s="254" t="s">
        <v>1391</v>
      </c>
      <c r="P944" s="273" t="s">
        <v>1392</v>
      </c>
      <c r="Q944" s="254" t="s">
        <v>1342</v>
      </c>
      <c r="R944" s="254" t="s">
        <v>243</v>
      </c>
      <c r="S944" s="254" t="s">
        <v>1393</v>
      </c>
      <c r="T944" s="254" t="s">
        <v>775</v>
      </c>
      <c r="U944" s="254" t="s">
        <v>35</v>
      </c>
      <c r="V944" s="254" t="s">
        <v>1345</v>
      </c>
      <c r="W944" s="254" t="s">
        <v>1346</v>
      </c>
      <c r="X944" s="255"/>
      <c r="Y944" s="126" t="str">
        <f>VLOOKUP(W944,'Excelsior Table Definitions'!$B$468:$D$489,3,TRUE)</f>
        <v>NOT NULL</v>
      </c>
      <c r="Z944" s="126"/>
      <c r="AA944" s="126"/>
      <c r="AB944" s="126"/>
      <c r="AC944" s="254"/>
      <c r="AD944" s="37" t="s">
        <v>38</v>
      </c>
      <c r="AE944" s="37" t="s">
        <v>39</v>
      </c>
      <c r="AF944" s="126"/>
      <c r="AG944" s="126"/>
      <c r="AH944" s="126"/>
      <c r="AI944" s="171" t="s">
        <v>388</v>
      </c>
      <c r="AJ944" s="171" t="s">
        <v>4688</v>
      </c>
      <c r="AK944" s="171" t="s">
        <v>4688</v>
      </c>
      <c r="AL944" s="171" t="s">
        <v>4688</v>
      </c>
      <c r="AM944" s="171" t="s">
        <v>4688</v>
      </c>
      <c r="AN944" s="171" t="s">
        <v>4688</v>
      </c>
      <c r="AO944" s="171" t="s">
        <v>4688</v>
      </c>
      <c r="AP944" s="297" t="s">
        <v>5395</v>
      </c>
      <c r="AQ944" s="171" t="s">
        <v>5419</v>
      </c>
      <c r="AR944" s="171" t="s">
        <v>6016</v>
      </c>
      <c r="AS944" s="171">
        <v>277</v>
      </c>
      <c r="AT944" s="256"/>
    </row>
    <row r="945" spans="1:46" ht="165" x14ac:dyDescent="0.3">
      <c r="A945" s="274" t="s">
        <v>4874</v>
      </c>
      <c r="B945" s="274" t="s">
        <v>4625</v>
      </c>
      <c r="C945" s="200" t="s">
        <v>4630</v>
      </c>
      <c r="D945" s="126"/>
      <c r="E945" s="126" t="str">
        <f t="shared" si="101"/>
        <v>N</v>
      </c>
      <c r="F945" s="171"/>
      <c r="G945" s="126"/>
      <c r="H945" s="173"/>
      <c r="I945" s="171" t="s">
        <v>4688</v>
      </c>
      <c r="J945" s="179"/>
      <c r="K945" s="171" t="s">
        <v>4688</v>
      </c>
      <c r="L945" s="173"/>
      <c r="M945" s="178"/>
      <c r="N945" s="252" t="str">
        <f t="shared" si="107"/>
        <v>N</v>
      </c>
      <c r="O945" s="254" t="s">
        <v>1397</v>
      </c>
      <c r="P945" s="258" t="s">
        <v>1398</v>
      </c>
      <c r="Q945" s="254" t="s">
        <v>1342</v>
      </c>
      <c r="R945" s="254" t="s">
        <v>243</v>
      </c>
      <c r="S945" s="254" t="s">
        <v>1399</v>
      </c>
      <c r="T945" s="254" t="s">
        <v>1342</v>
      </c>
      <c r="U945" s="254" t="s">
        <v>1400</v>
      </c>
      <c r="V945" s="254" t="s">
        <v>237</v>
      </c>
      <c r="W945" s="254" t="s">
        <v>5110</v>
      </c>
      <c r="X945" s="255"/>
      <c r="Y945" s="255"/>
      <c r="Z945" s="126"/>
      <c r="AA945" s="126"/>
      <c r="AB945" s="126"/>
      <c r="AC945" s="254" t="s">
        <v>1402</v>
      </c>
      <c r="AD945" s="37" t="s">
        <v>39</v>
      </c>
      <c r="AE945" s="37" t="s">
        <v>38</v>
      </c>
      <c r="AF945" s="126"/>
      <c r="AG945" s="126"/>
      <c r="AH945" s="126"/>
      <c r="AI945" s="171" t="s">
        <v>5385</v>
      </c>
      <c r="AJ945" s="171" t="s">
        <v>4688</v>
      </c>
      <c r="AK945" s="171" t="s">
        <v>4688</v>
      </c>
      <c r="AL945" s="171" t="s">
        <v>4688</v>
      </c>
      <c r="AM945" s="171" t="s">
        <v>4688</v>
      </c>
      <c r="AN945" s="171" t="s">
        <v>4688</v>
      </c>
      <c r="AO945" s="171" t="s">
        <v>4688</v>
      </c>
      <c r="AP945" s="295" t="s">
        <v>5375</v>
      </c>
      <c r="AQ945" s="171" t="s">
        <v>5419</v>
      </c>
      <c r="AR945" s="171"/>
      <c r="AS945" s="171" t="s">
        <v>4688</v>
      </c>
      <c r="AT945" s="256"/>
    </row>
    <row r="946" spans="1:46" ht="45" x14ac:dyDescent="0.3">
      <c r="A946" s="274" t="s">
        <v>4874</v>
      </c>
      <c r="B946" s="274" t="s">
        <v>4625</v>
      </c>
      <c r="C946" s="200"/>
      <c r="D946" s="126"/>
      <c r="E946" s="126"/>
      <c r="F946" s="171"/>
      <c r="G946" s="126"/>
      <c r="H946" s="173"/>
      <c r="I946" s="171" t="s">
        <v>4688</v>
      </c>
      <c r="J946" s="179"/>
      <c r="K946" s="171" t="s">
        <v>4688</v>
      </c>
      <c r="L946" s="173"/>
      <c r="M946" s="178"/>
      <c r="N946" s="252" t="s">
        <v>500</v>
      </c>
      <c r="O946" s="254" t="s">
        <v>1397</v>
      </c>
      <c r="P946" s="258" t="s">
        <v>2447</v>
      </c>
      <c r="Q946" s="254" t="s">
        <v>1342</v>
      </c>
      <c r="R946" s="254" t="s">
        <v>243</v>
      </c>
      <c r="S946" s="37" t="s">
        <v>39</v>
      </c>
      <c r="T946" s="37" t="s">
        <v>38</v>
      </c>
      <c r="U946" s="171" t="s">
        <v>5385</v>
      </c>
      <c r="V946" s="254"/>
      <c r="W946" s="254"/>
      <c r="X946" s="255"/>
      <c r="Y946" s="255"/>
      <c r="Z946" s="126"/>
      <c r="AA946" s="126"/>
      <c r="AB946" s="126"/>
      <c r="AC946" s="254"/>
      <c r="AD946" s="37" t="s">
        <v>39</v>
      </c>
      <c r="AE946" s="37" t="s">
        <v>38</v>
      </c>
      <c r="AF946" s="126"/>
      <c r="AG946" s="126"/>
      <c r="AH946" s="126"/>
      <c r="AI946" s="171" t="s">
        <v>5385</v>
      </c>
      <c r="AJ946" s="171"/>
      <c r="AK946" s="171"/>
      <c r="AL946" s="171"/>
      <c r="AM946" s="171"/>
      <c r="AN946" s="171" t="s">
        <v>4688</v>
      </c>
      <c r="AO946" s="171"/>
      <c r="AP946" s="295"/>
      <c r="AQ946" s="171"/>
      <c r="AR946" s="171"/>
      <c r="AS946" s="171"/>
      <c r="AT946" s="256"/>
    </row>
    <row r="947" spans="1:46" ht="45" x14ac:dyDescent="0.3">
      <c r="A947" s="274" t="s">
        <v>4874</v>
      </c>
      <c r="B947" s="274" t="s">
        <v>4625</v>
      </c>
      <c r="C947" s="200" t="s">
        <v>4630</v>
      </c>
      <c r="D947" s="126"/>
      <c r="E947" s="126" t="str">
        <f t="shared" ref="E947:E1014" si="108">IF(OR(AI947="Moving to innotrust", AI947="Copy to Innotrust"),"Y","N")</f>
        <v>N</v>
      </c>
      <c r="F947" s="171"/>
      <c r="G947" s="126"/>
      <c r="H947" s="173"/>
      <c r="I947" s="171" t="s">
        <v>4688</v>
      </c>
      <c r="J947" s="179"/>
      <c r="K947" s="171" t="s">
        <v>4688</v>
      </c>
      <c r="L947" s="173"/>
      <c r="M947" s="178"/>
      <c r="N947" s="252" t="str">
        <f t="shared" si="107"/>
        <v>N</v>
      </c>
      <c r="O947" s="254" t="s">
        <v>1405</v>
      </c>
      <c r="P947" s="258" t="s">
        <v>1406</v>
      </c>
      <c r="Q947" s="254" t="s">
        <v>1342</v>
      </c>
      <c r="R947" s="254" t="s">
        <v>243</v>
      </c>
      <c r="S947" s="254" t="s">
        <v>1407</v>
      </c>
      <c r="T947" s="254" t="s">
        <v>1408</v>
      </c>
      <c r="U947" s="254" t="s">
        <v>634</v>
      </c>
      <c r="V947" s="254" t="s">
        <v>237</v>
      </c>
      <c r="W947" s="254" t="s">
        <v>5102</v>
      </c>
      <c r="X947" s="255"/>
      <c r="Y947" s="255"/>
      <c r="Z947" s="126"/>
      <c r="AA947" s="126"/>
      <c r="AB947" s="126"/>
      <c r="AC947" s="254" t="s">
        <v>1409</v>
      </c>
      <c r="AD947" s="37" t="s">
        <v>39</v>
      </c>
      <c r="AE947" s="37" t="s">
        <v>38</v>
      </c>
      <c r="AF947" s="126"/>
      <c r="AG947" s="126"/>
      <c r="AH947" s="126"/>
      <c r="AI947" s="171" t="s">
        <v>5385</v>
      </c>
      <c r="AJ947" s="171" t="s">
        <v>4688</v>
      </c>
      <c r="AK947" s="171" t="s">
        <v>4688</v>
      </c>
      <c r="AL947" s="171" t="s">
        <v>4688</v>
      </c>
      <c r="AM947" s="220" t="s">
        <v>39</v>
      </c>
      <c r="AN947" s="171" t="s">
        <v>4688</v>
      </c>
      <c r="AO947" s="171" t="s">
        <v>4688</v>
      </c>
      <c r="AP947" s="295" t="s">
        <v>5379</v>
      </c>
      <c r="AQ947" s="171" t="s">
        <v>5419</v>
      </c>
      <c r="AR947" s="171"/>
      <c r="AS947" s="171" t="s">
        <v>4688</v>
      </c>
      <c r="AT947" s="256"/>
    </row>
    <row r="948" spans="1:46" ht="60" x14ac:dyDescent="0.3">
      <c r="A948" s="274" t="s">
        <v>365</v>
      </c>
      <c r="B948" s="274" t="s">
        <v>4625</v>
      </c>
      <c r="C948" s="200"/>
      <c r="D948" s="126"/>
      <c r="E948" s="126"/>
      <c r="F948" s="171"/>
      <c r="G948" s="126"/>
      <c r="H948" s="173"/>
      <c r="I948" s="171" t="s">
        <v>4688</v>
      </c>
      <c r="J948" s="179"/>
      <c r="K948" s="171" t="s">
        <v>4688</v>
      </c>
      <c r="L948" s="173"/>
      <c r="M948" s="178"/>
      <c r="N948" s="252" t="s">
        <v>500</v>
      </c>
      <c r="O948" s="254" t="s">
        <v>1405</v>
      </c>
      <c r="P948" s="258" t="s">
        <v>2450</v>
      </c>
      <c r="Q948" s="254" t="s">
        <v>1342</v>
      </c>
      <c r="R948" s="254" t="s">
        <v>243</v>
      </c>
      <c r="S948" s="37" t="s">
        <v>39</v>
      </c>
      <c r="T948" s="37" t="s">
        <v>38</v>
      </c>
      <c r="U948" s="171" t="s">
        <v>5385</v>
      </c>
      <c r="V948" s="254"/>
      <c r="W948" s="254"/>
      <c r="X948" s="255"/>
      <c r="Y948" s="255"/>
      <c r="Z948" s="126"/>
      <c r="AA948" s="126"/>
      <c r="AB948" s="126"/>
      <c r="AC948" s="254"/>
      <c r="AD948" s="37" t="s">
        <v>39</v>
      </c>
      <c r="AE948" s="37" t="s">
        <v>38</v>
      </c>
      <c r="AF948" s="126"/>
      <c r="AG948" s="126"/>
      <c r="AH948" s="126"/>
      <c r="AI948" s="171" t="s">
        <v>5385</v>
      </c>
      <c r="AJ948" s="171"/>
      <c r="AK948" s="171"/>
      <c r="AL948" s="171"/>
      <c r="AM948" s="220"/>
      <c r="AN948" s="171" t="s">
        <v>4688</v>
      </c>
      <c r="AO948" s="171"/>
      <c r="AP948" s="295"/>
      <c r="AQ948" s="171"/>
      <c r="AR948" s="171"/>
      <c r="AS948" s="171"/>
      <c r="AT948" s="256"/>
    </row>
    <row r="949" spans="1:46" s="1" customFormat="1" ht="102" x14ac:dyDescent="0.2">
      <c r="A949" s="176" t="s">
        <v>39</v>
      </c>
      <c r="B949" s="176" t="s">
        <v>4625</v>
      </c>
      <c r="C949" s="200"/>
      <c r="D949" s="126" t="s">
        <v>5919</v>
      </c>
      <c r="E949" s="126" t="str">
        <f t="shared" si="108"/>
        <v>Y</v>
      </c>
      <c r="F949" s="171" t="s">
        <v>6528</v>
      </c>
      <c r="G949" s="582" t="s">
        <v>1414</v>
      </c>
      <c r="H949" s="173"/>
      <c r="I949" s="536" t="s">
        <v>5921</v>
      </c>
      <c r="J949" s="179"/>
      <c r="K949" s="537" t="s">
        <v>5942</v>
      </c>
      <c r="L949" s="173"/>
      <c r="M949" s="178"/>
      <c r="N949" s="159" t="str">
        <f t="shared" si="107"/>
        <v>Y</v>
      </c>
      <c r="O949" s="37" t="s">
        <v>1413</v>
      </c>
      <c r="P949" s="251" t="s">
        <v>1414</v>
      </c>
      <c r="Q949" s="37" t="s">
        <v>1415</v>
      </c>
      <c r="R949" s="37" t="s">
        <v>243</v>
      </c>
      <c r="S949" s="37" t="s">
        <v>1416</v>
      </c>
      <c r="T949" s="37" t="s">
        <v>1417</v>
      </c>
      <c r="U949" s="37" t="s">
        <v>35</v>
      </c>
      <c r="V949" s="262" t="s">
        <v>243</v>
      </c>
      <c r="W949" s="262" t="s">
        <v>1418</v>
      </c>
      <c r="X949" s="126"/>
      <c r="Y949" s="125" t="str">
        <f>VLOOKUP(W949,'Excelsior Table Definitions'!$B$62:$D$73,3,TRUE)</f>
        <v>NULL</v>
      </c>
      <c r="Z949" s="126"/>
      <c r="AA949" s="126"/>
      <c r="AB949" s="126"/>
      <c r="AC949" s="37"/>
      <c r="AD949" s="37" t="s">
        <v>38</v>
      </c>
      <c r="AE949" s="37" t="s">
        <v>39</v>
      </c>
      <c r="AF949" s="126"/>
      <c r="AG949" s="126"/>
      <c r="AH949" s="126"/>
      <c r="AI949" s="171" t="s">
        <v>388</v>
      </c>
      <c r="AJ949" s="125"/>
      <c r="AK949" s="171"/>
      <c r="AL949" s="171"/>
      <c r="AM949" s="171"/>
      <c r="AN949" s="171" t="s">
        <v>39</v>
      </c>
      <c r="AO949" s="171"/>
      <c r="AP949" s="439" t="s">
        <v>5724</v>
      </c>
      <c r="AQ949" s="171" t="s">
        <v>4976</v>
      </c>
      <c r="AR949" s="171"/>
      <c r="AS949" s="171"/>
    </row>
    <row r="950" spans="1:46" s="1" customFormat="1" ht="30" x14ac:dyDescent="0.2">
      <c r="A950" s="176" t="s">
        <v>39</v>
      </c>
      <c r="B950" s="176" t="s">
        <v>4625</v>
      </c>
      <c r="C950" s="200"/>
      <c r="D950" s="126"/>
      <c r="E950" s="126" t="str">
        <f t="shared" si="108"/>
        <v>N</v>
      </c>
      <c r="F950" s="171"/>
      <c r="G950" s="126"/>
      <c r="H950" s="173"/>
      <c r="I950" s="171" t="s">
        <v>4688</v>
      </c>
      <c r="J950" s="179"/>
      <c r="K950" s="171" t="s">
        <v>4688</v>
      </c>
      <c r="L950" s="173"/>
      <c r="M950" s="178"/>
      <c r="N950" s="252" t="str">
        <f t="shared" si="107"/>
        <v>N</v>
      </c>
      <c r="O950" s="37" t="s">
        <v>1423</v>
      </c>
      <c r="P950" s="251" t="s">
        <v>1424</v>
      </c>
      <c r="Q950" s="37" t="s">
        <v>1415</v>
      </c>
      <c r="R950" s="37" t="s">
        <v>243</v>
      </c>
      <c r="S950" s="37" t="s">
        <v>1425</v>
      </c>
      <c r="T950" s="37" t="s">
        <v>625</v>
      </c>
      <c r="U950" s="37" t="s">
        <v>1426</v>
      </c>
      <c r="V950" s="37" t="s">
        <v>237</v>
      </c>
      <c r="W950" s="262" t="s">
        <v>5141</v>
      </c>
      <c r="X950" s="126"/>
      <c r="Y950" s="126"/>
      <c r="Z950" s="126"/>
      <c r="AA950" s="126"/>
      <c r="AB950" s="126"/>
      <c r="AC950" s="37" t="s">
        <v>1427</v>
      </c>
      <c r="AD950" s="37" t="s">
        <v>38</v>
      </c>
      <c r="AE950" s="37" t="s">
        <v>39</v>
      </c>
      <c r="AF950" s="126"/>
      <c r="AG950" s="126"/>
      <c r="AH950" s="126"/>
      <c r="AI950" s="171" t="s">
        <v>5563</v>
      </c>
      <c r="AJ950" s="125"/>
      <c r="AK950" s="171"/>
      <c r="AL950" s="171"/>
      <c r="AM950" s="171"/>
      <c r="AN950" s="171" t="s">
        <v>4688</v>
      </c>
      <c r="AO950" s="171"/>
      <c r="AP950" s="294" t="s">
        <v>5380</v>
      </c>
      <c r="AQ950" s="171"/>
      <c r="AR950" s="171"/>
      <c r="AS950" s="171"/>
    </row>
    <row r="951" spans="1:46" s="1" customFormat="1" ht="45" x14ac:dyDescent="0.2">
      <c r="A951" s="176" t="s">
        <v>39</v>
      </c>
      <c r="B951" s="176" t="s">
        <v>4625</v>
      </c>
      <c r="C951" s="200"/>
      <c r="D951" s="126"/>
      <c r="E951" s="126" t="str">
        <f t="shared" si="108"/>
        <v>N</v>
      </c>
      <c r="F951" s="171"/>
      <c r="G951" s="126"/>
      <c r="H951" s="173"/>
      <c r="I951" s="171" t="s">
        <v>4688</v>
      </c>
      <c r="J951" s="179"/>
      <c r="K951" s="171" t="s">
        <v>4688</v>
      </c>
      <c r="L951" s="173"/>
      <c r="M951" s="178"/>
      <c r="N951" s="252" t="str">
        <f t="shared" si="107"/>
        <v>N</v>
      </c>
      <c r="O951" s="37" t="s">
        <v>1430</v>
      </c>
      <c r="P951" s="251" t="s">
        <v>1431</v>
      </c>
      <c r="Q951" s="37" t="s">
        <v>1415</v>
      </c>
      <c r="R951" s="37" t="s">
        <v>243</v>
      </c>
      <c r="S951" s="37" t="s">
        <v>1432</v>
      </c>
      <c r="T951" s="37" t="s">
        <v>625</v>
      </c>
      <c r="U951" s="37" t="s">
        <v>1433</v>
      </c>
      <c r="V951" s="37" t="s">
        <v>237</v>
      </c>
      <c r="W951" s="262" t="s">
        <v>5141</v>
      </c>
      <c r="X951" s="126"/>
      <c r="Y951" s="126"/>
      <c r="Z951" s="126"/>
      <c r="AA951" s="126"/>
      <c r="AB951" s="126"/>
      <c r="AC951" s="37" t="s">
        <v>1435</v>
      </c>
      <c r="AD951" s="37" t="s">
        <v>38</v>
      </c>
      <c r="AE951" s="37" t="s">
        <v>39</v>
      </c>
      <c r="AF951" s="126"/>
      <c r="AG951" s="126"/>
      <c r="AH951" s="126"/>
      <c r="AI951" s="171" t="s">
        <v>5563</v>
      </c>
      <c r="AJ951" s="125"/>
      <c r="AK951" s="171"/>
      <c r="AL951" s="171"/>
      <c r="AM951" s="171"/>
      <c r="AN951" s="171" t="s">
        <v>4688</v>
      </c>
      <c r="AO951" s="171"/>
      <c r="AP951" s="294" t="s">
        <v>5380</v>
      </c>
      <c r="AQ951" s="171"/>
      <c r="AR951" s="171"/>
      <c r="AS951" s="171"/>
    </row>
    <row r="952" spans="1:46" s="1" customFormat="1" ht="45" x14ac:dyDescent="0.2">
      <c r="A952" s="176" t="s">
        <v>39</v>
      </c>
      <c r="B952" s="176" t="s">
        <v>4625</v>
      </c>
      <c r="C952" s="200"/>
      <c r="D952" s="126"/>
      <c r="E952" s="126" t="str">
        <f t="shared" si="108"/>
        <v>N</v>
      </c>
      <c r="F952" s="171"/>
      <c r="G952" s="126"/>
      <c r="H952" s="173"/>
      <c r="I952" s="171" t="s">
        <v>4688</v>
      </c>
      <c r="J952" s="179"/>
      <c r="K952" s="171" t="s">
        <v>4688</v>
      </c>
      <c r="L952" s="173"/>
      <c r="M952" s="178"/>
      <c r="N952" s="252" t="str">
        <f t="shared" si="107"/>
        <v>N</v>
      </c>
      <c r="O952" s="37" t="s">
        <v>1438</v>
      </c>
      <c r="P952" s="37" t="s">
        <v>1439</v>
      </c>
      <c r="Q952" s="37" t="s">
        <v>1415</v>
      </c>
      <c r="R952" s="37" t="s">
        <v>243</v>
      </c>
      <c r="S952" s="37" t="s">
        <v>1440</v>
      </c>
      <c r="T952" s="37" t="s">
        <v>625</v>
      </c>
      <c r="U952" s="37" t="s">
        <v>1441</v>
      </c>
      <c r="V952" s="37" t="s">
        <v>237</v>
      </c>
      <c r="W952" s="262" t="s">
        <v>5141</v>
      </c>
      <c r="X952" s="126"/>
      <c r="Y952" s="126"/>
      <c r="Z952" s="126"/>
      <c r="AA952" s="126"/>
      <c r="AB952" s="126"/>
      <c r="AC952" s="37" t="s">
        <v>1442</v>
      </c>
      <c r="AD952" s="37" t="s">
        <v>38</v>
      </c>
      <c r="AE952" s="37" t="s">
        <v>38</v>
      </c>
      <c r="AF952" s="126"/>
      <c r="AG952" s="126"/>
      <c r="AH952" s="126"/>
      <c r="AI952" s="171" t="s">
        <v>5563</v>
      </c>
      <c r="AJ952" s="125"/>
      <c r="AK952" s="171"/>
      <c r="AL952" s="171"/>
      <c r="AM952" s="171"/>
      <c r="AN952" s="171" t="s">
        <v>4688</v>
      </c>
      <c r="AO952" s="171"/>
      <c r="AP952" s="294" t="s">
        <v>5380</v>
      </c>
      <c r="AQ952" s="171"/>
      <c r="AR952" s="171"/>
      <c r="AS952" s="171"/>
    </row>
    <row r="953" spans="1:46" s="1" customFormat="1" ht="30" x14ac:dyDescent="0.2">
      <c r="A953" s="176" t="s">
        <v>39</v>
      </c>
      <c r="B953" s="176" t="s">
        <v>4625</v>
      </c>
      <c r="C953" s="200"/>
      <c r="D953" s="126"/>
      <c r="E953" s="126" t="str">
        <f t="shared" si="108"/>
        <v>N</v>
      </c>
      <c r="F953" s="171"/>
      <c r="G953" s="126"/>
      <c r="H953" s="173"/>
      <c r="I953" s="171" t="s">
        <v>4688</v>
      </c>
      <c r="J953" s="179"/>
      <c r="K953" s="171" t="s">
        <v>4688</v>
      </c>
      <c r="L953" s="173"/>
      <c r="M953" s="178"/>
      <c r="N953" s="252" t="str">
        <f t="shared" si="107"/>
        <v>N</v>
      </c>
      <c r="O953" s="37" t="s">
        <v>1443</v>
      </c>
      <c r="P953" s="251" t="s">
        <v>1444</v>
      </c>
      <c r="Q953" s="37" t="s">
        <v>1415</v>
      </c>
      <c r="R953" s="37" t="s">
        <v>243</v>
      </c>
      <c r="S953" s="37" t="s">
        <v>1445</v>
      </c>
      <c r="T953" s="37" t="s">
        <v>625</v>
      </c>
      <c r="U953" s="37" t="s">
        <v>1426</v>
      </c>
      <c r="V953" s="37" t="s">
        <v>237</v>
      </c>
      <c r="W953" s="262" t="s">
        <v>5141</v>
      </c>
      <c r="X953" s="126"/>
      <c r="Y953" s="126"/>
      <c r="Z953" s="126"/>
      <c r="AA953" s="126"/>
      <c r="AB953" s="126"/>
      <c r="AC953" s="37" t="s">
        <v>1446</v>
      </c>
      <c r="AD953" s="37" t="s">
        <v>38</v>
      </c>
      <c r="AE953" s="37" t="s">
        <v>39</v>
      </c>
      <c r="AF953" s="126"/>
      <c r="AG953" s="126"/>
      <c r="AH953" s="126"/>
      <c r="AI953" s="171" t="s">
        <v>5563</v>
      </c>
      <c r="AJ953" s="125"/>
      <c r="AK953" s="171"/>
      <c r="AL953" s="171"/>
      <c r="AM953" s="171"/>
      <c r="AN953" s="171" t="s">
        <v>4688</v>
      </c>
      <c r="AO953" s="171"/>
      <c r="AP953" s="294" t="s">
        <v>5380</v>
      </c>
      <c r="AQ953" s="171"/>
      <c r="AR953" s="171"/>
      <c r="AS953" s="171"/>
    </row>
    <row r="954" spans="1:46" s="1" customFormat="1" ht="45" x14ac:dyDescent="0.2">
      <c r="A954" s="176" t="s">
        <v>39</v>
      </c>
      <c r="B954" s="176" t="s">
        <v>4625</v>
      </c>
      <c r="C954" s="200"/>
      <c r="D954" s="126"/>
      <c r="E954" s="126" t="str">
        <f t="shared" si="108"/>
        <v>N</v>
      </c>
      <c r="F954" s="171"/>
      <c r="G954" s="126"/>
      <c r="H954" s="173"/>
      <c r="I954" s="171" t="s">
        <v>4688</v>
      </c>
      <c r="J954" s="179"/>
      <c r="K954" s="171" t="s">
        <v>4688</v>
      </c>
      <c r="L954" s="173"/>
      <c r="M954" s="178"/>
      <c r="N954" s="252" t="str">
        <f t="shared" si="107"/>
        <v>N</v>
      </c>
      <c r="O954" s="37" t="s">
        <v>1449</v>
      </c>
      <c r="P954" s="251" t="s">
        <v>1450</v>
      </c>
      <c r="Q954" s="37" t="s">
        <v>1415</v>
      </c>
      <c r="R954" s="37" t="s">
        <v>243</v>
      </c>
      <c r="S954" s="37" t="s">
        <v>1451</v>
      </c>
      <c r="T954" s="37" t="s">
        <v>625</v>
      </c>
      <c r="U954" s="37" t="s">
        <v>1426</v>
      </c>
      <c r="V954" s="37" t="s">
        <v>237</v>
      </c>
      <c r="W954" s="262" t="s">
        <v>5141</v>
      </c>
      <c r="X954" s="126"/>
      <c r="Y954" s="126"/>
      <c r="Z954" s="126"/>
      <c r="AA954" s="126"/>
      <c r="AB954" s="126"/>
      <c r="AC954" s="37" t="s">
        <v>1452</v>
      </c>
      <c r="AD954" s="37" t="s">
        <v>38</v>
      </c>
      <c r="AE954" s="37" t="s">
        <v>39</v>
      </c>
      <c r="AF954" s="126"/>
      <c r="AG954" s="126"/>
      <c r="AH954" s="126"/>
      <c r="AI954" s="171" t="s">
        <v>5563</v>
      </c>
      <c r="AJ954" s="125"/>
      <c r="AK954" s="171"/>
      <c r="AL954" s="171"/>
      <c r="AM954" s="171"/>
      <c r="AN954" s="171" t="s">
        <v>4688</v>
      </c>
      <c r="AO954" s="171"/>
      <c r="AP954" s="294" t="s">
        <v>5380</v>
      </c>
      <c r="AQ954" s="171"/>
      <c r="AR954" s="171"/>
      <c r="AS954" s="171"/>
    </row>
    <row r="955" spans="1:46" s="1" customFormat="1" ht="60" x14ac:dyDescent="0.25">
      <c r="A955" s="176" t="s">
        <v>39</v>
      </c>
      <c r="B955" s="176" t="s">
        <v>4625</v>
      </c>
      <c r="C955" s="200" t="s">
        <v>5334</v>
      </c>
      <c r="D955" s="171" t="s">
        <v>4688</v>
      </c>
      <c r="E955" s="126" t="str">
        <f t="shared" si="108"/>
        <v>N</v>
      </c>
      <c r="F955" s="171"/>
      <c r="G955" s="126"/>
      <c r="H955" s="171" t="s">
        <v>4688</v>
      </c>
      <c r="I955" s="171" t="s">
        <v>4688</v>
      </c>
      <c r="J955" s="171" t="s">
        <v>4688</v>
      </c>
      <c r="K955" s="171" t="s">
        <v>4688</v>
      </c>
      <c r="L955" s="171" t="s">
        <v>4688</v>
      </c>
      <c r="M955" s="171" t="s">
        <v>4688</v>
      </c>
      <c r="N955" s="159" t="str">
        <f t="shared" si="107"/>
        <v>N</v>
      </c>
      <c r="O955" s="37" t="s">
        <v>1454</v>
      </c>
      <c r="P955" s="251" t="s">
        <v>1455</v>
      </c>
      <c r="Q955" s="37" t="s">
        <v>1415</v>
      </c>
      <c r="R955" s="37" t="s">
        <v>243</v>
      </c>
      <c r="S955" s="37" t="s">
        <v>1456</v>
      </c>
      <c r="T955" s="37" t="s">
        <v>625</v>
      </c>
      <c r="U955" s="37" t="s">
        <v>1457</v>
      </c>
      <c r="V955" s="37" t="s">
        <v>237</v>
      </c>
      <c r="W955" s="262" t="s">
        <v>5141</v>
      </c>
      <c r="X955" s="126"/>
      <c r="Y955" s="126"/>
      <c r="Z955" s="126"/>
      <c r="AA955" s="126"/>
      <c r="AB955" s="126"/>
      <c r="AC955" s="37" t="s">
        <v>1459</v>
      </c>
      <c r="AD955" s="37" t="s">
        <v>38</v>
      </c>
      <c r="AE955" s="37" t="s">
        <v>39</v>
      </c>
      <c r="AF955" s="126"/>
      <c r="AG955" s="126"/>
      <c r="AH955" s="126"/>
      <c r="AI955" s="171" t="s">
        <v>4647</v>
      </c>
      <c r="AJ955" s="171" t="s">
        <v>4688</v>
      </c>
      <c r="AK955" s="171" t="s">
        <v>4688</v>
      </c>
      <c r="AL955" s="171" t="s">
        <v>4688</v>
      </c>
      <c r="AM955" s="171" t="s">
        <v>4688</v>
      </c>
      <c r="AN955" s="171" t="s">
        <v>4688</v>
      </c>
      <c r="AO955" s="171" t="s">
        <v>4688</v>
      </c>
      <c r="AP955" s="294" t="s">
        <v>5986</v>
      </c>
      <c r="AQ955" s="171" t="s">
        <v>4688</v>
      </c>
      <c r="AR955" s="171" t="s">
        <v>4688</v>
      </c>
      <c r="AS955" s="171" t="s">
        <v>4688</v>
      </c>
    </row>
    <row r="956" spans="1:46" s="1" customFormat="1" ht="140.25" x14ac:dyDescent="0.2">
      <c r="A956" s="176" t="s">
        <v>39</v>
      </c>
      <c r="B956" s="176" t="s">
        <v>4625</v>
      </c>
      <c r="C956" s="200"/>
      <c r="D956" s="126"/>
      <c r="E956" s="126" t="str">
        <f t="shared" si="108"/>
        <v>N</v>
      </c>
      <c r="F956" s="171"/>
      <c r="G956" s="126"/>
      <c r="H956" s="173"/>
      <c r="I956" s="171" t="s">
        <v>4688</v>
      </c>
      <c r="J956" s="179"/>
      <c r="K956" s="171" t="s">
        <v>4688</v>
      </c>
      <c r="L956" s="173"/>
      <c r="M956" s="178"/>
      <c r="N956" s="252" t="str">
        <f t="shared" si="107"/>
        <v>N</v>
      </c>
      <c r="O956" s="37" t="s">
        <v>1462</v>
      </c>
      <c r="P956" s="86" t="s">
        <v>1463</v>
      </c>
      <c r="Q956" s="37" t="s">
        <v>1415</v>
      </c>
      <c r="R956" s="37" t="s">
        <v>243</v>
      </c>
      <c r="S956" s="37" t="s">
        <v>1464</v>
      </c>
      <c r="T956" s="37" t="s">
        <v>625</v>
      </c>
      <c r="U956" s="37" t="s">
        <v>1465</v>
      </c>
      <c r="V956" s="37" t="s">
        <v>237</v>
      </c>
      <c r="W956" s="262" t="s">
        <v>5141</v>
      </c>
      <c r="X956" s="126"/>
      <c r="Y956" s="126"/>
      <c r="Z956" s="126"/>
      <c r="AA956" s="126"/>
      <c r="AB956" s="126"/>
      <c r="AC956" s="37" t="s">
        <v>1467</v>
      </c>
      <c r="AD956" s="37" t="s">
        <v>39</v>
      </c>
      <c r="AE956" s="37" t="s">
        <v>38</v>
      </c>
      <c r="AF956" s="126"/>
      <c r="AG956" s="126"/>
      <c r="AH956" s="126"/>
      <c r="AI956" s="171" t="s">
        <v>5765</v>
      </c>
      <c r="AJ956" s="125"/>
      <c r="AK956" s="171"/>
      <c r="AL956" s="171"/>
      <c r="AM956" s="171"/>
      <c r="AN956" s="171" t="s">
        <v>4688</v>
      </c>
      <c r="AO956" s="171"/>
      <c r="AP956" s="294" t="s">
        <v>5726</v>
      </c>
      <c r="AQ956" s="171"/>
      <c r="AR956" s="171"/>
      <c r="AS956" s="171"/>
    </row>
    <row r="957" spans="1:46" s="1" customFormat="1" ht="60" x14ac:dyDescent="0.2">
      <c r="A957" s="176" t="s">
        <v>4874</v>
      </c>
      <c r="B957" s="274" t="s">
        <v>4625</v>
      </c>
      <c r="C957" s="200"/>
      <c r="D957" s="126"/>
      <c r="E957" s="126" t="str">
        <f t="shared" si="108"/>
        <v>N</v>
      </c>
      <c r="F957" s="171"/>
      <c r="G957" s="126"/>
      <c r="H957" s="173"/>
      <c r="I957" s="171" t="s">
        <v>4688</v>
      </c>
      <c r="J957" s="179"/>
      <c r="K957" s="171" t="s">
        <v>4688</v>
      </c>
      <c r="L957" s="173"/>
      <c r="M957" s="178"/>
      <c r="N957" s="252" t="s">
        <v>500</v>
      </c>
      <c r="O957" s="37" t="s">
        <v>5609</v>
      </c>
      <c r="P957" s="86" t="s">
        <v>2463</v>
      </c>
      <c r="Q957" s="37" t="s">
        <v>1415</v>
      </c>
      <c r="R957" s="37" t="s">
        <v>243</v>
      </c>
      <c r="S957" s="37" t="s">
        <v>39</v>
      </c>
      <c r="T957" s="37" t="s">
        <v>38</v>
      </c>
      <c r="U957" s="171" t="s">
        <v>4647</v>
      </c>
      <c r="V957" s="37"/>
      <c r="W957" s="262"/>
      <c r="X957" s="126"/>
      <c r="Y957" s="126"/>
      <c r="Z957" s="126"/>
      <c r="AA957" s="126"/>
      <c r="AB957" s="126"/>
      <c r="AC957" s="37"/>
      <c r="AD957" s="37" t="s">
        <v>39</v>
      </c>
      <c r="AE957" s="37" t="s">
        <v>38</v>
      </c>
      <c r="AF957" s="126"/>
      <c r="AG957" s="126"/>
      <c r="AH957" s="126"/>
      <c r="AI957" s="171" t="s">
        <v>5765</v>
      </c>
      <c r="AJ957" s="125"/>
      <c r="AK957" s="171"/>
      <c r="AL957" s="171"/>
      <c r="AM957" s="171"/>
      <c r="AN957" s="171" t="s">
        <v>4688</v>
      </c>
      <c r="AO957" s="171"/>
      <c r="AP957" s="294"/>
      <c r="AQ957" s="171"/>
      <c r="AR957" s="171"/>
      <c r="AS957" s="171"/>
    </row>
    <row r="958" spans="1:46" s="1" customFormat="1" ht="45" x14ac:dyDescent="0.2">
      <c r="A958" s="176" t="s">
        <v>39</v>
      </c>
      <c r="B958" s="176" t="s">
        <v>4625</v>
      </c>
      <c r="C958" s="200"/>
      <c r="D958" s="126"/>
      <c r="E958" s="126" t="str">
        <f t="shared" si="108"/>
        <v>N</v>
      </c>
      <c r="F958" s="171"/>
      <c r="G958" s="126"/>
      <c r="H958" s="173"/>
      <c r="I958" s="171" t="s">
        <v>4688</v>
      </c>
      <c r="J958" s="179"/>
      <c r="K958" s="171" t="s">
        <v>4688</v>
      </c>
      <c r="L958" s="173"/>
      <c r="M958" s="178"/>
      <c r="N958" s="252" t="str">
        <f t="shared" si="107"/>
        <v>N</v>
      </c>
      <c r="O958" s="37" t="s">
        <v>1470</v>
      </c>
      <c r="P958" s="37" t="s">
        <v>1471</v>
      </c>
      <c r="Q958" s="37" t="s">
        <v>1415</v>
      </c>
      <c r="R958" s="37" t="s">
        <v>243</v>
      </c>
      <c r="S958" s="37" t="s">
        <v>1472</v>
      </c>
      <c r="T958" s="37" t="s">
        <v>625</v>
      </c>
      <c r="U958" s="37" t="s">
        <v>1473</v>
      </c>
      <c r="V958" s="37" t="s">
        <v>237</v>
      </c>
      <c r="W958" s="262" t="s">
        <v>5141</v>
      </c>
      <c r="X958" s="126"/>
      <c r="Y958" s="126"/>
      <c r="Z958" s="126"/>
      <c r="AA958" s="126"/>
      <c r="AB958" s="126"/>
      <c r="AC958" s="37" t="s">
        <v>1475</v>
      </c>
      <c r="AD958" s="37" t="s">
        <v>38</v>
      </c>
      <c r="AE958" s="37" t="s">
        <v>38</v>
      </c>
      <c r="AF958" s="126"/>
      <c r="AG958" s="126"/>
      <c r="AH958" s="126"/>
      <c r="AI958" s="171" t="s">
        <v>5563</v>
      </c>
      <c r="AJ958" s="125"/>
      <c r="AK958" s="171"/>
      <c r="AL958" s="171"/>
      <c r="AM958" s="171"/>
      <c r="AN958" s="171" t="s">
        <v>4688</v>
      </c>
      <c r="AO958" s="171"/>
      <c r="AP958" s="294" t="s">
        <v>5725</v>
      </c>
      <c r="AQ958" s="171"/>
      <c r="AR958" s="171"/>
      <c r="AS958" s="171"/>
    </row>
    <row r="959" spans="1:46" s="1" customFormat="1" ht="150" x14ac:dyDescent="0.2">
      <c r="A959" s="176" t="s">
        <v>39</v>
      </c>
      <c r="B959" s="176" t="s">
        <v>4625</v>
      </c>
      <c r="C959" s="200"/>
      <c r="D959" s="126"/>
      <c r="E959" s="126" t="str">
        <f t="shared" si="108"/>
        <v>N</v>
      </c>
      <c r="F959" s="171"/>
      <c r="G959" s="126"/>
      <c r="H959" s="173"/>
      <c r="I959" s="171" t="s">
        <v>4688</v>
      </c>
      <c r="J959" s="179"/>
      <c r="K959" s="171" t="s">
        <v>4688</v>
      </c>
      <c r="L959" s="173"/>
      <c r="M959" s="178"/>
      <c r="N959" s="252" t="str">
        <f t="shared" si="107"/>
        <v>N</v>
      </c>
      <c r="O959" s="37" t="s">
        <v>1477</v>
      </c>
      <c r="P959" s="37" t="s">
        <v>1478</v>
      </c>
      <c r="Q959" s="37" t="s">
        <v>1479</v>
      </c>
      <c r="R959" s="37" t="s">
        <v>243</v>
      </c>
      <c r="S959" s="37" t="s">
        <v>1480</v>
      </c>
      <c r="T959" s="37" t="s">
        <v>1481</v>
      </c>
      <c r="U959" s="37" t="s">
        <v>142</v>
      </c>
      <c r="V959" s="37" t="s">
        <v>237</v>
      </c>
      <c r="W959" s="37" t="s">
        <v>5122</v>
      </c>
      <c r="X959" s="126"/>
      <c r="Y959" s="126"/>
      <c r="Z959" s="126"/>
      <c r="AA959" s="126"/>
      <c r="AB959" s="126"/>
      <c r="AC959" s="37" t="s">
        <v>1483</v>
      </c>
      <c r="AD959" s="37" t="s">
        <v>38</v>
      </c>
      <c r="AE959" s="37" t="s">
        <v>38</v>
      </c>
      <c r="AF959" s="126"/>
      <c r="AG959" s="126"/>
      <c r="AH959" s="126"/>
      <c r="AI959" s="171" t="s">
        <v>4647</v>
      </c>
      <c r="AJ959" s="125"/>
      <c r="AK959" s="171"/>
      <c r="AL959" s="171"/>
      <c r="AM959" s="171"/>
      <c r="AN959" s="171" t="s">
        <v>4688</v>
      </c>
      <c r="AO959" s="171"/>
      <c r="AP959" s="171"/>
      <c r="AQ959" s="171"/>
      <c r="AR959" s="171"/>
      <c r="AS959" s="171"/>
    </row>
    <row r="960" spans="1:46" s="1" customFormat="1" ht="105" x14ac:dyDescent="0.2">
      <c r="A960" s="176" t="s">
        <v>39</v>
      </c>
      <c r="B960" s="274" t="s">
        <v>4625</v>
      </c>
      <c r="C960" s="200" t="s">
        <v>4630</v>
      </c>
      <c r="D960" s="126"/>
      <c r="E960" s="126" t="str">
        <f t="shared" si="108"/>
        <v>N</v>
      </c>
      <c r="F960" s="171"/>
      <c r="G960" s="126"/>
      <c r="H960" s="173"/>
      <c r="I960" s="171" t="s">
        <v>4688</v>
      </c>
      <c r="J960" s="179"/>
      <c r="K960" s="171" t="s">
        <v>4688</v>
      </c>
      <c r="L960" s="173"/>
      <c r="M960" s="178"/>
      <c r="N960" s="252" t="str">
        <f t="shared" si="107"/>
        <v>N</v>
      </c>
      <c r="O960" s="37" t="s">
        <v>1487</v>
      </c>
      <c r="P960" s="37" t="s">
        <v>1488</v>
      </c>
      <c r="Q960" s="37" t="s">
        <v>1479</v>
      </c>
      <c r="R960" s="37" t="s">
        <v>243</v>
      </c>
      <c r="S960" s="37" t="s">
        <v>1489</v>
      </c>
      <c r="T960" s="37" t="s">
        <v>76</v>
      </c>
      <c r="U960" s="37" t="s">
        <v>142</v>
      </c>
      <c r="V960" s="37" t="s">
        <v>237</v>
      </c>
      <c r="W960" s="37" t="s">
        <v>5122</v>
      </c>
      <c r="X960" s="126"/>
      <c r="Y960" s="126"/>
      <c r="Z960" s="126"/>
      <c r="AA960" s="126"/>
      <c r="AB960" s="126"/>
      <c r="AC960" s="37" t="s">
        <v>1490</v>
      </c>
      <c r="AD960" s="37" t="s">
        <v>38</v>
      </c>
      <c r="AE960" s="37" t="s">
        <v>38</v>
      </c>
      <c r="AF960" s="126"/>
      <c r="AG960" s="126"/>
      <c r="AH960" s="126"/>
      <c r="AI960" s="171" t="s">
        <v>5385</v>
      </c>
      <c r="AJ960" s="171" t="s">
        <v>4688</v>
      </c>
      <c r="AK960" s="171" t="s">
        <v>4688</v>
      </c>
      <c r="AL960" s="171" t="s">
        <v>4688</v>
      </c>
      <c r="AM960" s="171" t="s">
        <v>4688</v>
      </c>
      <c r="AN960" s="171" t="s">
        <v>4688</v>
      </c>
      <c r="AO960" s="171" t="s">
        <v>4688</v>
      </c>
      <c r="AP960" s="171"/>
      <c r="AQ960" s="171" t="s">
        <v>5419</v>
      </c>
      <c r="AR960" s="171"/>
      <c r="AS960" s="171" t="s">
        <v>4688</v>
      </c>
    </row>
    <row r="961" spans="1:45" s="1" customFormat="1" ht="45" x14ac:dyDescent="0.2">
      <c r="A961" s="176" t="s">
        <v>39</v>
      </c>
      <c r="B961" s="176" t="s">
        <v>4625</v>
      </c>
      <c r="C961" s="200"/>
      <c r="D961" s="126"/>
      <c r="E961" s="126" t="str">
        <f t="shared" si="108"/>
        <v>N</v>
      </c>
      <c r="F961" s="171"/>
      <c r="G961" s="126"/>
      <c r="H961" s="173"/>
      <c r="I961" s="171" t="s">
        <v>4688</v>
      </c>
      <c r="J961" s="179"/>
      <c r="K961" s="171" t="s">
        <v>4688</v>
      </c>
      <c r="L961" s="173"/>
      <c r="M961" s="178"/>
      <c r="N961" s="252" t="str">
        <f t="shared" si="107"/>
        <v>N</v>
      </c>
      <c r="O961" s="37" t="s">
        <v>1492</v>
      </c>
      <c r="P961" s="37" t="s">
        <v>1493</v>
      </c>
      <c r="Q961" s="37" t="s">
        <v>1479</v>
      </c>
      <c r="R961" s="37" t="s">
        <v>243</v>
      </c>
      <c r="S961" s="37" t="s">
        <v>1494</v>
      </c>
      <c r="T961" s="37" t="s">
        <v>76</v>
      </c>
      <c r="U961" s="37" t="s">
        <v>1495</v>
      </c>
      <c r="V961" s="37" t="s">
        <v>1496</v>
      </c>
      <c r="W961" s="37" t="s">
        <v>1497</v>
      </c>
      <c r="X961" s="126"/>
      <c r="Y961" s="126"/>
      <c r="Z961" s="126"/>
      <c r="AA961" s="126"/>
      <c r="AB961" s="126"/>
      <c r="AC961" s="37"/>
      <c r="AD961" s="37" t="s">
        <v>38</v>
      </c>
      <c r="AE961" s="37" t="s">
        <v>38</v>
      </c>
      <c r="AF961" s="126"/>
      <c r="AG961" s="126"/>
      <c r="AH961" s="126"/>
      <c r="AI961" s="171" t="s">
        <v>4647</v>
      </c>
      <c r="AJ961" s="171" t="s">
        <v>4688</v>
      </c>
      <c r="AK961" s="171" t="s">
        <v>4688</v>
      </c>
      <c r="AL961" s="171" t="s">
        <v>4688</v>
      </c>
      <c r="AM961" s="171" t="s">
        <v>4688</v>
      </c>
      <c r="AN961" s="171" t="s">
        <v>4688</v>
      </c>
      <c r="AO961" s="171" t="s">
        <v>4688</v>
      </c>
      <c r="AP961" s="171" t="s">
        <v>4688</v>
      </c>
      <c r="AQ961" s="171" t="s">
        <v>4688</v>
      </c>
      <c r="AR961" s="171" t="s">
        <v>4688</v>
      </c>
      <c r="AS961" s="171" t="s">
        <v>4688</v>
      </c>
    </row>
    <row r="962" spans="1:45" s="1" customFormat="1" ht="30" x14ac:dyDescent="0.2">
      <c r="A962" s="176" t="s">
        <v>39</v>
      </c>
      <c r="B962" s="176" t="s">
        <v>4625</v>
      </c>
      <c r="C962" s="200"/>
      <c r="D962" s="126"/>
      <c r="E962" s="126" t="str">
        <f t="shared" si="108"/>
        <v>N</v>
      </c>
      <c r="F962" s="171"/>
      <c r="G962" s="126"/>
      <c r="H962" s="173"/>
      <c r="I962" s="171" t="s">
        <v>4688</v>
      </c>
      <c r="J962" s="179"/>
      <c r="K962" s="171" t="s">
        <v>4688</v>
      </c>
      <c r="L962" s="173"/>
      <c r="M962" s="178"/>
      <c r="N962" s="252" t="str">
        <f t="shared" si="107"/>
        <v>N</v>
      </c>
      <c r="O962" s="37" t="s">
        <v>1499</v>
      </c>
      <c r="P962" s="37" t="s">
        <v>1500</v>
      </c>
      <c r="Q962" s="37" t="s">
        <v>1479</v>
      </c>
      <c r="R962" s="37" t="s">
        <v>243</v>
      </c>
      <c r="S962" s="37" t="s">
        <v>1501</v>
      </c>
      <c r="T962" s="37" t="s">
        <v>1502</v>
      </c>
      <c r="U962" s="37" t="s">
        <v>142</v>
      </c>
      <c r="V962" s="37" t="s">
        <v>237</v>
      </c>
      <c r="W962" s="262" t="s">
        <v>5122</v>
      </c>
      <c r="X962" s="126"/>
      <c r="Y962" s="126"/>
      <c r="Z962" s="126"/>
      <c r="AA962" s="126"/>
      <c r="AB962" s="126"/>
      <c r="AC962" s="37" t="s">
        <v>1504</v>
      </c>
      <c r="AD962" s="37" t="s">
        <v>38</v>
      </c>
      <c r="AE962" s="37" t="s">
        <v>38</v>
      </c>
      <c r="AF962" s="126"/>
      <c r="AG962" s="126"/>
      <c r="AH962" s="126"/>
      <c r="AI962" s="171" t="s">
        <v>4647</v>
      </c>
      <c r="AJ962" s="171" t="s">
        <v>4688</v>
      </c>
      <c r="AK962" s="171" t="s">
        <v>4688</v>
      </c>
      <c r="AL962" s="171" t="s">
        <v>4688</v>
      </c>
      <c r="AM962" s="171" t="s">
        <v>4688</v>
      </c>
      <c r="AN962" s="171" t="s">
        <v>4688</v>
      </c>
      <c r="AO962" s="171" t="s">
        <v>4688</v>
      </c>
      <c r="AP962" s="171" t="s">
        <v>4688</v>
      </c>
      <c r="AQ962" s="171" t="s">
        <v>4688</v>
      </c>
      <c r="AR962" s="171" t="s">
        <v>4688</v>
      </c>
      <c r="AS962" s="171" t="s">
        <v>4688</v>
      </c>
    </row>
    <row r="963" spans="1:45" s="1" customFormat="1" ht="90" x14ac:dyDescent="0.2">
      <c r="A963" s="176" t="s">
        <v>365</v>
      </c>
      <c r="B963" s="274" t="s">
        <v>4625</v>
      </c>
      <c r="C963" s="200" t="s">
        <v>4630</v>
      </c>
      <c r="D963" s="126"/>
      <c r="E963" s="126" t="str">
        <f t="shared" si="108"/>
        <v>N</v>
      </c>
      <c r="F963" s="171"/>
      <c r="G963" s="126"/>
      <c r="H963" s="173"/>
      <c r="I963" s="171" t="s">
        <v>4688</v>
      </c>
      <c r="J963" s="179"/>
      <c r="K963" s="171" t="s">
        <v>4688</v>
      </c>
      <c r="L963" s="173"/>
      <c r="M963" s="178"/>
      <c r="N963" s="252" t="str">
        <f t="shared" si="107"/>
        <v>N</v>
      </c>
      <c r="O963" s="37" t="s">
        <v>1506</v>
      </c>
      <c r="P963" s="37" t="s">
        <v>1507</v>
      </c>
      <c r="Q963" s="37" t="s">
        <v>1479</v>
      </c>
      <c r="R963" s="37" t="s">
        <v>243</v>
      </c>
      <c r="S963" s="37" t="s">
        <v>1508</v>
      </c>
      <c r="T963" s="37" t="s">
        <v>76</v>
      </c>
      <c r="U963" s="37" t="s">
        <v>142</v>
      </c>
      <c r="V963" s="37" t="s">
        <v>237</v>
      </c>
      <c r="W963" s="37" t="s">
        <v>5122</v>
      </c>
      <c r="X963" s="126"/>
      <c r="Y963" s="126"/>
      <c r="Z963" s="126"/>
      <c r="AA963" s="126"/>
      <c r="AB963" s="126"/>
      <c r="AC963" s="37" t="s">
        <v>1509</v>
      </c>
      <c r="AD963" s="37" t="s">
        <v>38</v>
      </c>
      <c r="AE963" s="37" t="s">
        <v>38</v>
      </c>
      <c r="AF963" s="126"/>
      <c r="AG963" s="126"/>
      <c r="AH963" s="126"/>
      <c r="AI963" s="171" t="s">
        <v>5385</v>
      </c>
      <c r="AJ963" s="171" t="s">
        <v>4688</v>
      </c>
      <c r="AK963" s="171" t="s">
        <v>4688</v>
      </c>
      <c r="AL963" s="171" t="s">
        <v>4688</v>
      </c>
      <c r="AM963" s="171" t="s">
        <v>4688</v>
      </c>
      <c r="AN963" s="171" t="s">
        <v>4688</v>
      </c>
      <c r="AO963" s="171" t="s">
        <v>4688</v>
      </c>
      <c r="AP963" s="171"/>
      <c r="AQ963" s="171" t="s">
        <v>5419</v>
      </c>
      <c r="AR963" s="171"/>
      <c r="AS963" s="171" t="s">
        <v>4688</v>
      </c>
    </row>
    <row r="964" spans="1:45" s="1" customFormat="1" ht="60" x14ac:dyDescent="0.2">
      <c r="A964" s="176" t="s">
        <v>39</v>
      </c>
      <c r="B964" s="176" t="s">
        <v>4625</v>
      </c>
      <c r="C964" s="200"/>
      <c r="D964" s="126"/>
      <c r="E964" s="126" t="str">
        <f t="shared" si="108"/>
        <v>N</v>
      </c>
      <c r="F964" s="171"/>
      <c r="G964" s="126"/>
      <c r="H964" s="173"/>
      <c r="I964" s="171" t="s">
        <v>4688</v>
      </c>
      <c r="J964" s="179"/>
      <c r="K964" s="171" t="s">
        <v>4688</v>
      </c>
      <c r="L964" s="173"/>
      <c r="M964" s="178"/>
      <c r="N964" s="252" t="str">
        <f t="shared" si="107"/>
        <v>N</v>
      </c>
      <c r="O964" s="37" t="s">
        <v>1512</v>
      </c>
      <c r="P964" s="37" t="s">
        <v>1513</v>
      </c>
      <c r="Q964" s="37" t="s">
        <v>1514</v>
      </c>
      <c r="R964" s="37" t="s">
        <v>243</v>
      </c>
      <c r="S964" s="37" t="s">
        <v>1515</v>
      </c>
      <c r="T964" s="37" t="s">
        <v>1516</v>
      </c>
      <c r="U964" s="37" t="s">
        <v>1517</v>
      </c>
      <c r="V964" s="37" t="s">
        <v>237</v>
      </c>
      <c r="W964" s="37" t="s">
        <v>5141</v>
      </c>
      <c r="X964" s="126"/>
      <c r="Y964" s="126"/>
      <c r="Z964" s="126"/>
      <c r="AA964" s="126"/>
      <c r="AB964" s="126"/>
      <c r="AC964" s="37" t="s">
        <v>1519</v>
      </c>
      <c r="AD964" s="37" t="s">
        <v>38</v>
      </c>
      <c r="AE964" s="37" t="s">
        <v>38</v>
      </c>
      <c r="AF964" s="126"/>
      <c r="AG964" s="126"/>
      <c r="AH964" s="126"/>
      <c r="AI964" s="171" t="s">
        <v>4647</v>
      </c>
      <c r="AJ964" s="171" t="s">
        <v>4688</v>
      </c>
      <c r="AK964" s="171" t="s">
        <v>4688</v>
      </c>
      <c r="AL964" s="171" t="s">
        <v>4688</v>
      </c>
      <c r="AM964" s="171" t="s">
        <v>4688</v>
      </c>
      <c r="AN964" s="171" t="s">
        <v>4688</v>
      </c>
      <c r="AO964" s="171" t="s">
        <v>4688</v>
      </c>
      <c r="AP964" s="171" t="s">
        <v>4688</v>
      </c>
      <c r="AQ964" s="171" t="s">
        <v>4688</v>
      </c>
      <c r="AR964" s="171" t="s">
        <v>4688</v>
      </c>
      <c r="AS964" s="171" t="s">
        <v>4688</v>
      </c>
    </row>
    <row r="965" spans="1:45" s="1" customFormat="1" ht="45" x14ac:dyDescent="0.2">
      <c r="A965" s="176" t="s">
        <v>39</v>
      </c>
      <c r="B965" s="176" t="s">
        <v>4625</v>
      </c>
      <c r="C965" s="200"/>
      <c r="D965" s="126"/>
      <c r="E965" s="126" t="str">
        <f t="shared" si="108"/>
        <v>N</v>
      </c>
      <c r="F965" s="171"/>
      <c r="G965" s="126"/>
      <c r="H965" s="173"/>
      <c r="I965" s="171" t="s">
        <v>4688</v>
      </c>
      <c r="J965" s="179"/>
      <c r="K965" s="171" t="s">
        <v>4688</v>
      </c>
      <c r="L965" s="173"/>
      <c r="M965" s="178"/>
      <c r="N965" s="252" t="str">
        <f t="shared" si="107"/>
        <v>N</v>
      </c>
      <c r="O965" s="37" t="s">
        <v>1521</v>
      </c>
      <c r="P965" s="37" t="s">
        <v>1522</v>
      </c>
      <c r="Q965" s="37" t="s">
        <v>1523</v>
      </c>
      <c r="R965" s="37" t="s">
        <v>243</v>
      </c>
      <c r="S965" s="37" t="s">
        <v>1524</v>
      </c>
      <c r="T965" s="37" t="s">
        <v>1516</v>
      </c>
      <c r="U965" s="37" t="s">
        <v>35</v>
      </c>
      <c r="V965" s="37" t="s">
        <v>237</v>
      </c>
      <c r="W965" s="262" t="s">
        <v>5141</v>
      </c>
      <c r="X965" s="126"/>
      <c r="Y965" s="126"/>
      <c r="Z965" s="126"/>
      <c r="AA965" s="126"/>
      <c r="AB965" s="126"/>
      <c r="AC965" s="37" t="s">
        <v>1526</v>
      </c>
      <c r="AD965" s="37" t="s">
        <v>38</v>
      </c>
      <c r="AE965" s="37" t="s">
        <v>38</v>
      </c>
      <c r="AF965" s="126"/>
      <c r="AG965" s="126"/>
      <c r="AH965" s="126"/>
      <c r="AI965" s="171" t="s">
        <v>4647</v>
      </c>
      <c r="AJ965" s="171" t="s">
        <v>4688</v>
      </c>
      <c r="AK965" s="171" t="s">
        <v>4688</v>
      </c>
      <c r="AL965" s="171" t="s">
        <v>4688</v>
      </c>
      <c r="AM965" s="171" t="s">
        <v>4688</v>
      </c>
      <c r="AN965" s="171" t="s">
        <v>4688</v>
      </c>
      <c r="AO965" s="171" t="s">
        <v>4688</v>
      </c>
      <c r="AP965" s="171" t="s">
        <v>4688</v>
      </c>
      <c r="AQ965" s="171" t="s">
        <v>4688</v>
      </c>
      <c r="AR965" s="171" t="s">
        <v>4688</v>
      </c>
      <c r="AS965" s="171" t="s">
        <v>4688</v>
      </c>
    </row>
    <row r="966" spans="1:45" s="1" customFormat="1" ht="45" x14ac:dyDescent="0.2">
      <c r="A966" s="176" t="s">
        <v>39</v>
      </c>
      <c r="B966" s="176" t="s">
        <v>4625</v>
      </c>
      <c r="C966" s="200"/>
      <c r="D966" s="126"/>
      <c r="E966" s="126" t="str">
        <f t="shared" si="108"/>
        <v>N</v>
      </c>
      <c r="F966" s="171"/>
      <c r="G966" s="126"/>
      <c r="H966" s="173"/>
      <c r="I966" s="171" t="s">
        <v>4688</v>
      </c>
      <c r="J966" s="179"/>
      <c r="K966" s="171" t="s">
        <v>4688</v>
      </c>
      <c r="L966" s="173"/>
      <c r="M966" s="178"/>
      <c r="N966" s="252" t="str">
        <f t="shared" si="107"/>
        <v>N</v>
      </c>
      <c r="O966" s="37" t="s">
        <v>1528</v>
      </c>
      <c r="P966" s="37" t="s">
        <v>1529</v>
      </c>
      <c r="Q966" s="37" t="s">
        <v>1523</v>
      </c>
      <c r="R966" s="37" t="s">
        <v>243</v>
      </c>
      <c r="S966" s="37" t="s">
        <v>1530</v>
      </c>
      <c r="T966" s="37" t="s">
        <v>1516</v>
      </c>
      <c r="U966" s="37" t="s">
        <v>35</v>
      </c>
      <c r="V966" s="37" t="s">
        <v>237</v>
      </c>
      <c r="W966" s="262" t="s">
        <v>5141</v>
      </c>
      <c r="X966" s="126"/>
      <c r="Y966" s="126"/>
      <c r="Z966" s="126"/>
      <c r="AA966" s="126"/>
      <c r="AB966" s="126"/>
      <c r="AC966" s="37" t="s">
        <v>1532</v>
      </c>
      <c r="AD966" s="37" t="s">
        <v>38</v>
      </c>
      <c r="AE966" s="37" t="s">
        <v>38</v>
      </c>
      <c r="AF966" s="126"/>
      <c r="AG966" s="126"/>
      <c r="AH966" s="126"/>
      <c r="AI966" s="171" t="s">
        <v>4647</v>
      </c>
      <c r="AJ966" s="171" t="s">
        <v>4688</v>
      </c>
      <c r="AK966" s="171" t="s">
        <v>4688</v>
      </c>
      <c r="AL966" s="171" t="s">
        <v>4688</v>
      </c>
      <c r="AM966" s="171" t="s">
        <v>4688</v>
      </c>
      <c r="AN966" s="171" t="s">
        <v>4688</v>
      </c>
      <c r="AO966" s="171" t="s">
        <v>4688</v>
      </c>
      <c r="AP966" s="171" t="s">
        <v>4688</v>
      </c>
      <c r="AQ966" s="171" t="s">
        <v>4688</v>
      </c>
      <c r="AR966" s="171" t="s">
        <v>4688</v>
      </c>
      <c r="AS966" s="171" t="s">
        <v>4688</v>
      </c>
    </row>
    <row r="967" spans="1:45" s="1" customFormat="1" ht="45" x14ac:dyDescent="0.2">
      <c r="A967" s="176" t="s">
        <v>39</v>
      </c>
      <c r="B967" s="176" t="s">
        <v>4625</v>
      </c>
      <c r="C967" s="200"/>
      <c r="D967" s="126"/>
      <c r="E967" s="126" t="str">
        <f t="shared" si="108"/>
        <v>N</v>
      </c>
      <c r="F967" s="171"/>
      <c r="G967" s="126"/>
      <c r="H967" s="173"/>
      <c r="I967" s="171" t="s">
        <v>4688</v>
      </c>
      <c r="J967" s="179"/>
      <c r="K967" s="171" t="s">
        <v>4688</v>
      </c>
      <c r="L967" s="173"/>
      <c r="M967" s="178"/>
      <c r="N967" s="252" t="str">
        <f t="shared" si="107"/>
        <v>N</v>
      </c>
      <c r="O967" s="37" t="s">
        <v>1534</v>
      </c>
      <c r="P967" s="251" t="s">
        <v>1535</v>
      </c>
      <c r="Q967" s="37" t="s">
        <v>1523</v>
      </c>
      <c r="R967" s="37" t="s">
        <v>243</v>
      </c>
      <c r="S967" s="37" t="s">
        <v>1536</v>
      </c>
      <c r="T967" s="37" t="s">
        <v>1516</v>
      </c>
      <c r="U967" s="37" t="s">
        <v>35</v>
      </c>
      <c r="V967" s="37" t="s">
        <v>1496</v>
      </c>
      <c r="W967" s="37" t="s">
        <v>1537</v>
      </c>
      <c r="X967" s="126"/>
      <c r="Y967" s="126"/>
      <c r="Z967" s="126"/>
      <c r="AA967" s="126"/>
      <c r="AB967" s="126"/>
      <c r="AC967" s="37"/>
      <c r="AD967" s="37" t="s">
        <v>38</v>
      </c>
      <c r="AE967" s="37" t="s">
        <v>39</v>
      </c>
      <c r="AF967" s="126"/>
      <c r="AG967" s="126"/>
      <c r="AH967" s="126"/>
      <c r="AI967" s="171" t="s">
        <v>4647</v>
      </c>
      <c r="AJ967" s="171" t="s">
        <v>4688</v>
      </c>
      <c r="AK967" s="171" t="s">
        <v>4688</v>
      </c>
      <c r="AL967" s="171" t="s">
        <v>4688</v>
      </c>
      <c r="AM967" s="171" t="s">
        <v>4688</v>
      </c>
      <c r="AN967" s="171" t="s">
        <v>4688</v>
      </c>
      <c r="AO967" s="171" t="s">
        <v>4688</v>
      </c>
      <c r="AP967" s="171" t="s">
        <v>4688</v>
      </c>
      <c r="AQ967" s="171" t="s">
        <v>4688</v>
      </c>
      <c r="AR967" s="171" t="s">
        <v>4688</v>
      </c>
      <c r="AS967" s="171" t="s">
        <v>4688</v>
      </c>
    </row>
    <row r="968" spans="1:45" s="1" customFormat="1" ht="30" x14ac:dyDescent="0.2">
      <c r="A968" s="176" t="s">
        <v>39</v>
      </c>
      <c r="B968" s="176" t="s">
        <v>4625</v>
      </c>
      <c r="C968" s="200"/>
      <c r="D968" s="126"/>
      <c r="E968" s="126" t="str">
        <f t="shared" si="108"/>
        <v>N</v>
      </c>
      <c r="F968" s="171"/>
      <c r="G968" s="126"/>
      <c r="H968" s="173"/>
      <c r="I968" s="171" t="s">
        <v>4688</v>
      </c>
      <c r="J968" s="179"/>
      <c r="K968" s="171" t="s">
        <v>4688</v>
      </c>
      <c r="L968" s="173"/>
      <c r="M968" s="178"/>
      <c r="N968" s="252" t="str">
        <f t="shared" si="107"/>
        <v>N</v>
      </c>
      <c r="O968" s="37" t="s">
        <v>1540</v>
      </c>
      <c r="P968" s="37" t="s">
        <v>1541</v>
      </c>
      <c r="Q968" s="37" t="s">
        <v>1523</v>
      </c>
      <c r="R968" s="37" t="s">
        <v>243</v>
      </c>
      <c r="S968" s="37" t="s">
        <v>1542</v>
      </c>
      <c r="T968" s="37" t="s">
        <v>1516</v>
      </c>
      <c r="U968" s="37" t="s">
        <v>1543</v>
      </c>
      <c r="V968" s="37" t="s">
        <v>237</v>
      </c>
      <c r="W968" s="262" t="s">
        <v>5141</v>
      </c>
      <c r="X968" s="126"/>
      <c r="Y968" s="126"/>
      <c r="Z968" s="126"/>
      <c r="AA968" s="126"/>
      <c r="AB968" s="126"/>
      <c r="AC968" s="37" t="s">
        <v>1545</v>
      </c>
      <c r="AD968" s="37" t="s">
        <v>38</v>
      </c>
      <c r="AE968" s="37" t="s">
        <v>38</v>
      </c>
      <c r="AF968" s="126"/>
      <c r="AG968" s="126"/>
      <c r="AH968" s="126"/>
      <c r="AI968" s="171" t="s">
        <v>4647</v>
      </c>
      <c r="AJ968" s="171" t="s">
        <v>4688</v>
      </c>
      <c r="AK968" s="171" t="s">
        <v>4688</v>
      </c>
      <c r="AL968" s="171" t="s">
        <v>4688</v>
      </c>
      <c r="AM968" s="171" t="s">
        <v>4688</v>
      </c>
      <c r="AN968" s="171" t="s">
        <v>4688</v>
      </c>
      <c r="AO968" s="171" t="s">
        <v>4688</v>
      </c>
      <c r="AP968" s="171" t="s">
        <v>4688</v>
      </c>
      <c r="AQ968" s="171" t="s">
        <v>4688</v>
      </c>
      <c r="AR968" s="171" t="s">
        <v>4688</v>
      </c>
      <c r="AS968" s="171" t="s">
        <v>4688</v>
      </c>
    </row>
    <row r="969" spans="1:45" s="1" customFormat="1" ht="75" x14ac:dyDescent="0.2">
      <c r="A969" s="176" t="s">
        <v>39</v>
      </c>
      <c r="B969" s="176" t="s">
        <v>4625</v>
      </c>
      <c r="C969" s="200"/>
      <c r="D969" s="126"/>
      <c r="E969" s="126" t="str">
        <f t="shared" si="108"/>
        <v>N</v>
      </c>
      <c r="F969" s="171"/>
      <c r="G969" s="126"/>
      <c r="H969" s="173"/>
      <c r="I969" s="171" t="s">
        <v>4688</v>
      </c>
      <c r="J969" s="179"/>
      <c r="K969" s="171" t="s">
        <v>4688</v>
      </c>
      <c r="L969" s="173"/>
      <c r="M969" s="178"/>
      <c r="N969" s="252" t="str">
        <f t="shared" si="107"/>
        <v>N</v>
      </c>
      <c r="O969" s="37" t="s">
        <v>1547</v>
      </c>
      <c r="P969" s="37" t="s">
        <v>1548</v>
      </c>
      <c r="Q969" s="37" t="s">
        <v>1523</v>
      </c>
      <c r="R969" s="37" t="s">
        <v>243</v>
      </c>
      <c r="S969" s="37" t="s">
        <v>1549</v>
      </c>
      <c r="T969" s="37" t="s">
        <v>76</v>
      </c>
      <c r="U969" s="37" t="s">
        <v>1550</v>
      </c>
      <c r="V969" s="37" t="s">
        <v>237</v>
      </c>
      <c r="W969" s="37" t="s">
        <v>5102</v>
      </c>
      <c r="X969" s="126"/>
      <c r="Y969" s="126"/>
      <c r="Z969" s="126"/>
      <c r="AA969" s="126"/>
      <c r="AB969" s="126"/>
      <c r="AC969" s="37" t="s">
        <v>1552</v>
      </c>
      <c r="AD969" s="37" t="s">
        <v>38</v>
      </c>
      <c r="AE969" s="37" t="s">
        <v>38</v>
      </c>
      <c r="AF969" s="126"/>
      <c r="AG969" s="126"/>
      <c r="AH969" s="126"/>
      <c r="AI969" s="171" t="s">
        <v>4647</v>
      </c>
      <c r="AJ969" s="171" t="s">
        <v>4688</v>
      </c>
      <c r="AK969" s="171" t="s">
        <v>4688</v>
      </c>
      <c r="AL969" s="171" t="s">
        <v>4688</v>
      </c>
      <c r="AM969" s="171" t="s">
        <v>4688</v>
      </c>
      <c r="AN969" s="171" t="s">
        <v>4688</v>
      </c>
      <c r="AO969" s="171" t="s">
        <v>4688</v>
      </c>
      <c r="AP969" s="171" t="s">
        <v>4688</v>
      </c>
      <c r="AQ969" s="171" t="s">
        <v>4688</v>
      </c>
      <c r="AR969" s="171" t="s">
        <v>4688</v>
      </c>
      <c r="AS969" s="171" t="s">
        <v>4688</v>
      </c>
    </row>
    <row r="970" spans="1:45" s="1" customFormat="1" ht="45" x14ac:dyDescent="0.2">
      <c r="A970" s="176" t="s">
        <v>39</v>
      </c>
      <c r="B970" s="176" t="s">
        <v>4625</v>
      </c>
      <c r="C970" s="200"/>
      <c r="D970" s="126"/>
      <c r="E970" s="126" t="str">
        <f t="shared" si="108"/>
        <v>N</v>
      </c>
      <c r="F970" s="171"/>
      <c r="G970" s="126"/>
      <c r="H970" s="173"/>
      <c r="I970" s="171" t="s">
        <v>4688</v>
      </c>
      <c r="J970" s="179"/>
      <c r="K970" s="171" t="s">
        <v>4688</v>
      </c>
      <c r="L970" s="173"/>
      <c r="M970" s="178"/>
      <c r="N970" s="252" t="str">
        <f t="shared" si="107"/>
        <v>N</v>
      </c>
      <c r="O970" s="37" t="s">
        <v>1554</v>
      </c>
      <c r="P970" s="37" t="s">
        <v>1555</v>
      </c>
      <c r="Q970" s="37" t="s">
        <v>1523</v>
      </c>
      <c r="R970" s="37" t="s">
        <v>243</v>
      </c>
      <c r="S970" s="37" t="s">
        <v>1556</v>
      </c>
      <c r="T970" s="37" t="s">
        <v>76</v>
      </c>
      <c r="U970" s="37" t="s">
        <v>1557</v>
      </c>
      <c r="V970" s="37" t="s">
        <v>1496</v>
      </c>
      <c r="W970" s="37"/>
      <c r="X970" s="126"/>
      <c r="Y970" s="126"/>
      <c r="Z970" s="126"/>
      <c r="AA970" s="126"/>
      <c r="AB970" s="126"/>
      <c r="AC970" s="37"/>
      <c r="AD970" s="37" t="s">
        <v>38</v>
      </c>
      <c r="AE970" s="37" t="s">
        <v>38</v>
      </c>
      <c r="AF970" s="126"/>
      <c r="AG970" s="126"/>
      <c r="AH970" s="126"/>
      <c r="AI970" s="171" t="s">
        <v>4647</v>
      </c>
      <c r="AJ970" s="171" t="s">
        <v>4688</v>
      </c>
      <c r="AK970" s="171" t="s">
        <v>4688</v>
      </c>
      <c r="AL970" s="171" t="s">
        <v>4688</v>
      </c>
      <c r="AM970" s="171" t="s">
        <v>4688</v>
      </c>
      <c r="AN970" s="171" t="s">
        <v>4688</v>
      </c>
      <c r="AO970" s="171" t="s">
        <v>4688</v>
      </c>
      <c r="AP970" s="171" t="s">
        <v>4688</v>
      </c>
      <c r="AQ970" s="171" t="s">
        <v>4688</v>
      </c>
      <c r="AR970" s="171" t="s">
        <v>4688</v>
      </c>
      <c r="AS970" s="171" t="s">
        <v>4688</v>
      </c>
    </row>
    <row r="971" spans="1:45" s="1" customFormat="1" ht="45" x14ac:dyDescent="0.2">
      <c r="A971" s="176" t="s">
        <v>39</v>
      </c>
      <c r="B971" s="176" t="s">
        <v>4625</v>
      </c>
      <c r="C971" s="200"/>
      <c r="D971" s="126"/>
      <c r="E971" s="126" t="str">
        <f t="shared" si="108"/>
        <v>N</v>
      </c>
      <c r="F971" s="171"/>
      <c r="G971" s="126"/>
      <c r="H971" s="173"/>
      <c r="I971" s="171" t="s">
        <v>4688</v>
      </c>
      <c r="J971" s="179"/>
      <c r="K971" s="171" t="s">
        <v>4688</v>
      </c>
      <c r="L971" s="173"/>
      <c r="M971" s="178"/>
      <c r="N971" s="252" t="str">
        <f t="shared" si="107"/>
        <v>N</v>
      </c>
      <c r="O971" s="37" t="s">
        <v>1561</v>
      </c>
      <c r="P971" s="37" t="s">
        <v>1562</v>
      </c>
      <c r="Q971" s="37" t="s">
        <v>1523</v>
      </c>
      <c r="R971" s="37" t="s">
        <v>243</v>
      </c>
      <c r="S971" s="37" t="s">
        <v>1563</v>
      </c>
      <c r="T971" s="37" t="s">
        <v>1516</v>
      </c>
      <c r="U971" s="37" t="s">
        <v>1564</v>
      </c>
      <c r="V971" s="37" t="s">
        <v>237</v>
      </c>
      <c r="W971" s="262" t="s">
        <v>5141</v>
      </c>
      <c r="X971" s="126"/>
      <c r="Y971" s="126"/>
      <c r="Z971" s="126"/>
      <c r="AA971" s="126"/>
      <c r="AB971" s="126"/>
      <c r="AC971" s="37" t="s">
        <v>1566</v>
      </c>
      <c r="AD971" s="37" t="s">
        <v>38</v>
      </c>
      <c r="AE971" s="37" t="s">
        <v>38</v>
      </c>
      <c r="AF971" s="126"/>
      <c r="AG971" s="126"/>
      <c r="AH971" s="126"/>
      <c r="AI971" s="171" t="s">
        <v>4647</v>
      </c>
      <c r="AJ971" s="171" t="s">
        <v>4688</v>
      </c>
      <c r="AK971" s="171" t="s">
        <v>4688</v>
      </c>
      <c r="AL971" s="171" t="s">
        <v>4688</v>
      </c>
      <c r="AM971" s="171" t="s">
        <v>4688</v>
      </c>
      <c r="AN971" s="171" t="s">
        <v>4688</v>
      </c>
      <c r="AO971" s="171" t="s">
        <v>4688</v>
      </c>
      <c r="AP971" s="171" t="s">
        <v>4688</v>
      </c>
      <c r="AQ971" s="171" t="s">
        <v>4688</v>
      </c>
      <c r="AR971" s="171" t="s">
        <v>4688</v>
      </c>
      <c r="AS971" s="171" t="s">
        <v>4688</v>
      </c>
    </row>
    <row r="972" spans="1:45" s="1" customFormat="1" ht="30" x14ac:dyDescent="0.2">
      <c r="A972" s="176" t="s">
        <v>39</v>
      </c>
      <c r="B972" s="176" t="s">
        <v>4625</v>
      </c>
      <c r="C972" s="200"/>
      <c r="D972" s="126"/>
      <c r="E972" s="126" t="str">
        <f t="shared" si="108"/>
        <v>N</v>
      </c>
      <c r="F972" s="171"/>
      <c r="G972" s="126"/>
      <c r="H972" s="173"/>
      <c r="I972" s="171" t="s">
        <v>4688</v>
      </c>
      <c r="J972" s="179"/>
      <c r="K972" s="171" t="s">
        <v>4688</v>
      </c>
      <c r="L972" s="173"/>
      <c r="M972" s="178"/>
      <c r="N972" s="252" t="str">
        <f t="shared" si="107"/>
        <v>N</v>
      </c>
      <c r="O972" s="37" t="s">
        <v>1568</v>
      </c>
      <c r="P972" s="251" t="s">
        <v>1569</v>
      </c>
      <c r="Q972" s="37" t="s">
        <v>1523</v>
      </c>
      <c r="R972" s="37" t="s">
        <v>243</v>
      </c>
      <c r="S972" s="37" t="s">
        <v>1570</v>
      </c>
      <c r="T972" s="37" t="s">
        <v>1516</v>
      </c>
      <c r="U972" s="37" t="s">
        <v>35</v>
      </c>
      <c r="V972" s="37" t="s">
        <v>1496</v>
      </c>
      <c r="W972" s="37" t="s">
        <v>1571</v>
      </c>
      <c r="X972" s="126"/>
      <c r="Y972" s="126"/>
      <c r="Z972" s="126"/>
      <c r="AA972" s="126"/>
      <c r="AB972" s="126"/>
      <c r="AC972" s="37"/>
      <c r="AD972" s="37" t="s">
        <v>38</v>
      </c>
      <c r="AE972" s="37" t="s">
        <v>39</v>
      </c>
      <c r="AF972" s="126"/>
      <c r="AG972" s="126"/>
      <c r="AH972" s="126"/>
      <c r="AI972" s="171" t="s">
        <v>4647</v>
      </c>
      <c r="AJ972" s="171" t="s">
        <v>4688</v>
      </c>
      <c r="AK972" s="171" t="s">
        <v>4688</v>
      </c>
      <c r="AL972" s="171" t="s">
        <v>4688</v>
      </c>
      <c r="AM972" s="171" t="s">
        <v>4688</v>
      </c>
      <c r="AN972" s="171" t="s">
        <v>4688</v>
      </c>
      <c r="AO972" s="171" t="s">
        <v>4688</v>
      </c>
      <c r="AP972" s="171" t="s">
        <v>4688</v>
      </c>
      <c r="AQ972" s="171" t="s">
        <v>4688</v>
      </c>
      <c r="AR972" s="171" t="s">
        <v>4688</v>
      </c>
      <c r="AS972" s="171" t="s">
        <v>4688</v>
      </c>
    </row>
    <row r="973" spans="1:45" s="1" customFormat="1" ht="38.25" x14ac:dyDescent="0.2">
      <c r="A973" s="176" t="s">
        <v>365</v>
      </c>
      <c r="B973" s="274" t="s">
        <v>4625</v>
      </c>
      <c r="C973" s="200" t="s">
        <v>4630</v>
      </c>
      <c r="D973" s="126"/>
      <c r="E973" s="126" t="str">
        <f t="shared" si="108"/>
        <v>N</v>
      </c>
      <c r="F973" s="171"/>
      <c r="G973" s="126"/>
      <c r="H973" s="173"/>
      <c r="I973" s="171" t="s">
        <v>4688</v>
      </c>
      <c r="J973" s="179"/>
      <c r="K973" s="171" t="s">
        <v>4688</v>
      </c>
      <c r="L973" s="173"/>
      <c r="M973" s="178"/>
      <c r="N973" s="252" t="str">
        <f t="shared" si="107"/>
        <v>N</v>
      </c>
      <c r="O973" s="37" t="s">
        <v>1575</v>
      </c>
      <c r="P973" s="37" t="s">
        <v>1576</v>
      </c>
      <c r="Q973" s="37" t="s">
        <v>1577</v>
      </c>
      <c r="R973" s="37" t="s">
        <v>243</v>
      </c>
      <c r="S973" s="37" t="s">
        <v>1578</v>
      </c>
      <c r="T973" s="37" t="s">
        <v>1579</v>
      </c>
      <c r="U973" s="37" t="s">
        <v>35</v>
      </c>
      <c r="V973" s="37" t="s">
        <v>1162</v>
      </c>
      <c r="W973" s="37" t="s">
        <v>1580</v>
      </c>
      <c r="X973" s="126"/>
      <c r="Y973" s="126"/>
      <c r="Z973" s="126"/>
      <c r="AA973" s="126"/>
      <c r="AB973" s="126"/>
      <c r="AC973" s="37"/>
      <c r="AD973" s="37" t="s">
        <v>38</v>
      </c>
      <c r="AE973" s="37" t="s">
        <v>38</v>
      </c>
      <c r="AF973" s="126"/>
      <c r="AG973" s="126"/>
      <c r="AH973" s="126"/>
      <c r="AI973" s="171" t="s">
        <v>5385</v>
      </c>
      <c r="AJ973" s="171" t="s">
        <v>4688</v>
      </c>
      <c r="AK973" s="171" t="s">
        <v>4688</v>
      </c>
      <c r="AL973" s="171" t="s">
        <v>4688</v>
      </c>
      <c r="AM973" s="171" t="s">
        <v>4688</v>
      </c>
      <c r="AN973" s="171" t="s">
        <v>4688</v>
      </c>
      <c r="AO973" s="171" t="s">
        <v>4688</v>
      </c>
      <c r="AP973" s="171"/>
      <c r="AQ973" s="171" t="s">
        <v>5419</v>
      </c>
      <c r="AR973" s="171"/>
      <c r="AS973" s="171" t="s">
        <v>4688</v>
      </c>
    </row>
    <row r="974" spans="1:45" s="1" customFormat="1" ht="51" x14ac:dyDescent="0.2">
      <c r="A974" s="176" t="s">
        <v>365</v>
      </c>
      <c r="B974" s="274" t="s">
        <v>4625</v>
      </c>
      <c r="C974" s="200" t="s">
        <v>4630</v>
      </c>
      <c r="D974" s="126"/>
      <c r="E974" s="126" t="str">
        <f t="shared" si="108"/>
        <v>N</v>
      </c>
      <c r="F974" s="171"/>
      <c r="G974" s="126"/>
      <c r="H974" s="173"/>
      <c r="I974" s="171" t="s">
        <v>4688</v>
      </c>
      <c r="J974" s="179"/>
      <c r="K974" s="171" t="s">
        <v>4688</v>
      </c>
      <c r="L974" s="173"/>
      <c r="M974" s="178"/>
      <c r="N974" s="252" t="str">
        <f t="shared" si="107"/>
        <v>N</v>
      </c>
      <c r="O974" s="37" t="s">
        <v>1584</v>
      </c>
      <c r="P974" s="37" t="s">
        <v>1585</v>
      </c>
      <c r="Q974" s="37" t="s">
        <v>1577</v>
      </c>
      <c r="R974" s="37" t="s">
        <v>243</v>
      </c>
      <c r="S974" s="37" t="s">
        <v>1586</v>
      </c>
      <c r="T974" s="37" t="s">
        <v>1587</v>
      </c>
      <c r="U974" s="37" t="s">
        <v>35</v>
      </c>
      <c r="V974" s="37" t="s">
        <v>1079</v>
      </c>
      <c r="W974" s="37" t="s">
        <v>1585</v>
      </c>
      <c r="X974" s="126"/>
      <c r="Y974" s="126"/>
      <c r="Z974" s="126"/>
      <c r="AA974" s="126"/>
      <c r="AB974" s="126"/>
      <c r="AC974" s="37"/>
      <c r="AD974" s="37" t="s">
        <v>38</v>
      </c>
      <c r="AE974" s="37" t="s">
        <v>38</v>
      </c>
      <c r="AF974" s="126"/>
      <c r="AG974" s="126"/>
      <c r="AH974" s="126"/>
      <c r="AI974" s="171" t="s">
        <v>5385</v>
      </c>
      <c r="AJ974" s="171" t="s">
        <v>4688</v>
      </c>
      <c r="AK974" s="171" t="s">
        <v>4688</v>
      </c>
      <c r="AL974" s="171" t="s">
        <v>4688</v>
      </c>
      <c r="AM974" s="171" t="s">
        <v>4688</v>
      </c>
      <c r="AN974" s="171" t="s">
        <v>4688</v>
      </c>
      <c r="AO974" s="171" t="s">
        <v>4688</v>
      </c>
      <c r="AP974" s="294" t="s">
        <v>5360</v>
      </c>
      <c r="AQ974" s="171" t="s">
        <v>5419</v>
      </c>
      <c r="AR974" s="171"/>
      <c r="AS974" s="171" t="s">
        <v>4688</v>
      </c>
    </row>
    <row r="975" spans="1:45" s="1" customFormat="1" ht="51" x14ac:dyDescent="0.2">
      <c r="A975" s="176" t="s">
        <v>365</v>
      </c>
      <c r="B975" s="274" t="s">
        <v>4625</v>
      </c>
      <c r="C975" s="200" t="s">
        <v>4630</v>
      </c>
      <c r="D975" s="126"/>
      <c r="E975" s="126" t="str">
        <f t="shared" si="108"/>
        <v>N</v>
      </c>
      <c r="F975" s="171"/>
      <c r="G975" s="126"/>
      <c r="H975" s="173"/>
      <c r="I975" s="171" t="s">
        <v>4688</v>
      </c>
      <c r="J975" s="179"/>
      <c r="K975" s="171" t="s">
        <v>4688</v>
      </c>
      <c r="L975" s="173"/>
      <c r="M975" s="178"/>
      <c r="N975" s="252" t="str">
        <f t="shared" si="107"/>
        <v>N</v>
      </c>
      <c r="O975" s="37" t="s">
        <v>1588</v>
      </c>
      <c r="P975" s="37" t="s">
        <v>0</v>
      </c>
      <c r="Q975" s="37" t="s">
        <v>1577</v>
      </c>
      <c r="R975" s="37" t="s">
        <v>243</v>
      </c>
      <c r="S975" s="37" t="s">
        <v>1578</v>
      </c>
      <c r="T975" s="37" t="s">
        <v>1579</v>
      </c>
      <c r="U975" s="37" t="s">
        <v>35</v>
      </c>
      <c r="V975" s="37" t="s">
        <v>1079</v>
      </c>
      <c r="W975" s="37" t="s">
        <v>0</v>
      </c>
      <c r="X975" s="126"/>
      <c r="Y975" s="126"/>
      <c r="Z975" s="126"/>
      <c r="AA975" s="126"/>
      <c r="AB975" s="126"/>
      <c r="AC975" s="37"/>
      <c r="AD975" s="37" t="s">
        <v>38</v>
      </c>
      <c r="AE975" s="37" t="s">
        <v>38</v>
      </c>
      <c r="AF975" s="126"/>
      <c r="AG975" s="126"/>
      <c r="AH975" s="126"/>
      <c r="AI975" s="171" t="s">
        <v>5385</v>
      </c>
      <c r="AJ975" s="171" t="s">
        <v>4688</v>
      </c>
      <c r="AK975" s="171" t="s">
        <v>4688</v>
      </c>
      <c r="AL975" s="171" t="s">
        <v>4688</v>
      </c>
      <c r="AM975" s="171" t="s">
        <v>4688</v>
      </c>
      <c r="AN975" s="171" t="s">
        <v>4688</v>
      </c>
      <c r="AO975" s="171" t="s">
        <v>4688</v>
      </c>
      <c r="AP975" s="294" t="s">
        <v>5360</v>
      </c>
      <c r="AQ975" s="171" t="s">
        <v>5419</v>
      </c>
      <c r="AR975" s="171"/>
      <c r="AS975" s="171" t="s">
        <v>4688</v>
      </c>
    </row>
    <row r="976" spans="1:45" s="1" customFormat="1" ht="51" x14ac:dyDescent="0.2">
      <c r="A976" s="176" t="s">
        <v>365</v>
      </c>
      <c r="B976" s="274" t="s">
        <v>4625</v>
      </c>
      <c r="C976" s="200" t="s">
        <v>4630</v>
      </c>
      <c r="D976" s="126"/>
      <c r="E976" s="126" t="str">
        <f t="shared" si="108"/>
        <v>N</v>
      </c>
      <c r="F976" s="171"/>
      <c r="G976" s="126"/>
      <c r="H976" s="173"/>
      <c r="I976" s="171" t="s">
        <v>4688</v>
      </c>
      <c r="J976" s="179"/>
      <c r="K976" s="171" t="s">
        <v>4688</v>
      </c>
      <c r="L976" s="173"/>
      <c r="M976" s="178"/>
      <c r="N976" s="252" t="str">
        <f t="shared" si="107"/>
        <v>N</v>
      </c>
      <c r="O976" s="37" t="s">
        <v>1589</v>
      </c>
      <c r="P976" s="37" t="s">
        <v>1590</v>
      </c>
      <c r="Q976" s="37" t="s">
        <v>1577</v>
      </c>
      <c r="R976" s="37" t="s">
        <v>243</v>
      </c>
      <c r="S976" s="37" t="s">
        <v>1591</v>
      </c>
      <c r="T976" s="37" t="s">
        <v>1587</v>
      </c>
      <c r="U976" s="37" t="s">
        <v>35</v>
      </c>
      <c r="V976" s="37" t="s">
        <v>1079</v>
      </c>
      <c r="W976" s="37" t="s">
        <v>1592</v>
      </c>
      <c r="X976" s="126"/>
      <c r="Y976" s="126"/>
      <c r="Z976" s="126"/>
      <c r="AA976" s="126"/>
      <c r="AB976" s="126"/>
      <c r="AC976" s="37"/>
      <c r="AD976" s="37" t="s">
        <v>38</v>
      </c>
      <c r="AE976" s="37" t="s">
        <v>38</v>
      </c>
      <c r="AF976" s="126"/>
      <c r="AG976" s="126"/>
      <c r="AH976" s="126"/>
      <c r="AI976" s="171" t="s">
        <v>5385</v>
      </c>
      <c r="AJ976" s="171" t="s">
        <v>4688</v>
      </c>
      <c r="AK976" s="171" t="s">
        <v>4688</v>
      </c>
      <c r="AL976" s="171" t="s">
        <v>4688</v>
      </c>
      <c r="AM976" s="171" t="s">
        <v>4688</v>
      </c>
      <c r="AN976" s="171" t="s">
        <v>4688</v>
      </c>
      <c r="AO976" s="171" t="s">
        <v>4688</v>
      </c>
      <c r="AP976" s="294" t="s">
        <v>5360</v>
      </c>
      <c r="AQ976" s="171" t="s">
        <v>5419</v>
      </c>
      <c r="AR976" s="171"/>
      <c r="AS976" s="171" t="s">
        <v>4688</v>
      </c>
    </row>
    <row r="977" spans="1:46" s="1" customFormat="1" ht="51" x14ac:dyDescent="0.2">
      <c r="A977" s="176" t="s">
        <v>365</v>
      </c>
      <c r="B977" s="274" t="s">
        <v>4625</v>
      </c>
      <c r="C977" s="200" t="s">
        <v>4630</v>
      </c>
      <c r="D977" s="126"/>
      <c r="E977" s="126" t="str">
        <f t="shared" si="108"/>
        <v>N</v>
      </c>
      <c r="F977" s="171"/>
      <c r="G977" s="126"/>
      <c r="H977" s="173"/>
      <c r="I977" s="171" t="s">
        <v>4688</v>
      </c>
      <c r="J977" s="179"/>
      <c r="K977" s="171" t="s">
        <v>4688</v>
      </c>
      <c r="L977" s="173"/>
      <c r="M977" s="178"/>
      <c r="N977" s="252" t="str">
        <f t="shared" si="107"/>
        <v>N</v>
      </c>
      <c r="O977" s="37" t="s">
        <v>1593</v>
      </c>
      <c r="P977" s="37" t="s">
        <v>1594</v>
      </c>
      <c r="Q977" s="37" t="s">
        <v>1577</v>
      </c>
      <c r="R977" s="37" t="s">
        <v>243</v>
      </c>
      <c r="S977" s="37" t="s">
        <v>1595</v>
      </c>
      <c r="T977" s="37" t="s">
        <v>1587</v>
      </c>
      <c r="U977" s="37" t="s">
        <v>35</v>
      </c>
      <c r="V977" s="37" t="s">
        <v>1079</v>
      </c>
      <c r="W977" s="37" t="s">
        <v>1596</v>
      </c>
      <c r="X977" s="126"/>
      <c r="Y977" s="126"/>
      <c r="Z977" s="126"/>
      <c r="AA977" s="126"/>
      <c r="AB977" s="126"/>
      <c r="AC977" s="37"/>
      <c r="AD977" s="37" t="s">
        <v>38</v>
      </c>
      <c r="AE977" s="37" t="s">
        <v>38</v>
      </c>
      <c r="AF977" s="126"/>
      <c r="AG977" s="126"/>
      <c r="AH977" s="126"/>
      <c r="AI977" s="171" t="s">
        <v>5385</v>
      </c>
      <c r="AJ977" s="171" t="s">
        <v>4688</v>
      </c>
      <c r="AK977" s="171" t="s">
        <v>4688</v>
      </c>
      <c r="AL977" s="171" t="s">
        <v>4688</v>
      </c>
      <c r="AM977" s="171" t="s">
        <v>4688</v>
      </c>
      <c r="AN977" s="171" t="s">
        <v>4688</v>
      </c>
      <c r="AO977" s="171" t="s">
        <v>4688</v>
      </c>
      <c r="AP977" s="294" t="s">
        <v>5360</v>
      </c>
      <c r="AQ977" s="171" t="s">
        <v>5419</v>
      </c>
      <c r="AR977" s="171"/>
      <c r="AS977" s="171" t="s">
        <v>4688</v>
      </c>
    </row>
    <row r="978" spans="1:46" s="1" customFormat="1" ht="51" x14ac:dyDescent="0.2">
      <c r="A978" s="176" t="s">
        <v>365</v>
      </c>
      <c r="B978" s="274" t="s">
        <v>4625</v>
      </c>
      <c r="C978" s="200" t="s">
        <v>4630</v>
      </c>
      <c r="D978" s="126"/>
      <c r="E978" s="126" t="str">
        <f t="shared" si="108"/>
        <v>N</v>
      </c>
      <c r="F978" s="171"/>
      <c r="G978" s="126"/>
      <c r="H978" s="173"/>
      <c r="I978" s="171" t="s">
        <v>4688</v>
      </c>
      <c r="J978" s="179"/>
      <c r="K978" s="171" t="s">
        <v>4688</v>
      </c>
      <c r="L978" s="173"/>
      <c r="M978" s="178"/>
      <c r="N978" s="252" t="str">
        <f t="shared" si="107"/>
        <v>N</v>
      </c>
      <c r="O978" s="37" t="s">
        <v>1597</v>
      </c>
      <c r="P978" s="37" t="s">
        <v>1598</v>
      </c>
      <c r="Q978" s="37" t="s">
        <v>1577</v>
      </c>
      <c r="R978" s="37" t="s">
        <v>243</v>
      </c>
      <c r="S978" s="37" t="s">
        <v>1595</v>
      </c>
      <c r="T978" s="37" t="s">
        <v>1587</v>
      </c>
      <c r="U978" s="37" t="s">
        <v>35</v>
      </c>
      <c r="V978" s="37" t="s">
        <v>1079</v>
      </c>
      <c r="W978" s="37" t="s">
        <v>1599</v>
      </c>
      <c r="X978" s="126"/>
      <c r="Y978" s="126"/>
      <c r="Z978" s="126"/>
      <c r="AA978" s="126"/>
      <c r="AB978" s="126"/>
      <c r="AC978" s="37"/>
      <c r="AD978" s="37" t="s">
        <v>38</v>
      </c>
      <c r="AE978" s="37" t="s">
        <v>38</v>
      </c>
      <c r="AF978" s="126"/>
      <c r="AG978" s="126"/>
      <c r="AH978" s="126"/>
      <c r="AI978" s="171" t="s">
        <v>5385</v>
      </c>
      <c r="AJ978" s="171" t="s">
        <v>4688</v>
      </c>
      <c r="AK978" s="171" t="s">
        <v>4688</v>
      </c>
      <c r="AL978" s="171" t="s">
        <v>4688</v>
      </c>
      <c r="AM978" s="171" t="s">
        <v>4688</v>
      </c>
      <c r="AN978" s="171" t="s">
        <v>4688</v>
      </c>
      <c r="AO978" s="171" t="s">
        <v>4688</v>
      </c>
      <c r="AP978" s="294" t="s">
        <v>5360</v>
      </c>
      <c r="AQ978" s="171" t="s">
        <v>5419</v>
      </c>
      <c r="AR978" s="171"/>
      <c r="AS978" s="171" t="s">
        <v>4688</v>
      </c>
    </row>
    <row r="979" spans="1:46" s="1" customFormat="1" ht="45" x14ac:dyDescent="0.2">
      <c r="A979" s="176" t="s">
        <v>365</v>
      </c>
      <c r="B979" s="274" t="s">
        <v>4625</v>
      </c>
      <c r="C979" s="200" t="s">
        <v>4630</v>
      </c>
      <c r="D979" s="126"/>
      <c r="E979" s="126" t="str">
        <f t="shared" si="108"/>
        <v>N</v>
      </c>
      <c r="F979" s="171"/>
      <c r="G979" s="126"/>
      <c r="H979" s="173"/>
      <c r="I979" s="171" t="s">
        <v>4688</v>
      </c>
      <c r="J979" s="179"/>
      <c r="K979" s="171" t="s">
        <v>4688</v>
      </c>
      <c r="L979" s="173"/>
      <c r="M979" s="178"/>
      <c r="N979" s="252" t="str">
        <f t="shared" si="107"/>
        <v>N</v>
      </c>
      <c r="O979" s="37" t="s">
        <v>1600</v>
      </c>
      <c r="P979" s="37" t="s">
        <v>1601</v>
      </c>
      <c r="Q979" s="37" t="s">
        <v>1577</v>
      </c>
      <c r="R979" s="37" t="s">
        <v>243</v>
      </c>
      <c r="S979" s="37" t="s">
        <v>1602</v>
      </c>
      <c r="T979" s="37" t="s">
        <v>1579</v>
      </c>
      <c r="U979" s="37" t="s">
        <v>1603</v>
      </c>
      <c r="V979" s="37" t="s">
        <v>1162</v>
      </c>
      <c r="W979" s="37" t="s">
        <v>1601</v>
      </c>
      <c r="X979" s="126"/>
      <c r="Y979" s="126"/>
      <c r="Z979" s="126"/>
      <c r="AA979" s="126"/>
      <c r="AB979" s="126"/>
      <c r="AC979" s="37"/>
      <c r="AD979" s="37" t="s">
        <v>38</v>
      </c>
      <c r="AE979" s="37" t="s">
        <v>38</v>
      </c>
      <c r="AF979" s="126"/>
      <c r="AG979" s="126"/>
      <c r="AH979" s="126"/>
      <c r="AI979" s="171" t="s">
        <v>5385</v>
      </c>
      <c r="AJ979" s="171" t="s">
        <v>4688</v>
      </c>
      <c r="AK979" s="171" t="s">
        <v>4688</v>
      </c>
      <c r="AL979" s="171" t="s">
        <v>4688</v>
      </c>
      <c r="AM979" s="171" t="s">
        <v>4688</v>
      </c>
      <c r="AN979" s="171" t="s">
        <v>4688</v>
      </c>
      <c r="AO979" s="171" t="s">
        <v>4688</v>
      </c>
      <c r="AP979" s="171"/>
      <c r="AQ979" s="171" t="s">
        <v>5419</v>
      </c>
      <c r="AR979" s="171"/>
      <c r="AS979" s="171" t="s">
        <v>4688</v>
      </c>
    </row>
    <row r="980" spans="1:46" ht="45" x14ac:dyDescent="0.3">
      <c r="A980" s="274" t="s">
        <v>39</v>
      </c>
      <c r="B980" s="274" t="s">
        <v>4625</v>
      </c>
      <c r="C980" s="200" t="s">
        <v>4630</v>
      </c>
      <c r="D980" s="126"/>
      <c r="E980" s="126" t="str">
        <f t="shared" si="108"/>
        <v>N</v>
      </c>
      <c r="F980" s="171"/>
      <c r="G980" s="126"/>
      <c r="H980" s="173"/>
      <c r="I980" s="171" t="s">
        <v>4688</v>
      </c>
      <c r="J980" s="179"/>
      <c r="K980" s="171" t="s">
        <v>4688</v>
      </c>
      <c r="L980" s="173"/>
      <c r="M980" s="178"/>
      <c r="N980" s="252" t="str">
        <f t="shared" si="107"/>
        <v>N</v>
      </c>
      <c r="O980" s="254" t="s">
        <v>1607</v>
      </c>
      <c r="P980" s="254" t="s">
        <v>1608</v>
      </c>
      <c r="Q980" s="254" t="s">
        <v>1609</v>
      </c>
      <c r="R980" s="254" t="s">
        <v>243</v>
      </c>
      <c r="S980" s="254" t="s">
        <v>1610</v>
      </c>
      <c r="T980" s="254"/>
      <c r="U980" s="254" t="s">
        <v>1611</v>
      </c>
      <c r="V980" s="254" t="s">
        <v>237</v>
      </c>
      <c r="W980" s="263" t="s">
        <v>5141</v>
      </c>
      <c r="X980" s="255"/>
      <c r="Y980" s="255"/>
      <c r="Z980" s="126"/>
      <c r="AA980" s="126"/>
      <c r="AB980" s="126"/>
      <c r="AC980" s="254" t="s">
        <v>1612</v>
      </c>
      <c r="AD980" s="37" t="s">
        <v>38</v>
      </c>
      <c r="AE980" s="37" t="s">
        <v>38</v>
      </c>
      <c r="AF980" s="126"/>
      <c r="AG980" s="126"/>
      <c r="AH980" s="126"/>
      <c r="AI980" s="171" t="s">
        <v>4687</v>
      </c>
      <c r="AJ980" s="171" t="s">
        <v>4688</v>
      </c>
      <c r="AK980" s="171" t="s">
        <v>4688</v>
      </c>
      <c r="AL980" s="171" t="s">
        <v>4688</v>
      </c>
      <c r="AM980" s="171" t="s">
        <v>4688</v>
      </c>
      <c r="AN980" s="171" t="s">
        <v>4688</v>
      </c>
      <c r="AO980" s="171" t="s">
        <v>4688</v>
      </c>
      <c r="AP980" s="220"/>
      <c r="AQ980" s="171" t="s">
        <v>5419</v>
      </c>
      <c r="AR980" s="171"/>
      <c r="AS980" s="171" t="s">
        <v>4688</v>
      </c>
      <c r="AT980" s="256"/>
    </row>
    <row r="981" spans="1:46" ht="45" x14ac:dyDescent="0.3">
      <c r="A981" s="274" t="s">
        <v>39</v>
      </c>
      <c r="B981" s="274" t="s">
        <v>4625</v>
      </c>
      <c r="C981" s="200" t="s">
        <v>4630</v>
      </c>
      <c r="D981" s="126"/>
      <c r="E981" s="126" t="str">
        <f t="shared" si="108"/>
        <v>N</v>
      </c>
      <c r="F981" s="171"/>
      <c r="G981" s="126"/>
      <c r="H981" s="173"/>
      <c r="I981" s="171" t="s">
        <v>4688</v>
      </c>
      <c r="J981" s="179"/>
      <c r="K981" s="171" t="s">
        <v>4688</v>
      </c>
      <c r="L981" s="173"/>
      <c r="M981" s="178"/>
      <c r="N981" s="252" t="str">
        <f t="shared" si="107"/>
        <v>N</v>
      </c>
      <c r="O981" s="254" t="s">
        <v>1615</v>
      </c>
      <c r="P981" s="254" t="s">
        <v>1525</v>
      </c>
      <c r="Q981" s="254" t="s">
        <v>1609</v>
      </c>
      <c r="R981" s="254" t="s">
        <v>243</v>
      </c>
      <c r="S981" s="254" t="s">
        <v>1616</v>
      </c>
      <c r="T981" s="254"/>
      <c r="U981" s="254" t="s">
        <v>1543</v>
      </c>
      <c r="V981" s="254" t="s">
        <v>237</v>
      </c>
      <c r="W981" s="263" t="s">
        <v>5141</v>
      </c>
      <c r="X981" s="255"/>
      <c r="Y981" s="255"/>
      <c r="Z981" s="126"/>
      <c r="AA981" s="126"/>
      <c r="AB981" s="126"/>
      <c r="AC981" s="254" t="s">
        <v>1526</v>
      </c>
      <c r="AD981" s="37" t="s">
        <v>38</v>
      </c>
      <c r="AE981" s="37" t="s">
        <v>38</v>
      </c>
      <c r="AF981" s="126"/>
      <c r="AG981" s="126"/>
      <c r="AH981" s="126"/>
      <c r="AI981" s="171" t="s">
        <v>4687</v>
      </c>
      <c r="AJ981" s="171" t="s">
        <v>4688</v>
      </c>
      <c r="AK981" s="171" t="s">
        <v>4688</v>
      </c>
      <c r="AL981" s="171" t="s">
        <v>4688</v>
      </c>
      <c r="AM981" s="171" t="s">
        <v>4688</v>
      </c>
      <c r="AN981" s="171" t="s">
        <v>4688</v>
      </c>
      <c r="AO981" s="171" t="s">
        <v>4688</v>
      </c>
      <c r="AP981" s="220"/>
      <c r="AQ981" s="171" t="s">
        <v>5419</v>
      </c>
      <c r="AR981" s="171"/>
      <c r="AS981" s="171" t="s">
        <v>4688</v>
      </c>
      <c r="AT981" s="256"/>
    </row>
    <row r="982" spans="1:46" ht="38.25" x14ac:dyDescent="0.3">
      <c r="A982" s="274" t="s">
        <v>39</v>
      </c>
      <c r="B982" s="274" t="s">
        <v>4625</v>
      </c>
      <c r="C982" s="200" t="s">
        <v>4630</v>
      </c>
      <c r="D982" s="126"/>
      <c r="E982" s="126" t="str">
        <f t="shared" si="108"/>
        <v>N</v>
      </c>
      <c r="F982" s="171"/>
      <c r="G982" s="126"/>
      <c r="H982" s="173"/>
      <c r="I982" s="171" t="s">
        <v>4688</v>
      </c>
      <c r="J982" s="179"/>
      <c r="K982" s="171" t="s">
        <v>4688</v>
      </c>
      <c r="L982" s="173"/>
      <c r="M982" s="178"/>
      <c r="N982" s="252" t="str">
        <f t="shared" si="107"/>
        <v>N</v>
      </c>
      <c r="O982" s="254" t="s">
        <v>1618</v>
      </c>
      <c r="P982" s="254" t="s">
        <v>1619</v>
      </c>
      <c r="Q982" s="254" t="s">
        <v>1609</v>
      </c>
      <c r="R982" s="254" t="s">
        <v>243</v>
      </c>
      <c r="S982" s="254" t="s">
        <v>1620</v>
      </c>
      <c r="T982" s="254" t="s">
        <v>1579</v>
      </c>
      <c r="U982" s="254" t="s">
        <v>1517</v>
      </c>
      <c r="V982" s="254" t="s">
        <v>237</v>
      </c>
      <c r="W982" s="263" t="s">
        <v>5141</v>
      </c>
      <c r="X982" s="255"/>
      <c r="Y982" s="255"/>
      <c r="Z982" s="126"/>
      <c r="AA982" s="126"/>
      <c r="AB982" s="126"/>
      <c r="AC982" s="254" t="s">
        <v>1621</v>
      </c>
      <c r="AD982" s="37" t="s">
        <v>38</v>
      </c>
      <c r="AE982" s="37" t="s">
        <v>38</v>
      </c>
      <c r="AF982" s="126"/>
      <c r="AG982" s="126"/>
      <c r="AH982" s="126"/>
      <c r="AI982" s="171" t="s">
        <v>4687</v>
      </c>
      <c r="AJ982" s="171" t="s">
        <v>4688</v>
      </c>
      <c r="AK982" s="171" t="s">
        <v>4688</v>
      </c>
      <c r="AL982" s="171" t="s">
        <v>4688</v>
      </c>
      <c r="AM982" s="171" t="s">
        <v>4688</v>
      </c>
      <c r="AN982" s="171" t="s">
        <v>4688</v>
      </c>
      <c r="AO982" s="171" t="s">
        <v>4688</v>
      </c>
      <c r="AP982" s="220"/>
      <c r="AQ982" s="171" t="s">
        <v>5419</v>
      </c>
      <c r="AR982" s="171"/>
      <c r="AS982" s="171" t="s">
        <v>4688</v>
      </c>
      <c r="AT982" s="256"/>
    </row>
    <row r="983" spans="1:46" ht="38.25" x14ac:dyDescent="0.3">
      <c r="A983" s="274" t="s">
        <v>39</v>
      </c>
      <c r="B983" s="274" t="s">
        <v>4625</v>
      </c>
      <c r="C983" s="200" t="s">
        <v>4630</v>
      </c>
      <c r="D983" s="126"/>
      <c r="E983" s="126" t="str">
        <f t="shared" si="108"/>
        <v>N</v>
      </c>
      <c r="F983" s="171"/>
      <c r="G983" s="126"/>
      <c r="H983" s="173"/>
      <c r="I983" s="171" t="s">
        <v>4688</v>
      </c>
      <c r="J983" s="179"/>
      <c r="K983" s="171" t="s">
        <v>4688</v>
      </c>
      <c r="L983" s="173"/>
      <c r="M983" s="178"/>
      <c r="N983" s="252" t="str">
        <f t="shared" si="107"/>
        <v>N</v>
      </c>
      <c r="O983" s="254" t="s">
        <v>1623</v>
      </c>
      <c r="P983" s="254" t="s">
        <v>1624</v>
      </c>
      <c r="Q983" s="254" t="s">
        <v>1609</v>
      </c>
      <c r="R983" s="254" t="s">
        <v>243</v>
      </c>
      <c r="S983" s="254" t="s">
        <v>1625</v>
      </c>
      <c r="T983" s="254" t="s">
        <v>1579</v>
      </c>
      <c r="U983" s="254" t="s">
        <v>35</v>
      </c>
      <c r="V983" s="254" t="s">
        <v>237</v>
      </c>
      <c r="W983" s="263" t="s">
        <v>5110</v>
      </c>
      <c r="X983" s="255"/>
      <c r="Y983" s="255"/>
      <c r="Z983" s="126"/>
      <c r="AA983" s="126"/>
      <c r="AB983" s="126"/>
      <c r="AC983" s="254" t="s">
        <v>1626</v>
      </c>
      <c r="AD983" s="37" t="s">
        <v>38</v>
      </c>
      <c r="AE983" s="37" t="s">
        <v>38</v>
      </c>
      <c r="AF983" s="126"/>
      <c r="AG983" s="126"/>
      <c r="AH983" s="126"/>
      <c r="AI983" s="171" t="s">
        <v>4687</v>
      </c>
      <c r="AJ983" s="171" t="s">
        <v>4688</v>
      </c>
      <c r="AK983" s="171" t="s">
        <v>4688</v>
      </c>
      <c r="AL983" s="171" t="s">
        <v>4688</v>
      </c>
      <c r="AM983" s="171" t="s">
        <v>4688</v>
      </c>
      <c r="AN983" s="171" t="s">
        <v>4688</v>
      </c>
      <c r="AO983" s="171" t="s">
        <v>4688</v>
      </c>
      <c r="AP983" s="220"/>
      <c r="AQ983" s="171" t="s">
        <v>5419</v>
      </c>
      <c r="AR983" s="171"/>
      <c r="AS983" s="171" t="s">
        <v>4688</v>
      </c>
      <c r="AT983" s="256"/>
    </row>
    <row r="984" spans="1:46" ht="38.25" x14ac:dyDescent="0.3">
      <c r="A984" s="274" t="s">
        <v>39</v>
      </c>
      <c r="B984" s="274" t="s">
        <v>4625</v>
      </c>
      <c r="C984" s="200" t="s">
        <v>4630</v>
      </c>
      <c r="D984" s="126"/>
      <c r="E984" s="126" t="str">
        <f t="shared" si="108"/>
        <v>N</v>
      </c>
      <c r="F984" s="171"/>
      <c r="G984" s="126"/>
      <c r="H984" s="173"/>
      <c r="I984" s="171" t="s">
        <v>4688</v>
      </c>
      <c r="J984" s="179"/>
      <c r="K984" s="171" t="s">
        <v>4688</v>
      </c>
      <c r="L984" s="173"/>
      <c r="M984" s="178"/>
      <c r="N984" s="252" t="str">
        <f t="shared" si="107"/>
        <v>N</v>
      </c>
      <c r="O984" s="254" t="s">
        <v>1628</v>
      </c>
      <c r="P984" s="254" t="s">
        <v>1531</v>
      </c>
      <c r="Q984" s="254" t="s">
        <v>1609</v>
      </c>
      <c r="R984" s="254" t="s">
        <v>243</v>
      </c>
      <c r="S984" s="254" t="s">
        <v>1629</v>
      </c>
      <c r="T984" s="254"/>
      <c r="U984" s="254" t="s">
        <v>1543</v>
      </c>
      <c r="V984" s="254" t="s">
        <v>237</v>
      </c>
      <c r="W984" s="263" t="s">
        <v>5102</v>
      </c>
      <c r="X984" s="255"/>
      <c r="Y984" s="255"/>
      <c r="Z984" s="126"/>
      <c r="AA984" s="126"/>
      <c r="AB984" s="126"/>
      <c r="AC984" s="254" t="s">
        <v>1532</v>
      </c>
      <c r="AD984" s="37" t="s">
        <v>38</v>
      </c>
      <c r="AE984" s="37" t="s">
        <v>38</v>
      </c>
      <c r="AF984" s="126"/>
      <c r="AG984" s="126"/>
      <c r="AH984" s="126"/>
      <c r="AI984" s="171" t="s">
        <v>4687</v>
      </c>
      <c r="AJ984" s="171" t="s">
        <v>4688</v>
      </c>
      <c r="AK984" s="171" t="s">
        <v>4688</v>
      </c>
      <c r="AL984" s="171" t="s">
        <v>4688</v>
      </c>
      <c r="AM984" s="171" t="s">
        <v>4688</v>
      </c>
      <c r="AN984" s="171" t="s">
        <v>4688</v>
      </c>
      <c r="AO984" s="171" t="s">
        <v>4688</v>
      </c>
      <c r="AP984" s="220"/>
      <c r="AQ984" s="171" t="s">
        <v>5419</v>
      </c>
      <c r="AR984" s="171"/>
      <c r="AS984" s="171" t="s">
        <v>4688</v>
      </c>
      <c r="AT984" s="256"/>
    </row>
    <row r="985" spans="1:46" ht="38.25" x14ac:dyDescent="0.3">
      <c r="A985" s="274" t="s">
        <v>39</v>
      </c>
      <c r="B985" s="274" t="s">
        <v>4625</v>
      </c>
      <c r="C985" s="200" t="s">
        <v>4630</v>
      </c>
      <c r="D985" s="126"/>
      <c r="E985" s="126" t="str">
        <f t="shared" si="108"/>
        <v>N</v>
      </c>
      <c r="F985" s="171"/>
      <c r="G985" s="126"/>
      <c r="H985" s="173"/>
      <c r="I985" s="171" t="s">
        <v>4688</v>
      </c>
      <c r="J985" s="179"/>
      <c r="K985" s="171" t="s">
        <v>4688</v>
      </c>
      <c r="L985" s="173"/>
      <c r="M985" s="178"/>
      <c r="N985" s="252" t="str">
        <f t="shared" si="107"/>
        <v>N</v>
      </c>
      <c r="O985" s="254" t="s">
        <v>1631</v>
      </c>
      <c r="P985" s="254" t="s">
        <v>1632</v>
      </c>
      <c r="Q985" s="254" t="s">
        <v>1633</v>
      </c>
      <c r="R985" s="254" t="s">
        <v>243</v>
      </c>
      <c r="S985" s="254" t="s">
        <v>1578</v>
      </c>
      <c r="T985" s="254" t="s">
        <v>1579</v>
      </c>
      <c r="U985" s="254" t="s">
        <v>35</v>
      </c>
      <c r="V985" s="254" t="s">
        <v>237</v>
      </c>
      <c r="W985" s="263" t="s">
        <v>5110</v>
      </c>
      <c r="X985" s="255"/>
      <c r="Y985" s="255"/>
      <c r="Z985" s="126"/>
      <c r="AA985" s="126"/>
      <c r="AB985" s="126"/>
      <c r="AC985" s="254" t="s">
        <v>1635</v>
      </c>
      <c r="AD985" s="37" t="s">
        <v>38</v>
      </c>
      <c r="AE985" s="37" t="s">
        <v>38</v>
      </c>
      <c r="AF985" s="126"/>
      <c r="AG985" s="126"/>
      <c r="AH985" s="126"/>
      <c r="AI985" s="171" t="s">
        <v>4687</v>
      </c>
      <c r="AJ985" s="171" t="s">
        <v>4688</v>
      </c>
      <c r="AK985" s="171" t="s">
        <v>4688</v>
      </c>
      <c r="AL985" s="171" t="s">
        <v>4688</v>
      </c>
      <c r="AM985" s="171" t="s">
        <v>4688</v>
      </c>
      <c r="AN985" s="171" t="s">
        <v>4688</v>
      </c>
      <c r="AO985" s="171" t="s">
        <v>4688</v>
      </c>
      <c r="AP985" s="220"/>
      <c r="AQ985" s="171" t="s">
        <v>5419</v>
      </c>
      <c r="AR985" s="171"/>
      <c r="AS985" s="171" t="s">
        <v>4688</v>
      </c>
      <c r="AT985" s="256"/>
    </row>
    <row r="986" spans="1:46" ht="45" x14ac:dyDescent="0.3">
      <c r="A986" s="274" t="s">
        <v>39</v>
      </c>
      <c r="B986" s="274" t="s">
        <v>4625</v>
      </c>
      <c r="C986" s="200" t="s">
        <v>4630</v>
      </c>
      <c r="D986" s="126"/>
      <c r="E986" s="126" t="str">
        <f t="shared" si="108"/>
        <v>N</v>
      </c>
      <c r="F986" s="171"/>
      <c r="G986" s="126"/>
      <c r="H986" s="173"/>
      <c r="I986" s="171" t="s">
        <v>4688</v>
      </c>
      <c r="J986" s="179"/>
      <c r="K986" s="171" t="s">
        <v>4688</v>
      </c>
      <c r="L986" s="173"/>
      <c r="M986" s="178"/>
      <c r="N986" s="252" t="str">
        <f t="shared" si="107"/>
        <v>N</v>
      </c>
      <c r="O986" s="254" t="s">
        <v>1638</v>
      </c>
      <c r="P986" s="254" t="s">
        <v>1639</v>
      </c>
      <c r="Q986" s="254" t="s">
        <v>1640</v>
      </c>
      <c r="R986" s="254" t="s">
        <v>243</v>
      </c>
      <c r="S986" s="254" t="s">
        <v>1641</v>
      </c>
      <c r="T986" s="254"/>
      <c r="U986" s="254" t="s">
        <v>119</v>
      </c>
      <c r="V986" s="254" t="s">
        <v>237</v>
      </c>
      <c r="W986" s="263" t="s">
        <v>5102</v>
      </c>
      <c r="X986" s="255"/>
      <c r="Y986" s="255"/>
      <c r="Z986" s="126"/>
      <c r="AA986" s="126"/>
      <c r="AB986" s="126"/>
      <c r="AC986" s="254" t="s">
        <v>1642</v>
      </c>
      <c r="AD986" s="37" t="s">
        <v>38</v>
      </c>
      <c r="AE986" s="37" t="s">
        <v>38</v>
      </c>
      <c r="AF986" s="126"/>
      <c r="AG986" s="126"/>
      <c r="AH986" s="126"/>
      <c r="AI986" s="171" t="s">
        <v>4687</v>
      </c>
      <c r="AJ986" s="171" t="s">
        <v>4688</v>
      </c>
      <c r="AK986" s="171" t="s">
        <v>4688</v>
      </c>
      <c r="AL986" s="171" t="s">
        <v>4688</v>
      </c>
      <c r="AM986" s="171" t="s">
        <v>4688</v>
      </c>
      <c r="AN986" s="171" t="s">
        <v>4688</v>
      </c>
      <c r="AO986" s="171" t="s">
        <v>4688</v>
      </c>
      <c r="AP986" s="220"/>
      <c r="AQ986" s="171" t="s">
        <v>5419</v>
      </c>
      <c r="AR986" s="171"/>
      <c r="AS986" s="171" t="s">
        <v>4688</v>
      </c>
      <c r="AT986" s="256"/>
    </row>
    <row r="987" spans="1:46" ht="45" x14ac:dyDescent="0.3">
      <c r="A987" s="274" t="s">
        <v>39</v>
      </c>
      <c r="B987" s="274" t="s">
        <v>4625</v>
      </c>
      <c r="C987" s="200" t="s">
        <v>4630</v>
      </c>
      <c r="D987" s="126"/>
      <c r="E987" s="126" t="str">
        <f t="shared" si="108"/>
        <v>N</v>
      </c>
      <c r="F987" s="171"/>
      <c r="G987" s="126"/>
      <c r="H987" s="173"/>
      <c r="I987" s="171" t="s">
        <v>4688</v>
      </c>
      <c r="J987" s="179"/>
      <c r="K987" s="171" t="s">
        <v>4688</v>
      </c>
      <c r="L987" s="173"/>
      <c r="M987" s="178"/>
      <c r="N987" s="252" t="str">
        <f t="shared" si="107"/>
        <v>N</v>
      </c>
      <c r="O987" s="254" t="s">
        <v>1644</v>
      </c>
      <c r="P987" s="254" t="s">
        <v>1645</v>
      </c>
      <c r="Q987" s="254" t="s">
        <v>1646</v>
      </c>
      <c r="R987" s="254" t="s">
        <v>243</v>
      </c>
      <c r="S987" s="254" t="s">
        <v>1647</v>
      </c>
      <c r="T987" s="254" t="s">
        <v>1579</v>
      </c>
      <c r="U987" s="254" t="s">
        <v>983</v>
      </c>
      <c r="V987" s="254" t="s">
        <v>237</v>
      </c>
      <c r="W987" s="263" t="s">
        <v>5102</v>
      </c>
      <c r="X987" s="255"/>
      <c r="Y987" s="255"/>
      <c r="Z987" s="126"/>
      <c r="AA987" s="126"/>
      <c r="AB987" s="126"/>
      <c r="AC987" s="254" t="s">
        <v>1648</v>
      </c>
      <c r="AD987" s="37" t="s">
        <v>38</v>
      </c>
      <c r="AE987" s="37" t="s">
        <v>38</v>
      </c>
      <c r="AF987" s="126"/>
      <c r="AG987" s="126"/>
      <c r="AH987" s="126"/>
      <c r="AI987" s="171" t="s">
        <v>4687</v>
      </c>
      <c r="AJ987" s="171" t="s">
        <v>4688</v>
      </c>
      <c r="AK987" s="171" t="s">
        <v>4688</v>
      </c>
      <c r="AL987" s="171" t="s">
        <v>4688</v>
      </c>
      <c r="AM987" s="171" t="s">
        <v>4688</v>
      </c>
      <c r="AN987" s="171" t="s">
        <v>4688</v>
      </c>
      <c r="AO987" s="171" t="s">
        <v>4688</v>
      </c>
      <c r="AP987" s="220"/>
      <c r="AQ987" s="171" t="s">
        <v>5419</v>
      </c>
      <c r="AR987" s="171"/>
      <c r="AS987" s="171" t="s">
        <v>4688</v>
      </c>
      <c r="AT987" s="256"/>
    </row>
    <row r="988" spans="1:46" ht="60" x14ac:dyDescent="0.3">
      <c r="A988" s="274" t="s">
        <v>39</v>
      </c>
      <c r="B988" s="274" t="s">
        <v>4625</v>
      </c>
      <c r="C988" s="200" t="s">
        <v>4630</v>
      </c>
      <c r="D988" s="126"/>
      <c r="E988" s="126" t="str">
        <f t="shared" si="108"/>
        <v>N</v>
      </c>
      <c r="F988" s="171"/>
      <c r="G988" s="126"/>
      <c r="H988" s="173"/>
      <c r="I988" s="171" t="s">
        <v>4688</v>
      </c>
      <c r="J988" s="179"/>
      <c r="K988" s="171" t="s">
        <v>4688</v>
      </c>
      <c r="L988" s="173"/>
      <c r="M988" s="178"/>
      <c r="N988" s="252" t="str">
        <f t="shared" si="107"/>
        <v>N</v>
      </c>
      <c r="O988" s="254" t="s">
        <v>1651</v>
      </c>
      <c r="P988" s="254" t="s">
        <v>1652</v>
      </c>
      <c r="Q988" s="254" t="s">
        <v>1640</v>
      </c>
      <c r="R988" s="254" t="s">
        <v>243</v>
      </c>
      <c r="S988" s="254" t="s">
        <v>1653</v>
      </c>
      <c r="T988" s="254"/>
      <c r="U988" s="254" t="s">
        <v>119</v>
      </c>
      <c r="V988" s="254" t="s">
        <v>237</v>
      </c>
      <c r="W988" s="263" t="s">
        <v>5102</v>
      </c>
      <c r="X988" s="255"/>
      <c r="Y988" s="255"/>
      <c r="Z988" s="126"/>
      <c r="AA988" s="126"/>
      <c r="AB988" s="126"/>
      <c r="AC988" s="254" t="s">
        <v>1654</v>
      </c>
      <c r="AD988" s="37" t="s">
        <v>38</v>
      </c>
      <c r="AE988" s="37" t="s">
        <v>38</v>
      </c>
      <c r="AF988" s="126"/>
      <c r="AG988" s="126"/>
      <c r="AH988" s="126"/>
      <c r="AI988" s="171" t="s">
        <v>4687</v>
      </c>
      <c r="AJ988" s="171" t="s">
        <v>4688</v>
      </c>
      <c r="AK988" s="171" t="s">
        <v>4688</v>
      </c>
      <c r="AL988" s="171" t="s">
        <v>4688</v>
      </c>
      <c r="AM988" s="171" t="s">
        <v>4688</v>
      </c>
      <c r="AN988" s="171" t="s">
        <v>4688</v>
      </c>
      <c r="AO988" s="171" t="s">
        <v>4688</v>
      </c>
      <c r="AP988" s="220"/>
      <c r="AQ988" s="171" t="s">
        <v>5419</v>
      </c>
      <c r="AR988" s="171"/>
      <c r="AS988" s="171" t="s">
        <v>4688</v>
      </c>
      <c r="AT988" s="256"/>
    </row>
    <row r="989" spans="1:46" ht="60" x14ac:dyDescent="0.3">
      <c r="A989" s="274" t="s">
        <v>39</v>
      </c>
      <c r="B989" s="274" t="s">
        <v>4625</v>
      </c>
      <c r="C989" s="200" t="s">
        <v>4630</v>
      </c>
      <c r="D989" s="126"/>
      <c r="E989" s="126" t="str">
        <f t="shared" si="108"/>
        <v>N</v>
      </c>
      <c r="F989" s="171"/>
      <c r="G989" s="126"/>
      <c r="H989" s="173"/>
      <c r="I989" s="171" t="s">
        <v>4688</v>
      </c>
      <c r="J989" s="179"/>
      <c r="K989" s="171" t="s">
        <v>4688</v>
      </c>
      <c r="L989" s="173"/>
      <c r="M989" s="178"/>
      <c r="N989" s="252" t="str">
        <f t="shared" si="107"/>
        <v>N</v>
      </c>
      <c r="O989" s="254" t="s">
        <v>1656</v>
      </c>
      <c r="P989" s="254" t="s">
        <v>1657</v>
      </c>
      <c r="Q989" s="254" t="s">
        <v>1658</v>
      </c>
      <c r="R989" s="254" t="s">
        <v>243</v>
      </c>
      <c r="S989" s="254" t="s">
        <v>1659</v>
      </c>
      <c r="T989" s="254"/>
      <c r="U989" s="254" t="s">
        <v>1660</v>
      </c>
      <c r="V989" s="254" t="s">
        <v>120</v>
      </c>
      <c r="W989" s="263" t="s">
        <v>5141</v>
      </c>
      <c r="X989" s="255"/>
      <c r="Y989" s="255"/>
      <c r="Z989" s="126"/>
      <c r="AA989" s="126"/>
      <c r="AB989" s="126"/>
      <c r="AC989" s="254" t="s">
        <v>1661</v>
      </c>
      <c r="AD989" s="37" t="s">
        <v>38</v>
      </c>
      <c r="AE989" s="37" t="s">
        <v>38</v>
      </c>
      <c r="AF989" s="126"/>
      <c r="AG989" s="126"/>
      <c r="AH989" s="126"/>
      <c r="AI989" s="171" t="s">
        <v>4687</v>
      </c>
      <c r="AJ989" s="171" t="s">
        <v>4688</v>
      </c>
      <c r="AK989" s="171" t="s">
        <v>4688</v>
      </c>
      <c r="AL989" s="171" t="s">
        <v>4688</v>
      </c>
      <c r="AM989" s="171" t="s">
        <v>4688</v>
      </c>
      <c r="AN989" s="171" t="s">
        <v>4688</v>
      </c>
      <c r="AO989" s="171" t="s">
        <v>4688</v>
      </c>
      <c r="AP989" s="220"/>
      <c r="AQ989" s="171" t="s">
        <v>5419</v>
      </c>
      <c r="AR989" s="171"/>
      <c r="AS989" s="171" t="s">
        <v>4688</v>
      </c>
      <c r="AT989" s="256"/>
    </row>
    <row r="990" spans="1:46" ht="38.25" x14ac:dyDescent="0.3">
      <c r="A990" s="274" t="s">
        <v>39</v>
      </c>
      <c r="B990" s="274" t="s">
        <v>4625</v>
      </c>
      <c r="C990" s="200" t="s">
        <v>4630</v>
      </c>
      <c r="D990" s="126"/>
      <c r="E990" s="126" t="str">
        <f t="shared" si="108"/>
        <v>N</v>
      </c>
      <c r="F990" s="171"/>
      <c r="G990" s="126"/>
      <c r="H990" s="173"/>
      <c r="I990" s="171" t="s">
        <v>4688</v>
      </c>
      <c r="J990" s="179"/>
      <c r="K990" s="171" t="s">
        <v>4688</v>
      </c>
      <c r="L990" s="173"/>
      <c r="M990" s="178"/>
      <c r="N990" s="252" t="str">
        <f t="shared" si="107"/>
        <v>N</v>
      </c>
      <c r="O990" s="254" t="s">
        <v>1663</v>
      </c>
      <c r="P990" s="254" t="s">
        <v>1664</v>
      </c>
      <c r="Q990" s="254" t="s">
        <v>1646</v>
      </c>
      <c r="R990" s="254" t="s">
        <v>243</v>
      </c>
      <c r="S990" s="254" t="s">
        <v>1665</v>
      </c>
      <c r="T990" s="254"/>
      <c r="U990" s="254" t="s">
        <v>1543</v>
      </c>
      <c r="V990" s="254" t="s">
        <v>237</v>
      </c>
      <c r="W990" s="263" t="s">
        <v>5141</v>
      </c>
      <c r="X990" s="255"/>
      <c r="Y990" s="255"/>
      <c r="Z990" s="126"/>
      <c r="AA990" s="126"/>
      <c r="AB990" s="126"/>
      <c r="AC990" s="254" t="s">
        <v>1666</v>
      </c>
      <c r="AD990" s="37" t="s">
        <v>38</v>
      </c>
      <c r="AE990" s="37" t="s">
        <v>38</v>
      </c>
      <c r="AF990" s="126"/>
      <c r="AG990" s="126"/>
      <c r="AH990" s="126"/>
      <c r="AI990" s="171" t="s">
        <v>4687</v>
      </c>
      <c r="AJ990" s="171" t="s">
        <v>4688</v>
      </c>
      <c r="AK990" s="171" t="s">
        <v>4688</v>
      </c>
      <c r="AL990" s="171" t="s">
        <v>4688</v>
      </c>
      <c r="AM990" s="171" t="s">
        <v>4688</v>
      </c>
      <c r="AN990" s="171" t="s">
        <v>4688</v>
      </c>
      <c r="AO990" s="171" t="s">
        <v>4688</v>
      </c>
      <c r="AP990" s="220"/>
      <c r="AQ990" s="171" t="s">
        <v>5419</v>
      </c>
      <c r="AR990" s="171"/>
      <c r="AS990" s="171" t="s">
        <v>4688</v>
      </c>
      <c r="AT990" s="256"/>
    </row>
    <row r="991" spans="1:46" ht="60" x14ac:dyDescent="0.3">
      <c r="A991" s="274" t="s">
        <v>39</v>
      </c>
      <c r="B991" s="274" t="s">
        <v>4625</v>
      </c>
      <c r="C991" s="200" t="s">
        <v>4630</v>
      </c>
      <c r="D991" s="126"/>
      <c r="E991" s="126" t="str">
        <f t="shared" si="108"/>
        <v>N</v>
      </c>
      <c r="F991" s="171"/>
      <c r="G991" s="126"/>
      <c r="H991" s="173"/>
      <c r="I991" s="171" t="s">
        <v>4688</v>
      </c>
      <c r="J991" s="179"/>
      <c r="K991" s="171" t="s">
        <v>4688</v>
      </c>
      <c r="L991" s="173"/>
      <c r="M991" s="178"/>
      <c r="N991" s="252" t="str">
        <f t="shared" si="107"/>
        <v>N</v>
      </c>
      <c r="O991" s="254" t="s">
        <v>1668</v>
      </c>
      <c r="P991" s="254" t="s">
        <v>1669</v>
      </c>
      <c r="Q991" s="254" t="s">
        <v>1670</v>
      </c>
      <c r="R991" s="254" t="s">
        <v>243</v>
      </c>
      <c r="S991" s="254" t="s">
        <v>1671</v>
      </c>
      <c r="T991" s="254"/>
      <c r="U991" s="254" t="s">
        <v>142</v>
      </c>
      <c r="V991" s="254" t="s">
        <v>120</v>
      </c>
      <c r="W991" s="263" t="s">
        <v>5122</v>
      </c>
      <c r="X991" s="255"/>
      <c r="Y991" s="255"/>
      <c r="Z991" s="126"/>
      <c r="AA991" s="126"/>
      <c r="AB991" s="126"/>
      <c r="AC991" s="254" t="s">
        <v>1673</v>
      </c>
      <c r="AD991" s="37" t="s">
        <v>38</v>
      </c>
      <c r="AE991" s="37" t="s">
        <v>38</v>
      </c>
      <c r="AF991" s="126"/>
      <c r="AG991" s="126"/>
      <c r="AH991" s="126"/>
      <c r="AI991" s="171" t="s">
        <v>4687</v>
      </c>
      <c r="AJ991" s="171" t="s">
        <v>4688</v>
      </c>
      <c r="AK991" s="171" t="s">
        <v>4688</v>
      </c>
      <c r="AL991" s="171" t="s">
        <v>4688</v>
      </c>
      <c r="AM991" s="171" t="s">
        <v>4688</v>
      </c>
      <c r="AN991" s="171" t="s">
        <v>4688</v>
      </c>
      <c r="AO991" s="171" t="s">
        <v>4688</v>
      </c>
      <c r="AP991" s="220"/>
      <c r="AQ991" s="171" t="s">
        <v>5419</v>
      </c>
      <c r="AR991" s="171"/>
      <c r="AS991" s="171" t="s">
        <v>4688</v>
      </c>
      <c r="AT991" s="256"/>
    </row>
    <row r="992" spans="1:46" ht="15.75" x14ac:dyDescent="0.3">
      <c r="A992" s="274" t="s">
        <v>39</v>
      </c>
      <c r="B992" s="274" t="s">
        <v>4625</v>
      </c>
      <c r="C992" s="200"/>
      <c r="D992" s="126"/>
      <c r="E992" s="126" t="str">
        <f t="shared" si="108"/>
        <v>N</v>
      </c>
      <c r="F992" s="171"/>
      <c r="G992" s="126"/>
      <c r="H992" s="173"/>
      <c r="I992" s="171" t="s">
        <v>4688</v>
      </c>
      <c r="J992" s="179"/>
      <c r="K992" s="171" t="s">
        <v>4688</v>
      </c>
      <c r="L992" s="173"/>
      <c r="M992" s="178"/>
      <c r="N992" s="252" t="str">
        <f t="shared" si="107"/>
        <v>N</v>
      </c>
      <c r="O992" s="254">
        <v>999</v>
      </c>
      <c r="P992" s="254" t="s">
        <v>2113</v>
      </c>
      <c r="Q992" s="254" t="s">
        <v>1670</v>
      </c>
      <c r="R992" s="254" t="s">
        <v>243</v>
      </c>
      <c r="S992" s="254"/>
      <c r="T992" s="254"/>
      <c r="U992" s="254" t="s">
        <v>142</v>
      </c>
      <c r="V992" s="254"/>
      <c r="W992" s="263"/>
      <c r="X992" s="255"/>
      <c r="Y992" s="255"/>
      <c r="Z992" s="126"/>
      <c r="AA992" s="126"/>
      <c r="AB992" s="126"/>
      <c r="AC992" s="254"/>
      <c r="AD992" s="37" t="s">
        <v>38</v>
      </c>
      <c r="AE992" s="37" t="s">
        <v>38</v>
      </c>
      <c r="AF992" s="126"/>
      <c r="AG992" s="126"/>
      <c r="AH992" s="126"/>
      <c r="AI992" s="171" t="s">
        <v>5500</v>
      </c>
      <c r="AJ992" s="171" t="s">
        <v>4688</v>
      </c>
      <c r="AK992" s="171" t="s">
        <v>4688</v>
      </c>
      <c r="AL992" s="171" t="s">
        <v>4688</v>
      </c>
      <c r="AM992" s="171" t="s">
        <v>4688</v>
      </c>
      <c r="AN992" s="171" t="s">
        <v>4688</v>
      </c>
      <c r="AO992" s="171" t="s">
        <v>4688</v>
      </c>
      <c r="AP992" s="171" t="s">
        <v>4688</v>
      </c>
      <c r="AQ992" s="171" t="s">
        <v>4688</v>
      </c>
      <c r="AR992" s="171" t="s">
        <v>4688</v>
      </c>
      <c r="AS992" s="171" t="s">
        <v>4688</v>
      </c>
      <c r="AT992" s="256"/>
    </row>
    <row r="993" spans="1:46" ht="75" x14ac:dyDescent="0.3">
      <c r="A993" s="274" t="s">
        <v>39</v>
      </c>
      <c r="B993" s="274" t="s">
        <v>4625</v>
      </c>
      <c r="C993" s="200" t="s">
        <v>4630</v>
      </c>
      <c r="D993" s="126"/>
      <c r="E993" s="126" t="str">
        <f t="shared" si="108"/>
        <v>N</v>
      </c>
      <c r="F993" s="171"/>
      <c r="G993" s="126"/>
      <c r="H993" s="173"/>
      <c r="I993" s="171" t="s">
        <v>4688</v>
      </c>
      <c r="J993" s="179"/>
      <c r="K993" s="171" t="s">
        <v>4688</v>
      </c>
      <c r="L993" s="173"/>
      <c r="M993" s="178"/>
      <c r="N993" s="252" t="str">
        <f t="shared" si="107"/>
        <v>N</v>
      </c>
      <c r="O993" s="254" t="s">
        <v>1675</v>
      </c>
      <c r="P993" s="254" t="s">
        <v>1676</v>
      </c>
      <c r="Q993" s="254" t="s">
        <v>1640</v>
      </c>
      <c r="R993" s="254" t="s">
        <v>243</v>
      </c>
      <c r="S993" s="254" t="s">
        <v>1677</v>
      </c>
      <c r="T993" s="254"/>
      <c r="U993" s="254" t="s">
        <v>142</v>
      </c>
      <c r="V993" s="254" t="s">
        <v>237</v>
      </c>
      <c r="W993" s="263" t="s">
        <v>5122</v>
      </c>
      <c r="X993" s="255"/>
      <c r="Y993" s="255"/>
      <c r="Z993" s="126"/>
      <c r="AA993" s="126"/>
      <c r="AB993" s="126"/>
      <c r="AC993" s="254" t="s">
        <v>1678</v>
      </c>
      <c r="AD993" s="37" t="s">
        <v>38</v>
      </c>
      <c r="AE993" s="37" t="s">
        <v>38</v>
      </c>
      <c r="AF993" s="126"/>
      <c r="AG993" s="126"/>
      <c r="AH993" s="126"/>
      <c r="AI993" s="171" t="s">
        <v>4687</v>
      </c>
      <c r="AJ993" s="171" t="s">
        <v>4688</v>
      </c>
      <c r="AK993" s="171" t="s">
        <v>4688</v>
      </c>
      <c r="AL993" s="171" t="s">
        <v>4688</v>
      </c>
      <c r="AM993" s="171" t="s">
        <v>4688</v>
      </c>
      <c r="AN993" s="171" t="s">
        <v>4688</v>
      </c>
      <c r="AO993" s="171" t="s">
        <v>4688</v>
      </c>
      <c r="AP993" s="220"/>
      <c r="AQ993" s="171" t="s">
        <v>5419</v>
      </c>
      <c r="AR993" s="171"/>
      <c r="AS993" s="171" t="s">
        <v>4688</v>
      </c>
      <c r="AT993" s="256"/>
    </row>
    <row r="994" spans="1:46" ht="38.25" x14ac:dyDescent="0.3">
      <c r="A994" s="274" t="s">
        <v>39</v>
      </c>
      <c r="B994" s="274" t="s">
        <v>4625</v>
      </c>
      <c r="C994" s="200" t="s">
        <v>4630</v>
      </c>
      <c r="D994" s="126"/>
      <c r="E994" s="126" t="str">
        <f t="shared" si="108"/>
        <v>N</v>
      </c>
      <c r="F994" s="171"/>
      <c r="G994" s="126"/>
      <c r="H994" s="173"/>
      <c r="I994" s="171" t="s">
        <v>4688</v>
      </c>
      <c r="J994" s="179"/>
      <c r="K994" s="171" t="s">
        <v>4688</v>
      </c>
      <c r="L994" s="173"/>
      <c r="M994" s="178"/>
      <c r="N994" s="252" t="str">
        <f t="shared" si="107"/>
        <v>N</v>
      </c>
      <c r="O994" s="254" t="s">
        <v>1680</v>
      </c>
      <c r="P994" s="254" t="s">
        <v>1681</v>
      </c>
      <c r="Q994" s="254" t="s">
        <v>1633</v>
      </c>
      <c r="R994" s="254" t="s">
        <v>243</v>
      </c>
      <c r="S994" s="254" t="s">
        <v>1682</v>
      </c>
      <c r="T994" s="254" t="s">
        <v>1579</v>
      </c>
      <c r="U994" s="254" t="s">
        <v>95</v>
      </c>
      <c r="V994" s="254" t="s">
        <v>237</v>
      </c>
      <c r="W994" s="263" t="s">
        <v>5110</v>
      </c>
      <c r="X994" s="255"/>
      <c r="Y994" s="255"/>
      <c r="Z994" s="126"/>
      <c r="AA994" s="126"/>
      <c r="AB994" s="126"/>
      <c r="AC994" s="254" t="s">
        <v>1683</v>
      </c>
      <c r="AD994" s="37" t="s">
        <v>38</v>
      </c>
      <c r="AE994" s="37" t="s">
        <v>38</v>
      </c>
      <c r="AF994" s="126"/>
      <c r="AG994" s="126"/>
      <c r="AH994" s="126"/>
      <c r="AI994" s="171" t="s">
        <v>4687</v>
      </c>
      <c r="AJ994" s="171" t="s">
        <v>4688</v>
      </c>
      <c r="AK994" s="171" t="s">
        <v>4688</v>
      </c>
      <c r="AL994" s="171" t="s">
        <v>4688</v>
      </c>
      <c r="AM994" s="171" t="s">
        <v>4688</v>
      </c>
      <c r="AN994" s="171" t="s">
        <v>4688</v>
      </c>
      <c r="AO994" s="171" t="s">
        <v>4688</v>
      </c>
      <c r="AP994" s="220"/>
      <c r="AQ994" s="171" t="s">
        <v>5419</v>
      </c>
      <c r="AR994" s="171"/>
      <c r="AS994" s="171" t="s">
        <v>4688</v>
      </c>
      <c r="AT994" s="256"/>
    </row>
    <row r="995" spans="1:46" ht="45" x14ac:dyDescent="0.3">
      <c r="A995" s="274" t="s">
        <v>39</v>
      </c>
      <c r="B995" s="274" t="s">
        <v>4625</v>
      </c>
      <c r="C995" s="200" t="s">
        <v>4630</v>
      </c>
      <c r="D995" s="126"/>
      <c r="E995" s="126" t="str">
        <f t="shared" si="108"/>
        <v>N</v>
      </c>
      <c r="F995" s="171"/>
      <c r="G995" s="126"/>
      <c r="H995" s="173"/>
      <c r="I995" s="171" t="s">
        <v>4688</v>
      </c>
      <c r="J995" s="179"/>
      <c r="K995" s="171" t="s">
        <v>4688</v>
      </c>
      <c r="L995" s="173"/>
      <c r="M995" s="178"/>
      <c r="N995" s="252" t="str">
        <f t="shared" si="107"/>
        <v>N</v>
      </c>
      <c r="O995" s="254" t="s">
        <v>1685</v>
      </c>
      <c r="P995" s="254" t="s">
        <v>1686</v>
      </c>
      <c r="Q995" s="254" t="s">
        <v>1640</v>
      </c>
      <c r="R995" s="254" t="s">
        <v>243</v>
      </c>
      <c r="S995" s="254" t="s">
        <v>1687</v>
      </c>
      <c r="T995" s="254"/>
      <c r="U995" s="254" t="s">
        <v>119</v>
      </c>
      <c r="V995" s="254" t="s">
        <v>237</v>
      </c>
      <c r="W995" s="263" t="s">
        <v>5102</v>
      </c>
      <c r="X995" s="255"/>
      <c r="Y995" s="255"/>
      <c r="Z995" s="126"/>
      <c r="AA995" s="126"/>
      <c r="AB995" s="126"/>
      <c r="AC995" s="254" t="s">
        <v>1688</v>
      </c>
      <c r="AD995" s="37" t="s">
        <v>38</v>
      </c>
      <c r="AE995" s="37" t="s">
        <v>38</v>
      </c>
      <c r="AF995" s="126"/>
      <c r="AG995" s="126"/>
      <c r="AH995" s="126"/>
      <c r="AI995" s="171" t="s">
        <v>4687</v>
      </c>
      <c r="AJ995" s="171" t="s">
        <v>4688</v>
      </c>
      <c r="AK995" s="171" t="s">
        <v>4688</v>
      </c>
      <c r="AL995" s="171" t="s">
        <v>4688</v>
      </c>
      <c r="AM995" s="171" t="s">
        <v>4688</v>
      </c>
      <c r="AN995" s="171" t="s">
        <v>4688</v>
      </c>
      <c r="AO995" s="171" t="s">
        <v>4688</v>
      </c>
      <c r="AP995" s="220"/>
      <c r="AQ995" s="171" t="s">
        <v>5419</v>
      </c>
      <c r="AR995" s="171"/>
      <c r="AS995" s="171" t="s">
        <v>4688</v>
      </c>
      <c r="AT995" s="256"/>
    </row>
    <row r="996" spans="1:46" ht="45" x14ac:dyDescent="0.3">
      <c r="A996" s="274" t="s">
        <v>39</v>
      </c>
      <c r="B996" s="274" t="s">
        <v>4625</v>
      </c>
      <c r="C996" s="200" t="s">
        <v>4630</v>
      </c>
      <c r="D996" s="126"/>
      <c r="E996" s="126" t="str">
        <f t="shared" si="108"/>
        <v>N</v>
      </c>
      <c r="F996" s="171"/>
      <c r="G996" s="126"/>
      <c r="H996" s="173"/>
      <c r="I996" s="171" t="s">
        <v>4688</v>
      </c>
      <c r="J996" s="179"/>
      <c r="K996" s="171" t="s">
        <v>4688</v>
      </c>
      <c r="L996" s="173"/>
      <c r="M996" s="178"/>
      <c r="N996" s="252" t="str">
        <f t="shared" si="107"/>
        <v>N</v>
      </c>
      <c r="O996" s="254" t="s">
        <v>1690</v>
      </c>
      <c r="P996" s="254" t="s">
        <v>0</v>
      </c>
      <c r="Q996" s="254" t="s">
        <v>1691</v>
      </c>
      <c r="R996" s="254" t="s">
        <v>243</v>
      </c>
      <c r="S996" s="254" t="s">
        <v>1692</v>
      </c>
      <c r="T996" s="254" t="s">
        <v>1587</v>
      </c>
      <c r="U996" s="254" t="s">
        <v>35</v>
      </c>
      <c r="V996" s="263" t="s">
        <v>243</v>
      </c>
      <c r="W996" s="263" t="s">
        <v>1693</v>
      </c>
      <c r="X996" s="255"/>
      <c r="Y996" s="255"/>
      <c r="Z996" s="126"/>
      <c r="AA996" s="126"/>
      <c r="AB996" s="126"/>
      <c r="AC996" s="254"/>
      <c r="AD996" s="37" t="s">
        <v>38</v>
      </c>
      <c r="AE996" s="37" t="s">
        <v>38</v>
      </c>
      <c r="AF996" s="126"/>
      <c r="AG996" s="126"/>
      <c r="AH996" s="126"/>
      <c r="AI996" s="171" t="s">
        <v>4687</v>
      </c>
      <c r="AJ996" s="171" t="s">
        <v>4688</v>
      </c>
      <c r="AK996" s="171" t="s">
        <v>4688</v>
      </c>
      <c r="AL996" s="171" t="s">
        <v>4688</v>
      </c>
      <c r="AM996" s="171" t="s">
        <v>4688</v>
      </c>
      <c r="AN996" s="171" t="s">
        <v>4688</v>
      </c>
      <c r="AO996" s="171" t="s">
        <v>4688</v>
      </c>
      <c r="AP996" s="220"/>
      <c r="AQ996" s="171" t="s">
        <v>5419</v>
      </c>
      <c r="AR996" s="171"/>
      <c r="AS996" s="171" t="s">
        <v>4688</v>
      </c>
      <c r="AT996" s="256"/>
    </row>
    <row r="997" spans="1:46" ht="60" x14ac:dyDescent="0.3">
      <c r="A997" s="274" t="s">
        <v>39</v>
      </c>
      <c r="B997" s="274" t="s">
        <v>4625</v>
      </c>
      <c r="C997" s="200" t="s">
        <v>4630</v>
      </c>
      <c r="D997" s="126"/>
      <c r="E997" s="126" t="str">
        <f t="shared" si="108"/>
        <v>N</v>
      </c>
      <c r="F997" s="171"/>
      <c r="G997" s="126"/>
      <c r="H997" s="173"/>
      <c r="I997" s="171" t="s">
        <v>4688</v>
      </c>
      <c r="J997" s="179"/>
      <c r="K997" s="171" t="s">
        <v>4688</v>
      </c>
      <c r="L997" s="173"/>
      <c r="M997" s="178"/>
      <c r="N997" s="252" t="str">
        <f t="shared" si="107"/>
        <v>N</v>
      </c>
      <c r="O997" s="254" t="s">
        <v>1694</v>
      </c>
      <c r="P997" s="254" t="s">
        <v>1695</v>
      </c>
      <c r="Q997" s="254" t="s">
        <v>1646</v>
      </c>
      <c r="R997" s="254" t="s">
        <v>243</v>
      </c>
      <c r="S997" s="254" t="s">
        <v>1696</v>
      </c>
      <c r="T997" s="254"/>
      <c r="U997" s="254" t="s">
        <v>1697</v>
      </c>
      <c r="V997" s="254" t="s">
        <v>237</v>
      </c>
      <c r="W997" s="263" t="s">
        <v>5141</v>
      </c>
      <c r="X997" s="255"/>
      <c r="Y997" s="255"/>
      <c r="Z997" s="126"/>
      <c r="AA997" s="126"/>
      <c r="AB997" s="126"/>
      <c r="AC997" s="254" t="s">
        <v>1698</v>
      </c>
      <c r="AD997" s="37" t="s">
        <v>38</v>
      </c>
      <c r="AE997" s="37" t="s">
        <v>38</v>
      </c>
      <c r="AF997" s="126"/>
      <c r="AG997" s="126"/>
      <c r="AH997" s="126"/>
      <c r="AI997" s="171" t="s">
        <v>4687</v>
      </c>
      <c r="AJ997" s="171" t="s">
        <v>4688</v>
      </c>
      <c r="AK997" s="171" t="s">
        <v>4688</v>
      </c>
      <c r="AL997" s="171" t="s">
        <v>4688</v>
      </c>
      <c r="AM997" s="171" t="s">
        <v>4688</v>
      </c>
      <c r="AN997" s="171" t="s">
        <v>4688</v>
      </c>
      <c r="AO997" s="171" t="s">
        <v>4688</v>
      </c>
      <c r="AP997" s="220"/>
      <c r="AQ997" s="171" t="s">
        <v>5419</v>
      </c>
      <c r="AR997" s="171"/>
      <c r="AS997" s="171" t="s">
        <v>4688</v>
      </c>
      <c r="AT997" s="256"/>
    </row>
    <row r="998" spans="1:46" ht="38.25" x14ac:dyDescent="0.3">
      <c r="A998" s="274" t="s">
        <v>39</v>
      </c>
      <c r="B998" s="274" t="s">
        <v>4625</v>
      </c>
      <c r="C998" s="200" t="s">
        <v>4630</v>
      </c>
      <c r="D998" s="126"/>
      <c r="E998" s="126" t="str">
        <f t="shared" si="108"/>
        <v>N</v>
      </c>
      <c r="F998" s="171"/>
      <c r="G998" s="126"/>
      <c r="H998" s="173"/>
      <c r="I998" s="171" t="s">
        <v>4688</v>
      </c>
      <c r="J998" s="179"/>
      <c r="K998" s="171" t="s">
        <v>4688</v>
      </c>
      <c r="L998" s="173"/>
      <c r="M998" s="178"/>
      <c r="N998" s="252" t="str">
        <f t="shared" si="107"/>
        <v>N</v>
      </c>
      <c r="O998" s="254" t="s">
        <v>1700</v>
      </c>
      <c r="P998" s="254" t="s">
        <v>1701</v>
      </c>
      <c r="Q998" s="254" t="s">
        <v>1646</v>
      </c>
      <c r="R998" s="254" t="s">
        <v>243</v>
      </c>
      <c r="S998" s="254" t="s">
        <v>1702</v>
      </c>
      <c r="T998" s="254"/>
      <c r="U998" s="254" t="s">
        <v>95</v>
      </c>
      <c r="V998" s="254" t="s">
        <v>237</v>
      </c>
      <c r="W998" s="263" t="s">
        <v>5110</v>
      </c>
      <c r="X998" s="255"/>
      <c r="Y998" s="255"/>
      <c r="Z998" s="126"/>
      <c r="AA998" s="126"/>
      <c r="AB998" s="126"/>
      <c r="AC998" s="254" t="s">
        <v>1704</v>
      </c>
      <c r="AD998" s="37" t="s">
        <v>38</v>
      </c>
      <c r="AE998" s="37" t="s">
        <v>38</v>
      </c>
      <c r="AF998" s="126"/>
      <c r="AG998" s="126"/>
      <c r="AH998" s="126"/>
      <c r="AI998" s="171" t="s">
        <v>4687</v>
      </c>
      <c r="AJ998" s="171" t="s">
        <v>4688</v>
      </c>
      <c r="AK998" s="171" t="s">
        <v>4688</v>
      </c>
      <c r="AL998" s="171" t="s">
        <v>4688</v>
      </c>
      <c r="AM998" s="171" t="s">
        <v>4688</v>
      </c>
      <c r="AN998" s="171" t="s">
        <v>4688</v>
      </c>
      <c r="AO998" s="171" t="s">
        <v>4688</v>
      </c>
      <c r="AP998" s="220"/>
      <c r="AQ998" s="171" t="s">
        <v>5419</v>
      </c>
      <c r="AR998" s="171"/>
      <c r="AS998" s="171" t="s">
        <v>4688</v>
      </c>
      <c r="AT998" s="256"/>
    </row>
    <row r="999" spans="1:46" ht="45" x14ac:dyDescent="0.3">
      <c r="A999" s="274" t="s">
        <v>39</v>
      </c>
      <c r="B999" s="274" t="s">
        <v>4625</v>
      </c>
      <c r="C999" s="200" t="s">
        <v>4630</v>
      </c>
      <c r="D999" s="126"/>
      <c r="E999" s="126" t="str">
        <f t="shared" si="108"/>
        <v>N</v>
      </c>
      <c r="F999" s="171"/>
      <c r="G999" s="126"/>
      <c r="H999" s="173"/>
      <c r="I999" s="171" t="s">
        <v>4688</v>
      </c>
      <c r="J999" s="179"/>
      <c r="K999" s="171" t="s">
        <v>4688</v>
      </c>
      <c r="L999" s="173"/>
      <c r="M999" s="178"/>
      <c r="N999" s="252" t="str">
        <f t="shared" si="107"/>
        <v>N</v>
      </c>
      <c r="O999" s="254" t="s">
        <v>1706</v>
      </c>
      <c r="P999" s="254" t="s">
        <v>1707</v>
      </c>
      <c r="Q999" s="254" t="s">
        <v>1640</v>
      </c>
      <c r="R999" s="254" t="s">
        <v>243</v>
      </c>
      <c r="S999" s="254" t="s">
        <v>1708</v>
      </c>
      <c r="T999" s="254"/>
      <c r="U999" s="254" t="s">
        <v>119</v>
      </c>
      <c r="V999" s="254" t="s">
        <v>237</v>
      </c>
      <c r="W999" s="263" t="s">
        <v>5102</v>
      </c>
      <c r="X999" s="255"/>
      <c r="Y999" s="255"/>
      <c r="Z999" s="126"/>
      <c r="AA999" s="126"/>
      <c r="AB999" s="126"/>
      <c r="AC999" s="254" t="s">
        <v>1709</v>
      </c>
      <c r="AD999" s="37" t="s">
        <v>38</v>
      </c>
      <c r="AE999" s="37" t="s">
        <v>38</v>
      </c>
      <c r="AF999" s="126"/>
      <c r="AG999" s="126"/>
      <c r="AH999" s="126"/>
      <c r="AI999" s="171" t="s">
        <v>4687</v>
      </c>
      <c r="AJ999" s="171" t="s">
        <v>4688</v>
      </c>
      <c r="AK999" s="171" t="s">
        <v>4688</v>
      </c>
      <c r="AL999" s="171" t="s">
        <v>4688</v>
      </c>
      <c r="AM999" s="171" t="s">
        <v>4688</v>
      </c>
      <c r="AN999" s="171" t="s">
        <v>4688</v>
      </c>
      <c r="AO999" s="171" t="s">
        <v>4688</v>
      </c>
      <c r="AP999" s="220"/>
      <c r="AQ999" s="171" t="s">
        <v>5419</v>
      </c>
      <c r="AR999" s="171"/>
      <c r="AS999" s="171" t="s">
        <v>4688</v>
      </c>
      <c r="AT999" s="256"/>
    </row>
    <row r="1000" spans="1:46" ht="38.25" x14ac:dyDescent="0.3">
      <c r="A1000" s="274" t="s">
        <v>39</v>
      </c>
      <c r="B1000" s="274" t="s">
        <v>4625</v>
      </c>
      <c r="C1000" s="200" t="s">
        <v>4630</v>
      </c>
      <c r="D1000" s="126"/>
      <c r="E1000" s="126" t="str">
        <f t="shared" si="108"/>
        <v>N</v>
      </c>
      <c r="F1000" s="171"/>
      <c r="G1000" s="126"/>
      <c r="H1000" s="173"/>
      <c r="I1000" s="171" t="s">
        <v>4688</v>
      </c>
      <c r="J1000" s="179"/>
      <c r="K1000" s="171" t="s">
        <v>4688</v>
      </c>
      <c r="L1000" s="173"/>
      <c r="M1000" s="178"/>
      <c r="N1000" s="252" t="str">
        <f t="shared" si="107"/>
        <v>N</v>
      </c>
      <c r="O1000" s="254" t="s">
        <v>1711</v>
      </c>
      <c r="P1000" s="254" t="s">
        <v>1712</v>
      </c>
      <c r="Q1000" s="254" t="s">
        <v>1633</v>
      </c>
      <c r="R1000" s="254" t="s">
        <v>243</v>
      </c>
      <c r="S1000" s="254" t="s">
        <v>1713</v>
      </c>
      <c r="T1000" s="254" t="s">
        <v>1579</v>
      </c>
      <c r="U1000" s="254" t="s">
        <v>35</v>
      </c>
      <c r="V1000" s="254" t="s">
        <v>237</v>
      </c>
      <c r="W1000" s="263" t="s">
        <v>5110</v>
      </c>
      <c r="X1000" s="255"/>
      <c r="Y1000" s="255"/>
      <c r="Z1000" s="126"/>
      <c r="AA1000" s="126"/>
      <c r="AB1000" s="126"/>
      <c r="AC1000" s="254" t="s">
        <v>1714</v>
      </c>
      <c r="AD1000" s="37" t="s">
        <v>38</v>
      </c>
      <c r="AE1000" s="37" t="s">
        <v>38</v>
      </c>
      <c r="AF1000" s="126"/>
      <c r="AG1000" s="126"/>
      <c r="AH1000" s="126"/>
      <c r="AI1000" s="171" t="s">
        <v>4687</v>
      </c>
      <c r="AJ1000" s="171" t="s">
        <v>4688</v>
      </c>
      <c r="AK1000" s="171" t="s">
        <v>4688</v>
      </c>
      <c r="AL1000" s="171" t="s">
        <v>4688</v>
      </c>
      <c r="AM1000" s="171" t="s">
        <v>4688</v>
      </c>
      <c r="AN1000" s="171" t="s">
        <v>4688</v>
      </c>
      <c r="AO1000" s="171" t="s">
        <v>4688</v>
      </c>
      <c r="AP1000" s="220"/>
      <c r="AQ1000" s="171" t="s">
        <v>5419</v>
      </c>
      <c r="AR1000" s="171"/>
      <c r="AS1000" s="171" t="s">
        <v>4688</v>
      </c>
      <c r="AT1000" s="256"/>
    </row>
    <row r="1001" spans="1:46" ht="150" x14ac:dyDescent="0.3">
      <c r="A1001" s="274" t="s">
        <v>39</v>
      </c>
      <c r="B1001" s="274" t="s">
        <v>4625</v>
      </c>
      <c r="C1001" s="200" t="s">
        <v>4630</v>
      </c>
      <c r="D1001" s="126"/>
      <c r="E1001" s="126" t="str">
        <f t="shared" si="108"/>
        <v>N</v>
      </c>
      <c r="F1001" s="171"/>
      <c r="G1001" s="126"/>
      <c r="H1001" s="173"/>
      <c r="I1001" s="171" t="s">
        <v>4688</v>
      </c>
      <c r="J1001" s="179"/>
      <c r="K1001" s="171" t="s">
        <v>4688</v>
      </c>
      <c r="L1001" s="173"/>
      <c r="M1001" s="178"/>
      <c r="N1001" s="252" t="str">
        <f t="shared" si="107"/>
        <v>N</v>
      </c>
      <c r="O1001" s="254" t="s">
        <v>1716</v>
      </c>
      <c r="P1001" s="254" t="s">
        <v>1717</v>
      </c>
      <c r="Q1001" s="254" t="s">
        <v>1609</v>
      </c>
      <c r="R1001" s="254" t="s">
        <v>243</v>
      </c>
      <c r="S1001" s="254" t="s">
        <v>1718</v>
      </c>
      <c r="T1001" s="254" t="s">
        <v>1579</v>
      </c>
      <c r="U1001" s="254" t="s">
        <v>1550</v>
      </c>
      <c r="V1001" s="254" t="s">
        <v>237</v>
      </c>
      <c r="W1001" s="263" t="s">
        <v>5102</v>
      </c>
      <c r="X1001" s="255"/>
      <c r="Y1001" s="255"/>
      <c r="Z1001" s="126"/>
      <c r="AA1001" s="126"/>
      <c r="AB1001" s="126"/>
      <c r="AC1001" s="254" t="s">
        <v>1719</v>
      </c>
      <c r="AD1001" s="37" t="s">
        <v>38</v>
      </c>
      <c r="AE1001" s="37" t="s">
        <v>38</v>
      </c>
      <c r="AF1001" s="126"/>
      <c r="AG1001" s="126"/>
      <c r="AH1001" s="126"/>
      <c r="AI1001" s="171" t="s">
        <v>4687</v>
      </c>
      <c r="AJ1001" s="171" t="s">
        <v>4688</v>
      </c>
      <c r="AK1001" s="171" t="s">
        <v>4688</v>
      </c>
      <c r="AL1001" s="171" t="s">
        <v>4688</v>
      </c>
      <c r="AM1001" s="171" t="s">
        <v>4688</v>
      </c>
      <c r="AN1001" s="171" t="s">
        <v>4688</v>
      </c>
      <c r="AO1001" s="171" t="s">
        <v>4688</v>
      </c>
      <c r="AP1001" s="220"/>
      <c r="AQ1001" s="171" t="s">
        <v>5419</v>
      </c>
      <c r="AR1001" s="171"/>
      <c r="AS1001" s="171" t="s">
        <v>4688</v>
      </c>
      <c r="AT1001" s="256"/>
    </row>
    <row r="1002" spans="1:46" ht="38.25" x14ac:dyDescent="0.3">
      <c r="A1002" s="274" t="s">
        <v>39</v>
      </c>
      <c r="B1002" s="274" t="s">
        <v>4625</v>
      </c>
      <c r="C1002" s="200" t="s">
        <v>4630</v>
      </c>
      <c r="D1002" s="126"/>
      <c r="E1002" s="126" t="str">
        <f t="shared" si="108"/>
        <v>N</v>
      </c>
      <c r="F1002" s="171"/>
      <c r="G1002" s="126"/>
      <c r="H1002" s="173"/>
      <c r="I1002" s="171" t="s">
        <v>4688</v>
      </c>
      <c r="J1002" s="179"/>
      <c r="K1002" s="171" t="s">
        <v>4688</v>
      </c>
      <c r="L1002" s="173"/>
      <c r="M1002" s="178"/>
      <c r="N1002" s="252" t="str">
        <f t="shared" si="107"/>
        <v>N</v>
      </c>
      <c r="O1002" s="254" t="s">
        <v>1721</v>
      </c>
      <c r="P1002" s="254" t="s">
        <v>1722</v>
      </c>
      <c r="Q1002" s="254" t="s">
        <v>1646</v>
      </c>
      <c r="R1002" s="254" t="s">
        <v>243</v>
      </c>
      <c r="S1002" s="254" t="s">
        <v>1723</v>
      </c>
      <c r="T1002" s="254" t="s">
        <v>1579</v>
      </c>
      <c r="U1002" s="254" t="s">
        <v>35</v>
      </c>
      <c r="V1002" s="254" t="s">
        <v>237</v>
      </c>
      <c r="W1002" s="263" t="s">
        <v>5110</v>
      </c>
      <c r="X1002" s="255"/>
      <c r="Y1002" s="255"/>
      <c r="Z1002" s="126"/>
      <c r="AA1002" s="126"/>
      <c r="AB1002" s="126"/>
      <c r="AC1002" s="254" t="s">
        <v>1725</v>
      </c>
      <c r="AD1002" s="37" t="s">
        <v>38</v>
      </c>
      <c r="AE1002" s="37" t="s">
        <v>38</v>
      </c>
      <c r="AF1002" s="126"/>
      <c r="AG1002" s="126"/>
      <c r="AH1002" s="126"/>
      <c r="AI1002" s="171" t="s">
        <v>4687</v>
      </c>
      <c r="AJ1002" s="171" t="s">
        <v>4688</v>
      </c>
      <c r="AK1002" s="171" t="s">
        <v>4688</v>
      </c>
      <c r="AL1002" s="171" t="s">
        <v>4688</v>
      </c>
      <c r="AM1002" s="171" t="s">
        <v>4688</v>
      </c>
      <c r="AN1002" s="171" t="s">
        <v>4688</v>
      </c>
      <c r="AO1002" s="171" t="s">
        <v>4688</v>
      </c>
      <c r="AP1002" s="220"/>
      <c r="AQ1002" s="171" t="s">
        <v>5419</v>
      </c>
      <c r="AR1002" s="171"/>
      <c r="AS1002" s="171" t="s">
        <v>4688</v>
      </c>
      <c r="AT1002" s="256"/>
    </row>
    <row r="1003" spans="1:46" ht="38.25" x14ac:dyDescent="0.3">
      <c r="A1003" s="274" t="s">
        <v>39</v>
      </c>
      <c r="B1003" s="274" t="s">
        <v>4625</v>
      </c>
      <c r="C1003" s="200" t="s">
        <v>4630</v>
      </c>
      <c r="D1003" s="126"/>
      <c r="E1003" s="126" t="str">
        <f t="shared" si="108"/>
        <v>N</v>
      </c>
      <c r="F1003" s="171"/>
      <c r="G1003" s="126"/>
      <c r="H1003" s="173"/>
      <c r="I1003" s="171" t="s">
        <v>4688</v>
      </c>
      <c r="J1003" s="179"/>
      <c r="K1003" s="171" t="s">
        <v>4688</v>
      </c>
      <c r="L1003" s="173"/>
      <c r="M1003" s="178"/>
      <c r="N1003" s="252" t="str">
        <f t="shared" si="107"/>
        <v>N</v>
      </c>
      <c r="O1003" s="254" t="s">
        <v>1727</v>
      </c>
      <c r="P1003" s="254" t="s">
        <v>1728</v>
      </c>
      <c r="Q1003" s="254" t="s">
        <v>1646</v>
      </c>
      <c r="R1003" s="254" t="s">
        <v>243</v>
      </c>
      <c r="S1003" s="254" t="s">
        <v>1729</v>
      </c>
      <c r="T1003" s="254"/>
      <c r="U1003" s="254" t="s">
        <v>1730</v>
      </c>
      <c r="V1003" s="254" t="s">
        <v>237</v>
      </c>
      <c r="W1003" s="263" t="s">
        <v>5141</v>
      </c>
      <c r="X1003" s="255"/>
      <c r="Y1003" s="255"/>
      <c r="Z1003" s="126"/>
      <c r="AA1003" s="126"/>
      <c r="AB1003" s="126"/>
      <c r="AC1003" s="254" t="s">
        <v>1731</v>
      </c>
      <c r="AD1003" s="37" t="s">
        <v>38</v>
      </c>
      <c r="AE1003" s="37" t="s">
        <v>38</v>
      </c>
      <c r="AF1003" s="126"/>
      <c r="AG1003" s="126"/>
      <c r="AH1003" s="126"/>
      <c r="AI1003" s="171" t="s">
        <v>4687</v>
      </c>
      <c r="AJ1003" s="171" t="s">
        <v>4688</v>
      </c>
      <c r="AK1003" s="171" t="s">
        <v>4688</v>
      </c>
      <c r="AL1003" s="171" t="s">
        <v>4688</v>
      </c>
      <c r="AM1003" s="171" t="s">
        <v>4688</v>
      </c>
      <c r="AN1003" s="171" t="s">
        <v>4688</v>
      </c>
      <c r="AO1003" s="171" t="s">
        <v>4688</v>
      </c>
      <c r="AP1003" s="220"/>
      <c r="AQ1003" s="171" t="s">
        <v>5419</v>
      </c>
      <c r="AR1003" s="171"/>
      <c r="AS1003" s="171" t="s">
        <v>4688</v>
      </c>
      <c r="AT1003" s="256"/>
    </row>
    <row r="1004" spans="1:46" ht="45" x14ac:dyDescent="0.3">
      <c r="A1004" s="274" t="s">
        <v>39</v>
      </c>
      <c r="B1004" s="274" t="s">
        <v>4625</v>
      </c>
      <c r="C1004" s="200" t="s">
        <v>4630</v>
      </c>
      <c r="D1004" s="126"/>
      <c r="E1004" s="126" t="str">
        <f t="shared" si="108"/>
        <v>N</v>
      </c>
      <c r="F1004" s="171"/>
      <c r="G1004" s="126"/>
      <c r="H1004" s="173"/>
      <c r="I1004" s="171" t="s">
        <v>4688</v>
      </c>
      <c r="J1004" s="179"/>
      <c r="K1004" s="171" t="s">
        <v>4688</v>
      </c>
      <c r="L1004" s="173"/>
      <c r="M1004" s="178"/>
      <c r="N1004" s="252" t="str">
        <f t="shared" si="107"/>
        <v>N</v>
      </c>
      <c r="O1004" s="254" t="s">
        <v>1733</v>
      </c>
      <c r="P1004" s="254" t="s">
        <v>1734</v>
      </c>
      <c r="Q1004" s="254" t="s">
        <v>1658</v>
      </c>
      <c r="R1004" s="254" t="s">
        <v>243</v>
      </c>
      <c r="S1004" s="254" t="s">
        <v>1735</v>
      </c>
      <c r="T1004" s="254" t="s">
        <v>1579</v>
      </c>
      <c r="U1004" s="254" t="s">
        <v>142</v>
      </c>
      <c r="V1004" s="254" t="s">
        <v>120</v>
      </c>
      <c r="W1004" s="263" t="s">
        <v>5122</v>
      </c>
      <c r="X1004" s="255"/>
      <c r="Y1004" s="255"/>
      <c r="Z1004" s="126"/>
      <c r="AA1004" s="126"/>
      <c r="AB1004" s="126"/>
      <c r="AC1004" s="254" t="s">
        <v>1736</v>
      </c>
      <c r="AD1004" s="37" t="s">
        <v>38</v>
      </c>
      <c r="AE1004" s="37" t="s">
        <v>38</v>
      </c>
      <c r="AF1004" s="126"/>
      <c r="AG1004" s="126"/>
      <c r="AH1004" s="126"/>
      <c r="AI1004" s="171" t="s">
        <v>4687</v>
      </c>
      <c r="AJ1004" s="171" t="s">
        <v>4688</v>
      </c>
      <c r="AK1004" s="171" t="s">
        <v>4688</v>
      </c>
      <c r="AL1004" s="171" t="s">
        <v>4688</v>
      </c>
      <c r="AM1004" s="171" t="s">
        <v>4688</v>
      </c>
      <c r="AN1004" s="171" t="s">
        <v>4688</v>
      </c>
      <c r="AO1004" s="171" t="s">
        <v>4688</v>
      </c>
      <c r="AP1004" s="220"/>
      <c r="AQ1004" s="171" t="s">
        <v>5419</v>
      </c>
      <c r="AR1004" s="171"/>
      <c r="AS1004" s="171" t="s">
        <v>4688</v>
      </c>
      <c r="AT1004" s="256"/>
    </row>
    <row r="1005" spans="1:46" ht="30" x14ac:dyDescent="0.3">
      <c r="A1005" s="274" t="s">
        <v>39</v>
      </c>
      <c r="B1005" s="274" t="s">
        <v>4625</v>
      </c>
      <c r="C1005" s="200"/>
      <c r="D1005" s="126"/>
      <c r="E1005" s="126"/>
      <c r="F1005" s="171"/>
      <c r="G1005" s="126"/>
      <c r="H1005" s="173"/>
      <c r="I1005" s="171" t="s">
        <v>4688</v>
      </c>
      <c r="J1005" s="179"/>
      <c r="K1005" s="171" t="s">
        <v>4688</v>
      </c>
      <c r="L1005" s="173"/>
      <c r="M1005" s="178"/>
      <c r="N1005" s="252" t="str">
        <f t="shared" si="107"/>
        <v>N</v>
      </c>
      <c r="O1005" s="37">
        <v>999</v>
      </c>
      <c r="P1005" s="254" t="s">
        <v>2106</v>
      </c>
      <c r="Q1005" s="254" t="s">
        <v>5781</v>
      </c>
      <c r="R1005" s="254" t="s">
        <v>243</v>
      </c>
      <c r="S1005" s="254"/>
      <c r="T1005" s="254"/>
      <c r="U1005" s="254"/>
      <c r="V1005" s="254"/>
      <c r="W1005" s="263"/>
      <c r="X1005" s="255"/>
      <c r="Y1005" s="255"/>
      <c r="Z1005" s="126"/>
      <c r="AA1005" s="126"/>
      <c r="AB1005" s="126"/>
      <c r="AC1005" s="254"/>
      <c r="AD1005" s="37"/>
      <c r="AE1005" s="37"/>
      <c r="AF1005" s="126"/>
      <c r="AG1005" s="126"/>
      <c r="AH1005" s="126"/>
      <c r="AI1005" s="171" t="s">
        <v>5500</v>
      </c>
      <c r="AJ1005" s="171"/>
      <c r="AK1005" s="171"/>
      <c r="AL1005" s="171"/>
      <c r="AM1005" s="171"/>
      <c r="AN1005" s="171" t="s">
        <v>4688</v>
      </c>
      <c r="AO1005" s="171"/>
      <c r="AP1005" s="220"/>
      <c r="AQ1005" s="171"/>
      <c r="AR1005" s="171"/>
      <c r="AS1005" s="171"/>
      <c r="AT1005" s="256"/>
    </row>
    <row r="1006" spans="1:46" ht="38.25" x14ac:dyDescent="0.3">
      <c r="A1006" s="274" t="s">
        <v>39</v>
      </c>
      <c r="B1006" s="274" t="s">
        <v>4625</v>
      </c>
      <c r="C1006" s="200" t="s">
        <v>4630</v>
      </c>
      <c r="D1006" s="126"/>
      <c r="E1006" s="126" t="str">
        <f t="shared" si="108"/>
        <v>N</v>
      </c>
      <c r="F1006" s="171"/>
      <c r="G1006" s="126"/>
      <c r="H1006" s="173"/>
      <c r="I1006" s="171" t="s">
        <v>4688</v>
      </c>
      <c r="J1006" s="179"/>
      <c r="K1006" s="171" t="s">
        <v>4688</v>
      </c>
      <c r="L1006" s="173"/>
      <c r="M1006" s="178"/>
      <c r="N1006" s="252" t="str">
        <f t="shared" si="107"/>
        <v>N</v>
      </c>
      <c r="O1006" s="254" t="s">
        <v>1738</v>
      </c>
      <c r="P1006" s="254" t="s">
        <v>1474</v>
      </c>
      <c r="Q1006" s="254" t="s">
        <v>1646</v>
      </c>
      <c r="R1006" s="254" t="s">
        <v>243</v>
      </c>
      <c r="S1006" s="254" t="s">
        <v>1739</v>
      </c>
      <c r="T1006" s="254"/>
      <c r="U1006" s="254" t="s">
        <v>1730</v>
      </c>
      <c r="V1006" s="254" t="s">
        <v>237</v>
      </c>
      <c r="W1006" s="263" t="s">
        <v>5141</v>
      </c>
      <c r="X1006" s="255"/>
      <c r="Y1006" s="255"/>
      <c r="Z1006" s="126"/>
      <c r="AA1006" s="126"/>
      <c r="AB1006" s="126"/>
      <c r="AC1006" s="254" t="s">
        <v>1475</v>
      </c>
      <c r="AD1006" s="37" t="s">
        <v>38</v>
      </c>
      <c r="AE1006" s="37" t="s">
        <v>38</v>
      </c>
      <c r="AF1006" s="126"/>
      <c r="AG1006" s="126"/>
      <c r="AH1006" s="126"/>
      <c r="AI1006" s="171" t="s">
        <v>4687</v>
      </c>
      <c r="AJ1006" s="171" t="s">
        <v>4688</v>
      </c>
      <c r="AK1006" s="171" t="s">
        <v>4688</v>
      </c>
      <c r="AL1006" s="171" t="s">
        <v>4688</v>
      </c>
      <c r="AM1006" s="171" t="s">
        <v>4688</v>
      </c>
      <c r="AN1006" s="171" t="s">
        <v>4688</v>
      </c>
      <c r="AO1006" s="171" t="s">
        <v>4688</v>
      </c>
      <c r="AP1006" s="220"/>
      <c r="AQ1006" s="171" t="s">
        <v>5419</v>
      </c>
      <c r="AR1006" s="171"/>
      <c r="AS1006" s="171" t="s">
        <v>4688</v>
      </c>
      <c r="AT1006" s="256"/>
    </row>
    <row r="1007" spans="1:46" ht="38.25" x14ac:dyDescent="0.3">
      <c r="A1007" s="274" t="s">
        <v>39</v>
      </c>
      <c r="B1007" s="274" t="s">
        <v>4625</v>
      </c>
      <c r="C1007" s="200" t="s">
        <v>4630</v>
      </c>
      <c r="D1007" s="126"/>
      <c r="E1007" s="126" t="str">
        <f t="shared" si="108"/>
        <v>N</v>
      </c>
      <c r="F1007" s="171"/>
      <c r="G1007" s="126"/>
      <c r="H1007" s="173"/>
      <c r="I1007" s="171" t="s">
        <v>4688</v>
      </c>
      <c r="J1007" s="179"/>
      <c r="K1007" s="171" t="s">
        <v>4688</v>
      </c>
      <c r="L1007" s="173"/>
      <c r="M1007" s="178"/>
      <c r="N1007" s="252" t="str">
        <f t="shared" si="107"/>
        <v>N</v>
      </c>
      <c r="O1007" s="254" t="s">
        <v>1741</v>
      </c>
      <c r="P1007" s="254" t="s">
        <v>1742</v>
      </c>
      <c r="Q1007" s="254" t="s">
        <v>1609</v>
      </c>
      <c r="R1007" s="254" t="s">
        <v>243</v>
      </c>
      <c r="S1007" s="254" t="s">
        <v>1743</v>
      </c>
      <c r="T1007" s="254" t="s">
        <v>1579</v>
      </c>
      <c r="U1007" s="254" t="s">
        <v>95</v>
      </c>
      <c r="V1007" s="254" t="s">
        <v>237</v>
      </c>
      <c r="W1007" s="263" t="s">
        <v>5110</v>
      </c>
      <c r="X1007" s="255"/>
      <c r="Y1007" s="255"/>
      <c r="Z1007" s="126"/>
      <c r="AA1007" s="126"/>
      <c r="AB1007" s="126"/>
      <c r="AC1007" s="254" t="s">
        <v>1744</v>
      </c>
      <c r="AD1007" s="37" t="s">
        <v>38</v>
      </c>
      <c r="AE1007" s="37" t="s">
        <v>38</v>
      </c>
      <c r="AF1007" s="126"/>
      <c r="AG1007" s="126"/>
      <c r="AH1007" s="126"/>
      <c r="AI1007" s="171" t="s">
        <v>4687</v>
      </c>
      <c r="AJ1007" s="171" t="s">
        <v>4688</v>
      </c>
      <c r="AK1007" s="171" t="s">
        <v>4688</v>
      </c>
      <c r="AL1007" s="171" t="s">
        <v>4688</v>
      </c>
      <c r="AM1007" s="171" t="s">
        <v>4688</v>
      </c>
      <c r="AN1007" s="171" t="s">
        <v>4688</v>
      </c>
      <c r="AO1007" s="171" t="s">
        <v>4688</v>
      </c>
      <c r="AP1007" s="220"/>
      <c r="AQ1007" s="171" t="s">
        <v>5419</v>
      </c>
      <c r="AR1007" s="171"/>
      <c r="AS1007" s="171" t="s">
        <v>4688</v>
      </c>
      <c r="AT1007" s="256"/>
    </row>
    <row r="1008" spans="1:46" ht="38.25" x14ac:dyDescent="0.3">
      <c r="A1008" s="274" t="s">
        <v>39</v>
      </c>
      <c r="B1008" s="274" t="s">
        <v>4625</v>
      </c>
      <c r="C1008" s="200" t="s">
        <v>4630</v>
      </c>
      <c r="D1008" s="126"/>
      <c r="E1008" s="126" t="str">
        <f t="shared" si="108"/>
        <v>N</v>
      </c>
      <c r="F1008" s="171"/>
      <c r="G1008" s="126"/>
      <c r="H1008" s="173"/>
      <c r="I1008" s="171" t="s">
        <v>4688</v>
      </c>
      <c r="J1008" s="179"/>
      <c r="K1008" s="171" t="s">
        <v>4688</v>
      </c>
      <c r="L1008" s="173"/>
      <c r="M1008" s="178"/>
      <c r="N1008" s="252" t="str">
        <f t="shared" si="107"/>
        <v>N</v>
      </c>
      <c r="O1008" s="254" t="s">
        <v>1746</v>
      </c>
      <c r="P1008" s="254" t="s">
        <v>1747</v>
      </c>
      <c r="Q1008" s="254" t="s">
        <v>1670</v>
      </c>
      <c r="R1008" s="254" t="s">
        <v>243</v>
      </c>
      <c r="S1008" s="254" t="s">
        <v>1748</v>
      </c>
      <c r="T1008" s="254"/>
      <c r="U1008" s="254" t="s">
        <v>142</v>
      </c>
      <c r="V1008" s="254" t="s">
        <v>120</v>
      </c>
      <c r="W1008" s="263" t="s">
        <v>5122</v>
      </c>
      <c r="X1008" s="255"/>
      <c r="Y1008" s="255"/>
      <c r="Z1008" s="126"/>
      <c r="AA1008" s="126"/>
      <c r="AB1008" s="126"/>
      <c r="AC1008" s="254" t="s">
        <v>1750</v>
      </c>
      <c r="AD1008" s="37" t="s">
        <v>38</v>
      </c>
      <c r="AE1008" s="37" t="s">
        <v>38</v>
      </c>
      <c r="AF1008" s="126"/>
      <c r="AG1008" s="126"/>
      <c r="AH1008" s="126"/>
      <c r="AI1008" s="171" t="s">
        <v>4687</v>
      </c>
      <c r="AJ1008" s="171" t="s">
        <v>4688</v>
      </c>
      <c r="AK1008" s="171" t="s">
        <v>4688</v>
      </c>
      <c r="AL1008" s="171" t="s">
        <v>4688</v>
      </c>
      <c r="AM1008" s="171" t="s">
        <v>4688</v>
      </c>
      <c r="AN1008" s="171" t="s">
        <v>4688</v>
      </c>
      <c r="AO1008" s="171" t="s">
        <v>4688</v>
      </c>
      <c r="AP1008" s="220"/>
      <c r="AQ1008" s="171" t="s">
        <v>5419</v>
      </c>
      <c r="AR1008" s="171"/>
      <c r="AS1008" s="171" t="s">
        <v>4688</v>
      </c>
      <c r="AT1008" s="256"/>
    </row>
    <row r="1009" spans="1:46" ht="38.25" x14ac:dyDescent="0.3">
      <c r="A1009" s="274" t="s">
        <v>39</v>
      </c>
      <c r="B1009" s="274" t="s">
        <v>4625</v>
      </c>
      <c r="C1009" s="200" t="s">
        <v>4630</v>
      </c>
      <c r="D1009" s="126"/>
      <c r="E1009" s="126" t="str">
        <f t="shared" si="108"/>
        <v>N</v>
      </c>
      <c r="F1009" s="171"/>
      <c r="G1009" s="126"/>
      <c r="H1009" s="173"/>
      <c r="I1009" s="171" t="s">
        <v>4688</v>
      </c>
      <c r="J1009" s="179"/>
      <c r="K1009" s="171" t="s">
        <v>4688</v>
      </c>
      <c r="L1009" s="173"/>
      <c r="M1009" s="178"/>
      <c r="N1009" s="252" t="str">
        <f t="shared" si="107"/>
        <v>N</v>
      </c>
      <c r="O1009" s="254" t="s">
        <v>1752</v>
      </c>
      <c r="P1009" s="254" t="s">
        <v>1753</v>
      </c>
      <c r="Q1009" s="254" t="s">
        <v>1670</v>
      </c>
      <c r="R1009" s="254" t="s">
        <v>243</v>
      </c>
      <c r="S1009" s="254" t="s">
        <v>1754</v>
      </c>
      <c r="T1009" s="254" t="s">
        <v>1579</v>
      </c>
      <c r="U1009" s="254" t="s">
        <v>119</v>
      </c>
      <c r="V1009" s="254" t="s">
        <v>120</v>
      </c>
      <c r="W1009" s="263" t="s">
        <v>5102</v>
      </c>
      <c r="X1009" s="255"/>
      <c r="Y1009" s="255"/>
      <c r="Z1009" s="126"/>
      <c r="AA1009" s="126"/>
      <c r="AB1009" s="126"/>
      <c r="AC1009" s="254" t="s">
        <v>1755</v>
      </c>
      <c r="AD1009" s="37" t="s">
        <v>38</v>
      </c>
      <c r="AE1009" s="37" t="s">
        <v>38</v>
      </c>
      <c r="AF1009" s="126"/>
      <c r="AG1009" s="126"/>
      <c r="AH1009" s="126"/>
      <c r="AI1009" s="171" t="s">
        <v>4687</v>
      </c>
      <c r="AJ1009" s="171" t="s">
        <v>4688</v>
      </c>
      <c r="AK1009" s="171" t="s">
        <v>4688</v>
      </c>
      <c r="AL1009" s="171" t="s">
        <v>4688</v>
      </c>
      <c r="AM1009" s="171" t="s">
        <v>4688</v>
      </c>
      <c r="AN1009" s="171" t="s">
        <v>4688</v>
      </c>
      <c r="AO1009" s="171" t="s">
        <v>4688</v>
      </c>
      <c r="AP1009" s="220"/>
      <c r="AQ1009" s="171" t="s">
        <v>5419</v>
      </c>
      <c r="AR1009" s="171"/>
      <c r="AS1009" s="171" t="s">
        <v>4688</v>
      </c>
      <c r="AT1009" s="256"/>
    </row>
    <row r="1010" spans="1:46" s="1" customFormat="1" ht="75" x14ac:dyDescent="0.2">
      <c r="A1010" s="176" t="s">
        <v>39</v>
      </c>
      <c r="B1010" s="176" t="s">
        <v>4625</v>
      </c>
      <c r="C1010" s="200"/>
      <c r="D1010" s="126"/>
      <c r="E1010" s="126" t="str">
        <f t="shared" si="108"/>
        <v>N</v>
      </c>
      <c r="F1010" s="171"/>
      <c r="G1010" s="126"/>
      <c r="H1010" s="173"/>
      <c r="I1010" s="171" t="s">
        <v>4688</v>
      </c>
      <c r="J1010" s="179"/>
      <c r="K1010" s="171" t="s">
        <v>4688</v>
      </c>
      <c r="L1010" s="173"/>
      <c r="M1010" s="178"/>
      <c r="N1010" s="252" t="str">
        <f t="shared" si="107"/>
        <v>N</v>
      </c>
      <c r="O1010" s="37" t="s">
        <v>1757</v>
      </c>
      <c r="P1010" s="37" t="s">
        <v>1758</v>
      </c>
      <c r="Q1010" s="37" t="s">
        <v>1759</v>
      </c>
      <c r="R1010" s="37" t="s">
        <v>243</v>
      </c>
      <c r="S1010" s="37" t="s">
        <v>1760</v>
      </c>
      <c r="T1010" s="37" t="s">
        <v>243</v>
      </c>
      <c r="U1010" s="37" t="s">
        <v>1761</v>
      </c>
      <c r="V1010" s="37" t="s">
        <v>1762</v>
      </c>
      <c r="W1010" s="37" t="s">
        <v>1763</v>
      </c>
      <c r="X1010" s="126"/>
      <c r="Y1010" s="126"/>
      <c r="Z1010" s="126"/>
      <c r="AA1010" s="126"/>
      <c r="AB1010" s="126"/>
      <c r="AC1010" s="37" t="s">
        <v>1764</v>
      </c>
      <c r="AD1010" s="37" t="s">
        <v>38</v>
      </c>
      <c r="AE1010" s="37" t="s">
        <v>38</v>
      </c>
      <c r="AF1010" s="126"/>
      <c r="AG1010" s="126"/>
      <c r="AH1010" s="126"/>
      <c r="AI1010" s="171" t="s">
        <v>4647</v>
      </c>
      <c r="AJ1010" s="125"/>
      <c r="AK1010" s="171"/>
      <c r="AL1010" s="171"/>
      <c r="AM1010" s="171"/>
      <c r="AN1010" s="171" t="s">
        <v>4688</v>
      </c>
      <c r="AO1010" s="171"/>
      <c r="AP1010" s="171"/>
      <c r="AQ1010" s="171"/>
      <c r="AR1010" s="171"/>
      <c r="AS1010" s="171"/>
    </row>
    <row r="1011" spans="1:46" s="1" customFormat="1" ht="45" x14ac:dyDescent="0.2">
      <c r="A1011" s="176" t="s">
        <v>39</v>
      </c>
      <c r="B1011" s="176" t="s">
        <v>4625</v>
      </c>
      <c r="C1011" s="200"/>
      <c r="D1011" s="126"/>
      <c r="E1011" s="126" t="str">
        <f t="shared" si="108"/>
        <v>N</v>
      </c>
      <c r="F1011" s="171"/>
      <c r="G1011" s="126"/>
      <c r="H1011" s="173"/>
      <c r="I1011" s="171" t="s">
        <v>4688</v>
      </c>
      <c r="J1011" s="179"/>
      <c r="K1011" s="171" t="s">
        <v>4688</v>
      </c>
      <c r="L1011" s="173"/>
      <c r="M1011" s="178"/>
      <c r="N1011" s="252" t="str">
        <f t="shared" ref="N1011:N1074" si="109">IF(AI1011="Moving to innotrust","Y","N")</f>
        <v>N</v>
      </c>
      <c r="O1011" s="37" t="s">
        <v>1766</v>
      </c>
      <c r="P1011" s="37" t="s">
        <v>1767</v>
      </c>
      <c r="Q1011" s="37" t="s">
        <v>1768</v>
      </c>
      <c r="R1011" s="37" t="s">
        <v>243</v>
      </c>
      <c r="S1011" s="37" t="s">
        <v>1769</v>
      </c>
      <c r="T1011" s="37" t="s">
        <v>243</v>
      </c>
      <c r="U1011" s="37" t="s">
        <v>1770</v>
      </c>
      <c r="V1011" s="37" t="s">
        <v>237</v>
      </c>
      <c r="W1011" s="37" t="s">
        <v>5141</v>
      </c>
      <c r="X1011" s="126"/>
      <c r="Y1011" s="126"/>
      <c r="Z1011" s="126"/>
      <c r="AA1011" s="126"/>
      <c r="AB1011" s="126"/>
      <c r="AC1011" s="37" t="s">
        <v>1772</v>
      </c>
      <c r="AD1011" s="37" t="s">
        <v>38</v>
      </c>
      <c r="AE1011" s="37" t="s">
        <v>38</v>
      </c>
      <c r="AF1011" s="126"/>
      <c r="AG1011" s="126"/>
      <c r="AH1011" s="126"/>
      <c r="AI1011" s="171" t="s">
        <v>4647</v>
      </c>
      <c r="AJ1011" s="125"/>
      <c r="AK1011" s="171"/>
      <c r="AL1011" s="171"/>
      <c r="AM1011" s="171"/>
      <c r="AN1011" s="171" t="s">
        <v>4688</v>
      </c>
      <c r="AO1011" s="171"/>
      <c r="AP1011" s="171"/>
      <c r="AQ1011" s="171"/>
      <c r="AR1011" s="171"/>
      <c r="AS1011" s="171"/>
    </row>
    <row r="1012" spans="1:46" s="1" customFormat="1" ht="45" x14ac:dyDescent="0.2">
      <c r="A1012" s="176" t="s">
        <v>39</v>
      </c>
      <c r="B1012" s="176" t="s">
        <v>4625</v>
      </c>
      <c r="C1012" s="200"/>
      <c r="D1012" s="126"/>
      <c r="E1012" s="126" t="str">
        <f t="shared" si="108"/>
        <v>N</v>
      </c>
      <c r="F1012" s="171"/>
      <c r="G1012" s="126"/>
      <c r="H1012" s="173"/>
      <c r="I1012" s="171" t="s">
        <v>4688</v>
      </c>
      <c r="J1012" s="179"/>
      <c r="K1012" s="171" t="s">
        <v>4688</v>
      </c>
      <c r="L1012" s="173"/>
      <c r="M1012" s="178"/>
      <c r="N1012" s="252" t="str">
        <f t="shared" si="109"/>
        <v>N</v>
      </c>
      <c r="O1012" s="37" t="s">
        <v>1774</v>
      </c>
      <c r="P1012" s="37" t="s">
        <v>1775</v>
      </c>
      <c r="Q1012" s="37" t="s">
        <v>1768</v>
      </c>
      <c r="R1012" s="37" t="s">
        <v>243</v>
      </c>
      <c r="S1012" s="37" t="s">
        <v>1776</v>
      </c>
      <c r="T1012" s="37" t="s">
        <v>243</v>
      </c>
      <c r="U1012" s="37" t="s">
        <v>89</v>
      </c>
      <c r="V1012" s="37" t="s">
        <v>237</v>
      </c>
      <c r="W1012" s="37" t="s">
        <v>5113</v>
      </c>
      <c r="X1012" s="126"/>
      <c r="Y1012" s="126"/>
      <c r="Z1012" s="126"/>
      <c r="AA1012" s="126"/>
      <c r="AB1012" s="126"/>
      <c r="AC1012" s="37" t="s">
        <v>1778</v>
      </c>
      <c r="AD1012" s="37" t="s">
        <v>38</v>
      </c>
      <c r="AE1012" s="37" t="s">
        <v>38</v>
      </c>
      <c r="AF1012" s="126"/>
      <c r="AG1012" s="126"/>
      <c r="AH1012" s="126"/>
      <c r="AI1012" s="171" t="s">
        <v>4647</v>
      </c>
      <c r="AJ1012" s="125"/>
      <c r="AK1012" s="171"/>
      <c r="AL1012" s="171"/>
      <c r="AM1012" s="171"/>
      <c r="AN1012" s="171" t="s">
        <v>4688</v>
      </c>
      <c r="AO1012" s="171"/>
      <c r="AP1012" s="171"/>
      <c r="AQ1012" s="171"/>
      <c r="AR1012" s="171"/>
      <c r="AS1012" s="171"/>
    </row>
    <row r="1013" spans="1:46" s="1" customFormat="1" ht="45" x14ac:dyDescent="0.2">
      <c r="A1013" s="176" t="s">
        <v>39</v>
      </c>
      <c r="B1013" s="176" t="s">
        <v>4625</v>
      </c>
      <c r="C1013" s="200"/>
      <c r="D1013" s="126"/>
      <c r="E1013" s="126" t="str">
        <f t="shared" si="108"/>
        <v>N</v>
      </c>
      <c r="F1013" s="171"/>
      <c r="G1013" s="126"/>
      <c r="H1013" s="173"/>
      <c r="I1013" s="171" t="s">
        <v>4688</v>
      </c>
      <c r="J1013" s="179"/>
      <c r="K1013" s="171" t="s">
        <v>4688</v>
      </c>
      <c r="L1013" s="173"/>
      <c r="M1013" s="178"/>
      <c r="N1013" s="252" t="str">
        <f t="shared" si="109"/>
        <v>N</v>
      </c>
      <c r="O1013" s="37" t="s">
        <v>1780</v>
      </c>
      <c r="P1013" s="37" t="s">
        <v>1781</v>
      </c>
      <c r="Q1013" s="37" t="s">
        <v>1768</v>
      </c>
      <c r="R1013" s="37" t="s">
        <v>243</v>
      </c>
      <c r="S1013" s="37" t="s">
        <v>1776</v>
      </c>
      <c r="T1013" s="37" t="s">
        <v>243</v>
      </c>
      <c r="U1013" s="37" t="s">
        <v>89</v>
      </c>
      <c r="V1013" s="37" t="s">
        <v>237</v>
      </c>
      <c r="W1013" s="37" t="s">
        <v>5113</v>
      </c>
      <c r="X1013" s="126"/>
      <c r="Y1013" s="126"/>
      <c r="Z1013" s="126"/>
      <c r="AA1013" s="126"/>
      <c r="AB1013" s="126"/>
      <c r="AC1013" s="37" t="s">
        <v>1783</v>
      </c>
      <c r="AD1013" s="37" t="s">
        <v>38</v>
      </c>
      <c r="AE1013" s="37" t="s">
        <v>38</v>
      </c>
      <c r="AF1013" s="126"/>
      <c r="AG1013" s="126"/>
      <c r="AH1013" s="126"/>
      <c r="AI1013" s="171" t="s">
        <v>4647</v>
      </c>
      <c r="AJ1013" s="125"/>
      <c r="AK1013" s="171"/>
      <c r="AL1013" s="171"/>
      <c r="AM1013" s="171"/>
      <c r="AN1013" s="171" t="s">
        <v>4688</v>
      </c>
      <c r="AO1013" s="171"/>
      <c r="AP1013" s="171"/>
      <c r="AQ1013" s="171"/>
      <c r="AR1013" s="171"/>
      <c r="AS1013" s="171"/>
    </row>
    <row r="1014" spans="1:46" s="1" customFormat="1" ht="45" x14ac:dyDescent="0.2">
      <c r="A1014" s="176" t="s">
        <v>39</v>
      </c>
      <c r="B1014" s="176" t="s">
        <v>4625</v>
      </c>
      <c r="C1014" s="200"/>
      <c r="D1014" s="126"/>
      <c r="E1014" s="126" t="str">
        <f t="shared" si="108"/>
        <v>N</v>
      </c>
      <c r="F1014" s="171"/>
      <c r="G1014" s="126"/>
      <c r="H1014" s="173"/>
      <c r="I1014" s="171" t="s">
        <v>4688</v>
      </c>
      <c r="J1014" s="179"/>
      <c r="K1014" s="171" t="s">
        <v>4688</v>
      </c>
      <c r="L1014" s="173"/>
      <c r="M1014" s="178"/>
      <c r="N1014" s="252" t="str">
        <f t="shared" si="109"/>
        <v>N</v>
      </c>
      <c r="O1014" s="37" t="s">
        <v>1784</v>
      </c>
      <c r="P1014" s="37" t="s">
        <v>1785</v>
      </c>
      <c r="Q1014" s="37" t="s">
        <v>1768</v>
      </c>
      <c r="R1014" s="37" t="s">
        <v>243</v>
      </c>
      <c r="S1014" s="37" t="s">
        <v>1776</v>
      </c>
      <c r="T1014" s="37" t="s">
        <v>243</v>
      </c>
      <c r="U1014" s="37" t="s">
        <v>89</v>
      </c>
      <c r="V1014" s="37" t="s">
        <v>237</v>
      </c>
      <c r="W1014" s="37" t="s">
        <v>5113</v>
      </c>
      <c r="X1014" s="126"/>
      <c r="Y1014" s="126"/>
      <c r="Z1014" s="126"/>
      <c r="AA1014" s="126"/>
      <c r="AB1014" s="126"/>
      <c r="AC1014" s="37" t="s">
        <v>1787</v>
      </c>
      <c r="AD1014" s="37" t="s">
        <v>38</v>
      </c>
      <c r="AE1014" s="37" t="s">
        <v>38</v>
      </c>
      <c r="AF1014" s="126"/>
      <c r="AG1014" s="126"/>
      <c r="AH1014" s="126"/>
      <c r="AI1014" s="171" t="s">
        <v>4647</v>
      </c>
      <c r="AJ1014" s="125"/>
      <c r="AK1014" s="171"/>
      <c r="AL1014" s="171"/>
      <c r="AM1014" s="171"/>
      <c r="AN1014" s="171" t="s">
        <v>4688</v>
      </c>
      <c r="AO1014" s="171"/>
      <c r="AP1014" s="171"/>
      <c r="AQ1014" s="171"/>
      <c r="AR1014" s="171"/>
      <c r="AS1014" s="171"/>
    </row>
    <row r="1015" spans="1:46" s="1" customFormat="1" ht="45" x14ac:dyDescent="0.2">
      <c r="A1015" s="176" t="s">
        <v>39</v>
      </c>
      <c r="B1015" s="176" t="s">
        <v>4625</v>
      </c>
      <c r="C1015" s="200"/>
      <c r="D1015" s="126"/>
      <c r="E1015" s="126" t="str">
        <f t="shared" ref="E1015:E1081" si="110">IF(OR(AI1015="Moving to innotrust", AI1015="Copy to Innotrust"),"Y","N")</f>
        <v>N</v>
      </c>
      <c r="F1015" s="171"/>
      <c r="G1015" s="126"/>
      <c r="H1015" s="173"/>
      <c r="I1015" s="171" t="s">
        <v>4688</v>
      </c>
      <c r="J1015" s="179"/>
      <c r="K1015" s="171" t="s">
        <v>4688</v>
      </c>
      <c r="L1015" s="173"/>
      <c r="M1015" s="178"/>
      <c r="N1015" s="252" t="str">
        <f t="shared" si="109"/>
        <v>N</v>
      </c>
      <c r="O1015" s="37" t="s">
        <v>1788</v>
      </c>
      <c r="P1015" s="37" t="s">
        <v>1789</v>
      </c>
      <c r="Q1015" s="37" t="s">
        <v>1768</v>
      </c>
      <c r="R1015" s="37" t="s">
        <v>243</v>
      </c>
      <c r="S1015" s="37" t="s">
        <v>1776</v>
      </c>
      <c r="T1015" s="37" t="s">
        <v>243</v>
      </c>
      <c r="U1015" s="37" t="s">
        <v>89</v>
      </c>
      <c r="V1015" s="37" t="s">
        <v>237</v>
      </c>
      <c r="W1015" s="37" t="s">
        <v>5113</v>
      </c>
      <c r="X1015" s="126"/>
      <c r="Y1015" s="126"/>
      <c r="Z1015" s="126"/>
      <c r="AA1015" s="126"/>
      <c r="AB1015" s="126"/>
      <c r="AC1015" s="37" t="s">
        <v>1791</v>
      </c>
      <c r="AD1015" s="37" t="s">
        <v>38</v>
      </c>
      <c r="AE1015" s="37" t="s">
        <v>38</v>
      </c>
      <c r="AF1015" s="126"/>
      <c r="AG1015" s="126"/>
      <c r="AH1015" s="126"/>
      <c r="AI1015" s="171" t="s">
        <v>4647</v>
      </c>
      <c r="AJ1015" s="125"/>
      <c r="AK1015" s="171"/>
      <c r="AL1015" s="171"/>
      <c r="AM1015" s="171"/>
      <c r="AN1015" s="171" t="s">
        <v>4688</v>
      </c>
      <c r="AO1015" s="171"/>
      <c r="AP1015" s="171"/>
      <c r="AQ1015" s="171"/>
      <c r="AR1015" s="171"/>
      <c r="AS1015" s="171"/>
    </row>
    <row r="1016" spans="1:46" s="1" customFormat="1" ht="45" x14ac:dyDescent="0.2">
      <c r="A1016" s="176" t="s">
        <v>39</v>
      </c>
      <c r="B1016" s="176" t="s">
        <v>4625</v>
      </c>
      <c r="C1016" s="200"/>
      <c r="D1016" s="126"/>
      <c r="E1016" s="126" t="str">
        <f t="shared" si="110"/>
        <v>N</v>
      </c>
      <c r="F1016" s="171"/>
      <c r="G1016" s="126"/>
      <c r="H1016" s="173"/>
      <c r="I1016" s="171" t="s">
        <v>4688</v>
      </c>
      <c r="J1016" s="179"/>
      <c r="K1016" s="171" t="s">
        <v>4688</v>
      </c>
      <c r="L1016" s="173"/>
      <c r="M1016" s="178"/>
      <c r="N1016" s="252" t="str">
        <f t="shared" si="109"/>
        <v>N</v>
      </c>
      <c r="O1016" s="37" t="s">
        <v>1792</v>
      </c>
      <c r="P1016" s="37" t="s">
        <v>1793</v>
      </c>
      <c r="Q1016" s="37" t="s">
        <v>1768</v>
      </c>
      <c r="R1016" s="37" t="s">
        <v>243</v>
      </c>
      <c r="S1016" s="37" t="s">
        <v>1776</v>
      </c>
      <c r="T1016" s="37" t="s">
        <v>243</v>
      </c>
      <c r="U1016" s="37" t="s">
        <v>89</v>
      </c>
      <c r="V1016" s="37" t="s">
        <v>237</v>
      </c>
      <c r="W1016" s="37" t="s">
        <v>5113</v>
      </c>
      <c r="X1016" s="126"/>
      <c r="Y1016" s="126"/>
      <c r="Z1016" s="126"/>
      <c r="AA1016" s="126"/>
      <c r="AB1016" s="126"/>
      <c r="AC1016" s="37" t="s">
        <v>1795</v>
      </c>
      <c r="AD1016" s="37" t="s">
        <v>38</v>
      </c>
      <c r="AE1016" s="37" t="s">
        <v>38</v>
      </c>
      <c r="AF1016" s="126"/>
      <c r="AG1016" s="126"/>
      <c r="AH1016" s="126"/>
      <c r="AI1016" s="171" t="s">
        <v>4647</v>
      </c>
      <c r="AJ1016" s="125"/>
      <c r="AK1016" s="171"/>
      <c r="AL1016" s="171"/>
      <c r="AM1016" s="171"/>
      <c r="AN1016" s="171" t="s">
        <v>4688</v>
      </c>
      <c r="AO1016" s="171"/>
      <c r="AP1016" s="171"/>
      <c r="AQ1016" s="171"/>
      <c r="AR1016" s="171"/>
      <c r="AS1016" s="171"/>
    </row>
    <row r="1017" spans="1:46" s="1" customFormat="1" ht="30" x14ac:dyDescent="0.2">
      <c r="A1017" s="176" t="s">
        <v>39</v>
      </c>
      <c r="B1017" s="176" t="s">
        <v>4625</v>
      </c>
      <c r="C1017" s="200"/>
      <c r="D1017" s="126"/>
      <c r="E1017" s="126" t="str">
        <f t="shared" si="110"/>
        <v>N</v>
      </c>
      <c r="F1017" s="171"/>
      <c r="G1017" s="126"/>
      <c r="H1017" s="173"/>
      <c r="I1017" s="171" t="s">
        <v>4688</v>
      </c>
      <c r="J1017" s="179"/>
      <c r="K1017" s="171" t="s">
        <v>4688</v>
      </c>
      <c r="L1017" s="173"/>
      <c r="M1017" s="178"/>
      <c r="N1017" s="252" t="str">
        <f t="shared" si="109"/>
        <v>N</v>
      </c>
      <c r="O1017" s="37" t="s">
        <v>1796</v>
      </c>
      <c r="P1017" s="37" t="s">
        <v>1797</v>
      </c>
      <c r="Q1017" s="37" t="s">
        <v>1768</v>
      </c>
      <c r="R1017" s="37" t="s">
        <v>243</v>
      </c>
      <c r="S1017" s="37" t="s">
        <v>1798</v>
      </c>
      <c r="T1017" s="37" t="s">
        <v>243</v>
      </c>
      <c r="U1017" s="37" t="s">
        <v>89</v>
      </c>
      <c r="V1017" s="37" t="s">
        <v>237</v>
      </c>
      <c r="W1017" s="37" t="s">
        <v>5113</v>
      </c>
      <c r="X1017" s="126"/>
      <c r="Y1017" s="126"/>
      <c r="Z1017" s="126"/>
      <c r="AA1017" s="126"/>
      <c r="AB1017" s="126"/>
      <c r="AC1017" s="37" t="s">
        <v>1800</v>
      </c>
      <c r="AD1017" s="37" t="s">
        <v>38</v>
      </c>
      <c r="AE1017" s="37" t="s">
        <v>38</v>
      </c>
      <c r="AF1017" s="126"/>
      <c r="AG1017" s="126"/>
      <c r="AH1017" s="126"/>
      <c r="AI1017" s="171" t="s">
        <v>4647</v>
      </c>
      <c r="AJ1017" s="125"/>
      <c r="AK1017" s="171"/>
      <c r="AL1017" s="171"/>
      <c r="AM1017" s="171"/>
      <c r="AN1017" s="171" t="s">
        <v>4688</v>
      </c>
      <c r="AO1017" s="171"/>
      <c r="AP1017" s="171"/>
      <c r="AQ1017" s="171"/>
      <c r="AR1017" s="171"/>
      <c r="AS1017" s="171"/>
    </row>
    <row r="1018" spans="1:46" s="1" customFormat="1" ht="30" x14ac:dyDescent="0.2">
      <c r="A1018" s="176" t="s">
        <v>39</v>
      </c>
      <c r="B1018" s="176" t="s">
        <v>4625</v>
      </c>
      <c r="C1018" s="200"/>
      <c r="D1018" s="126"/>
      <c r="E1018" s="126" t="str">
        <f t="shared" si="110"/>
        <v>N</v>
      </c>
      <c r="F1018" s="171"/>
      <c r="G1018" s="126"/>
      <c r="H1018" s="173"/>
      <c r="I1018" s="171" t="s">
        <v>4688</v>
      </c>
      <c r="J1018" s="179"/>
      <c r="K1018" s="171" t="s">
        <v>4688</v>
      </c>
      <c r="L1018" s="173"/>
      <c r="M1018" s="178"/>
      <c r="N1018" s="252" t="str">
        <f t="shared" si="109"/>
        <v>N</v>
      </c>
      <c r="O1018" s="37" t="s">
        <v>1801</v>
      </c>
      <c r="P1018" s="37" t="s">
        <v>1802</v>
      </c>
      <c r="Q1018" s="37" t="s">
        <v>1768</v>
      </c>
      <c r="R1018" s="37" t="s">
        <v>243</v>
      </c>
      <c r="S1018" s="37" t="s">
        <v>1798</v>
      </c>
      <c r="T1018" s="37" t="s">
        <v>243</v>
      </c>
      <c r="U1018" s="37" t="s">
        <v>89</v>
      </c>
      <c r="V1018" s="37" t="s">
        <v>237</v>
      </c>
      <c r="W1018" s="37" t="s">
        <v>5113</v>
      </c>
      <c r="X1018" s="126"/>
      <c r="Y1018" s="126"/>
      <c r="Z1018" s="126"/>
      <c r="AA1018" s="126"/>
      <c r="AB1018" s="126"/>
      <c r="AC1018" s="37" t="s">
        <v>1804</v>
      </c>
      <c r="AD1018" s="37" t="s">
        <v>38</v>
      </c>
      <c r="AE1018" s="37" t="s">
        <v>38</v>
      </c>
      <c r="AF1018" s="126"/>
      <c r="AG1018" s="126"/>
      <c r="AH1018" s="126"/>
      <c r="AI1018" s="171" t="s">
        <v>4647</v>
      </c>
      <c r="AJ1018" s="125"/>
      <c r="AK1018" s="171"/>
      <c r="AL1018" s="171"/>
      <c r="AM1018" s="171"/>
      <c r="AN1018" s="171" t="s">
        <v>4688</v>
      </c>
      <c r="AO1018" s="171"/>
      <c r="AP1018" s="171"/>
      <c r="AQ1018" s="171"/>
      <c r="AR1018" s="171"/>
      <c r="AS1018" s="171"/>
    </row>
    <row r="1019" spans="1:46" s="1" customFormat="1" ht="30" x14ac:dyDescent="0.2">
      <c r="A1019" s="176" t="s">
        <v>39</v>
      </c>
      <c r="B1019" s="176" t="s">
        <v>4625</v>
      </c>
      <c r="C1019" s="200"/>
      <c r="D1019" s="126"/>
      <c r="E1019" s="126" t="str">
        <f t="shared" si="110"/>
        <v>N</v>
      </c>
      <c r="F1019" s="171"/>
      <c r="G1019" s="126"/>
      <c r="H1019" s="173"/>
      <c r="I1019" s="171" t="s">
        <v>4688</v>
      </c>
      <c r="J1019" s="179"/>
      <c r="K1019" s="171" t="s">
        <v>4688</v>
      </c>
      <c r="L1019" s="173"/>
      <c r="M1019" s="178"/>
      <c r="N1019" s="252" t="str">
        <f t="shared" si="109"/>
        <v>N</v>
      </c>
      <c r="O1019" s="37" t="s">
        <v>1805</v>
      </c>
      <c r="P1019" s="37" t="s">
        <v>1806</v>
      </c>
      <c r="Q1019" s="37" t="s">
        <v>1768</v>
      </c>
      <c r="R1019" s="37" t="s">
        <v>243</v>
      </c>
      <c r="S1019" s="37" t="s">
        <v>1798</v>
      </c>
      <c r="T1019" s="37" t="s">
        <v>243</v>
      </c>
      <c r="U1019" s="37" t="s">
        <v>89</v>
      </c>
      <c r="V1019" s="37" t="s">
        <v>237</v>
      </c>
      <c r="W1019" s="37" t="s">
        <v>5113</v>
      </c>
      <c r="X1019" s="126"/>
      <c r="Y1019" s="126"/>
      <c r="Z1019" s="126"/>
      <c r="AA1019" s="126"/>
      <c r="AB1019" s="126"/>
      <c r="AC1019" s="37" t="s">
        <v>1808</v>
      </c>
      <c r="AD1019" s="37" t="s">
        <v>38</v>
      </c>
      <c r="AE1019" s="37" t="s">
        <v>38</v>
      </c>
      <c r="AF1019" s="126"/>
      <c r="AG1019" s="126"/>
      <c r="AH1019" s="126"/>
      <c r="AI1019" s="171" t="s">
        <v>4647</v>
      </c>
      <c r="AJ1019" s="125"/>
      <c r="AK1019" s="171"/>
      <c r="AL1019" s="171"/>
      <c r="AM1019" s="171"/>
      <c r="AN1019" s="171" t="s">
        <v>4688</v>
      </c>
      <c r="AO1019" s="171"/>
      <c r="AP1019" s="171"/>
      <c r="AQ1019" s="171"/>
      <c r="AR1019" s="171"/>
      <c r="AS1019" s="171"/>
    </row>
    <row r="1020" spans="1:46" s="1" customFormat="1" ht="30" x14ac:dyDescent="0.2">
      <c r="A1020" s="176" t="s">
        <v>39</v>
      </c>
      <c r="B1020" s="176" t="s">
        <v>4625</v>
      </c>
      <c r="C1020" s="200"/>
      <c r="D1020" s="126"/>
      <c r="E1020" s="126" t="str">
        <f t="shared" si="110"/>
        <v>N</v>
      </c>
      <c r="F1020" s="171"/>
      <c r="G1020" s="126"/>
      <c r="H1020" s="173"/>
      <c r="I1020" s="171" t="s">
        <v>4688</v>
      </c>
      <c r="J1020" s="179"/>
      <c r="K1020" s="171" t="s">
        <v>4688</v>
      </c>
      <c r="L1020" s="173"/>
      <c r="M1020" s="178"/>
      <c r="N1020" s="252" t="str">
        <f t="shared" si="109"/>
        <v>N</v>
      </c>
      <c r="O1020" s="37" t="s">
        <v>1809</v>
      </c>
      <c r="P1020" s="37" t="s">
        <v>1810</v>
      </c>
      <c r="Q1020" s="37" t="s">
        <v>1768</v>
      </c>
      <c r="R1020" s="37" t="s">
        <v>243</v>
      </c>
      <c r="S1020" s="37" t="s">
        <v>1798</v>
      </c>
      <c r="T1020" s="37" t="s">
        <v>243</v>
      </c>
      <c r="U1020" s="37" t="s">
        <v>89</v>
      </c>
      <c r="V1020" s="37" t="s">
        <v>237</v>
      </c>
      <c r="W1020" s="37" t="s">
        <v>5113</v>
      </c>
      <c r="X1020" s="126"/>
      <c r="Y1020" s="126"/>
      <c r="Z1020" s="126"/>
      <c r="AA1020" s="126"/>
      <c r="AB1020" s="126"/>
      <c r="AC1020" s="37" t="s">
        <v>1812</v>
      </c>
      <c r="AD1020" s="37" t="s">
        <v>38</v>
      </c>
      <c r="AE1020" s="37" t="s">
        <v>38</v>
      </c>
      <c r="AF1020" s="126"/>
      <c r="AG1020" s="126"/>
      <c r="AH1020" s="126"/>
      <c r="AI1020" s="171" t="s">
        <v>4647</v>
      </c>
      <c r="AJ1020" s="125"/>
      <c r="AK1020" s="171"/>
      <c r="AL1020" s="171"/>
      <c r="AM1020" s="171"/>
      <c r="AN1020" s="171" t="s">
        <v>4688</v>
      </c>
      <c r="AO1020" s="171"/>
      <c r="AP1020" s="171"/>
      <c r="AQ1020" s="171"/>
      <c r="AR1020" s="171"/>
      <c r="AS1020" s="171"/>
    </row>
    <row r="1021" spans="1:46" s="1" customFormat="1" ht="30" x14ac:dyDescent="0.2">
      <c r="A1021" s="176" t="s">
        <v>39</v>
      </c>
      <c r="B1021" s="176" t="s">
        <v>4625</v>
      </c>
      <c r="C1021" s="200"/>
      <c r="D1021" s="126"/>
      <c r="E1021" s="126" t="str">
        <f t="shared" si="110"/>
        <v>N</v>
      </c>
      <c r="F1021" s="171"/>
      <c r="G1021" s="126"/>
      <c r="H1021" s="173"/>
      <c r="I1021" s="171" t="s">
        <v>4688</v>
      </c>
      <c r="J1021" s="179"/>
      <c r="K1021" s="171" t="s">
        <v>4688</v>
      </c>
      <c r="L1021" s="173"/>
      <c r="M1021" s="178"/>
      <c r="N1021" s="252" t="str">
        <f t="shared" si="109"/>
        <v>N</v>
      </c>
      <c r="O1021" s="37" t="s">
        <v>1813</v>
      </c>
      <c r="P1021" s="37" t="s">
        <v>1814</v>
      </c>
      <c r="Q1021" s="37" t="s">
        <v>1768</v>
      </c>
      <c r="R1021" s="37" t="s">
        <v>243</v>
      </c>
      <c r="S1021" s="37" t="s">
        <v>1815</v>
      </c>
      <c r="T1021" s="37" t="s">
        <v>243</v>
      </c>
      <c r="U1021" s="37" t="s">
        <v>1816</v>
      </c>
      <c r="V1021" s="37" t="s">
        <v>237</v>
      </c>
      <c r="W1021" s="37" t="s">
        <v>5102</v>
      </c>
      <c r="X1021" s="126"/>
      <c r="Y1021" s="126"/>
      <c r="Z1021" s="126"/>
      <c r="AA1021" s="126"/>
      <c r="AB1021" s="126"/>
      <c r="AC1021" s="37" t="s">
        <v>1818</v>
      </c>
      <c r="AD1021" s="37" t="s">
        <v>38</v>
      </c>
      <c r="AE1021" s="37" t="s">
        <v>38</v>
      </c>
      <c r="AF1021" s="126"/>
      <c r="AG1021" s="126"/>
      <c r="AH1021" s="126"/>
      <c r="AI1021" s="171" t="s">
        <v>4647</v>
      </c>
      <c r="AJ1021" s="125"/>
      <c r="AK1021" s="171"/>
      <c r="AL1021" s="171"/>
      <c r="AM1021" s="171"/>
      <c r="AN1021" s="171" t="s">
        <v>4688</v>
      </c>
      <c r="AO1021" s="171"/>
      <c r="AP1021" s="171"/>
      <c r="AQ1021" s="171"/>
      <c r="AR1021" s="171"/>
      <c r="AS1021" s="171"/>
    </row>
    <row r="1022" spans="1:46" s="1" customFormat="1" ht="30" x14ac:dyDescent="0.2">
      <c r="A1022" s="176" t="s">
        <v>39</v>
      </c>
      <c r="B1022" s="176" t="s">
        <v>4625</v>
      </c>
      <c r="C1022" s="200"/>
      <c r="D1022" s="126"/>
      <c r="E1022" s="126" t="str">
        <f t="shared" si="110"/>
        <v>N</v>
      </c>
      <c r="F1022" s="171"/>
      <c r="G1022" s="126"/>
      <c r="H1022" s="173"/>
      <c r="I1022" s="171" t="s">
        <v>4688</v>
      </c>
      <c r="J1022" s="179"/>
      <c r="K1022" s="171" t="s">
        <v>4688</v>
      </c>
      <c r="L1022" s="173"/>
      <c r="M1022" s="178"/>
      <c r="N1022" s="252" t="str">
        <f t="shared" si="109"/>
        <v>N</v>
      </c>
      <c r="O1022" s="37" t="s">
        <v>1819</v>
      </c>
      <c r="P1022" s="37" t="s">
        <v>1820</v>
      </c>
      <c r="Q1022" s="37" t="s">
        <v>1768</v>
      </c>
      <c r="R1022" s="37" t="s">
        <v>243</v>
      </c>
      <c r="S1022" s="37" t="s">
        <v>1815</v>
      </c>
      <c r="T1022" s="37" t="s">
        <v>243</v>
      </c>
      <c r="U1022" s="37" t="s">
        <v>1816</v>
      </c>
      <c r="V1022" s="37" t="s">
        <v>237</v>
      </c>
      <c r="W1022" s="37" t="s">
        <v>5102</v>
      </c>
      <c r="X1022" s="126"/>
      <c r="Y1022" s="126"/>
      <c r="Z1022" s="126"/>
      <c r="AA1022" s="126"/>
      <c r="AB1022" s="126"/>
      <c r="AC1022" s="37" t="s">
        <v>1822</v>
      </c>
      <c r="AD1022" s="37" t="s">
        <v>38</v>
      </c>
      <c r="AE1022" s="37" t="s">
        <v>38</v>
      </c>
      <c r="AF1022" s="126"/>
      <c r="AG1022" s="126"/>
      <c r="AH1022" s="126"/>
      <c r="AI1022" s="171" t="s">
        <v>4647</v>
      </c>
      <c r="AJ1022" s="125"/>
      <c r="AK1022" s="171"/>
      <c r="AL1022" s="171"/>
      <c r="AM1022" s="171"/>
      <c r="AN1022" s="171" t="s">
        <v>4688</v>
      </c>
      <c r="AO1022" s="171"/>
      <c r="AP1022" s="171"/>
      <c r="AQ1022" s="171"/>
      <c r="AR1022" s="171"/>
      <c r="AS1022" s="171"/>
    </row>
    <row r="1023" spans="1:46" s="1" customFormat="1" ht="30" x14ac:dyDescent="0.2">
      <c r="A1023" s="176" t="s">
        <v>39</v>
      </c>
      <c r="B1023" s="176" t="s">
        <v>4625</v>
      </c>
      <c r="C1023" s="200"/>
      <c r="D1023" s="126"/>
      <c r="E1023" s="126" t="str">
        <f t="shared" si="110"/>
        <v>N</v>
      </c>
      <c r="F1023" s="171"/>
      <c r="G1023" s="126"/>
      <c r="H1023" s="173"/>
      <c r="I1023" s="171" t="s">
        <v>4688</v>
      </c>
      <c r="J1023" s="179"/>
      <c r="K1023" s="171" t="s">
        <v>4688</v>
      </c>
      <c r="L1023" s="173"/>
      <c r="M1023" s="178"/>
      <c r="N1023" s="252" t="str">
        <f t="shared" si="109"/>
        <v>N</v>
      </c>
      <c r="O1023" s="37" t="s">
        <v>1823</v>
      </c>
      <c r="P1023" s="37" t="s">
        <v>1824</v>
      </c>
      <c r="Q1023" s="37" t="s">
        <v>1768</v>
      </c>
      <c r="R1023" s="37" t="s">
        <v>243</v>
      </c>
      <c r="S1023" s="37" t="s">
        <v>1815</v>
      </c>
      <c r="T1023" s="37" t="s">
        <v>243</v>
      </c>
      <c r="U1023" s="37" t="s">
        <v>1816</v>
      </c>
      <c r="V1023" s="37" t="s">
        <v>237</v>
      </c>
      <c r="W1023" s="37" t="s">
        <v>5102</v>
      </c>
      <c r="X1023" s="126"/>
      <c r="Y1023" s="126"/>
      <c r="Z1023" s="126"/>
      <c r="AA1023" s="126"/>
      <c r="AB1023" s="126"/>
      <c r="AC1023" s="37" t="s">
        <v>1826</v>
      </c>
      <c r="AD1023" s="37" t="s">
        <v>38</v>
      </c>
      <c r="AE1023" s="37" t="s">
        <v>38</v>
      </c>
      <c r="AF1023" s="126"/>
      <c r="AG1023" s="126"/>
      <c r="AH1023" s="126"/>
      <c r="AI1023" s="171" t="s">
        <v>4647</v>
      </c>
      <c r="AJ1023" s="125"/>
      <c r="AK1023" s="171"/>
      <c r="AL1023" s="171"/>
      <c r="AM1023" s="171"/>
      <c r="AN1023" s="171" t="s">
        <v>4688</v>
      </c>
      <c r="AO1023" s="171"/>
      <c r="AP1023" s="171"/>
      <c r="AQ1023" s="171"/>
      <c r="AR1023" s="171"/>
      <c r="AS1023" s="171"/>
    </row>
    <row r="1024" spans="1:46" s="1" customFormat="1" ht="30" x14ac:dyDescent="0.2">
      <c r="A1024" s="176" t="s">
        <v>39</v>
      </c>
      <c r="B1024" s="176" t="s">
        <v>4625</v>
      </c>
      <c r="C1024" s="200"/>
      <c r="D1024" s="126"/>
      <c r="E1024" s="126" t="str">
        <f t="shared" si="110"/>
        <v>N</v>
      </c>
      <c r="F1024" s="171"/>
      <c r="G1024" s="126"/>
      <c r="H1024" s="173"/>
      <c r="I1024" s="171" t="s">
        <v>4688</v>
      </c>
      <c r="J1024" s="179"/>
      <c r="K1024" s="171" t="s">
        <v>4688</v>
      </c>
      <c r="L1024" s="173"/>
      <c r="M1024" s="178"/>
      <c r="N1024" s="252" t="str">
        <f t="shared" si="109"/>
        <v>N</v>
      </c>
      <c r="O1024" s="37" t="s">
        <v>1827</v>
      </c>
      <c r="P1024" s="37" t="s">
        <v>1828</v>
      </c>
      <c r="Q1024" s="37" t="s">
        <v>1768</v>
      </c>
      <c r="R1024" s="37" t="s">
        <v>243</v>
      </c>
      <c r="S1024" s="37" t="s">
        <v>1815</v>
      </c>
      <c r="T1024" s="37" t="s">
        <v>243</v>
      </c>
      <c r="U1024" s="37" t="s">
        <v>1816</v>
      </c>
      <c r="V1024" s="37" t="s">
        <v>237</v>
      </c>
      <c r="W1024" s="37" t="s">
        <v>5102</v>
      </c>
      <c r="X1024" s="126"/>
      <c r="Y1024" s="126"/>
      <c r="Z1024" s="126"/>
      <c r="AA1024" s="126"/>
      <c r="AB1024" s="126"/>
      <c r="AC1024" s="37" t="s">
        <v>1830</v>
      </c>
      <c r="AD1024" s="37" t="s">
        <v>38</v>
      </c>
      <c r="AE1024" s="37" t="s">
        <v>38</v>
      </c>
      <c r="AF1024" s="126"/>
      <c r="AG1024" s="126"/>
      <c r="AH1024" s="126"/>
      <c r="AI1024" s="171" t="s">
        <v>4647</v>
      </c>
      <c r="AJ1024" s="125"/>
      <c r="AK1024" s="171"/>
      <c r="AL1024" s="171"/>
      <c r="AM1024" s="171"/>
      <c r="AN1024" s="171" t="s">
        <v>4688</v>
      </c>
      <c r="AO1024" s="171"/>
      <c r="AP1024" s="171"/>
      <c r="AQ1024" s="171"/>
      <c r="AR1024" s="171"/>
      <c r="AS1024" s="171"/>
    </row>
    <row r="1025" spans="1:45" s="1" customFormat="1" ht="30" x14ac:dyDescent="0.2">
      <c r="A1025" s="176" t="s">
        <v>39</v>
      </c>
      <c r="B1025" s="176" t="s">
        <v>4625</v>
      </c>
      <c r="C1025" s="200"/>
      <c r="D1025" s="126"/>
      <c r="E1025" s="126" t="str">
        <f t="shared" si="110"/>
        <v>N</v>
      </c>
      <c r="F1025" s="171"/>
      <c r="G1025" s="126"/>
      <c r="H1025" s="173"/>
      <c r="I1025" s="171" t="s">
        <v>4688</v>
      </c>
      <c r="J1025" s="179"/>
      <c r="K1025" s="171" t="s">
        <v>4688</v>
      </c>
      <c r="L1025" s="173"/>
      <c r="M1025" s="178"/>
      <c r="N1025" s="252" t="str">
        <f t="shared" si="109"/>
        <v>N</v>
      </c>
      <c r="O1025" s="37" t="s">
        <v>1831</v>
      </c>
      <c r="P1025" s="37" t="s">
        <v>1832</v>
      </c>
      <c r="Q1025" s="37" t="s">
        <v>1768</v>
      </c>
      <c r="R1025" s="37" t="s">
        <v>243</v>
      </c>
      <c r="S1025" s="37" t="s">
        <v>1833</v>
      </c>
      <c r="T1025" s="37" t="s">
        <v>243</v>
      </c>
      <c r="U1025" s="37" t="s">
        <v>1834</v>
      </c>
      <c r="V1025" s="37" t="s">
        <v>237</v>
      </c>
      <c r="W1025" s="37" t="s">
        <v>5102</v>
      </c>
      <c r="X1025" s="126"/>
      <c r="Y1025" s="126"/>
      <c r="Z1025" s="126"/>
      <c r="AA1025" s="126"/>
      <c r="AB1025" s="126"/>
      <c r="AC1025" s="37" t="s">
        <v>1835</v>
      </c>
      <c r="AD1025" s="37" t="s">
        <v>38</v>
      </c>
      <c r="AE1025" s="37" t="s">
        <v>38</v>
      </c>
      <c r="AF1025" s="126"/>
      <c r="AG1025" s="126"/>
      <c r="AH1025" s="126"/>
      <c r="AI1025" s="171" t="s">
        <v>4647</v>
      </c>
      <c r="AJ1025" s="125"/>
      <c r="AK1025" s="171"/>
      <c r="AL1025" s="171"/>
      <c r="AM1025" s="171"/>
      <c r="AN1025" s="171" t="s">
        <v>4688</v>
      </c>
      <c r="AO1025" s="171"/>
      <c r="AP1025" s="171"/>
      <c r="AQ1025" s="171"/>
      <c r="AR1025" s="171"/>
      <c r="AS1025" s="171"/>
    </row>
    <row r="1026" spans="1:45" s="1" customFormat="1" ht="45" x14ac:dyDescent="0.2">
      <c r="A1026" s="176" t="s">
        <v>39</v>
      </c>
      <c r="B1026" s="176" t="s">
        <v>4625</v>
      </c>
      <c r="C1026" s="200"/>
      <c r="D1026" s="126"/>
      <c r="E1026" s="126" t="str">
        <f t="shared" si="110"/>
        <v>N</v>
      </c>
      <c r="F1026" s="171"/>
      <c r="G1026" s="126"/>
      <c r="H1026" s="173"/>
      <c r="I1026" s="171" t="s">
        <v>4688</v>
      </c>
      <c r="J1026" s="179"/>
      <c r="K1026" s="171" t="s">
        <v>4688</v>
      </c>
      <c r="L1026" s="173"/>
      <c r="M1026" s="178"/>
      <c r="N1026" s="252" t="str">
        <f t="shared" si="109"/>
        <v>N</v>
      </c>
      <c r="O1026" s="37" t="s">
        <v>1836</v>
      </c>
      <c r="P1026" s="37" t="s">
        <v>1837</v>
      </c>
      <c r="Q1026" s="37" t="s">
        <v>1768</v>
      </c>
      <c r="R1026" s="37" t="s">
        <v>243</v>
      </c>
      <c r="S1026" s="37" t="s">
        <v>1838</v>
      </c>
      <c r="T1026" s="37" t="s">
        <v>243</v>
      </c>
      <c r="U1026" s="37" t="s">
        <v>1834</v>
      </c>
      <c r="V1026" s="37" t="s">
        <v>237</v>
      </c>
      <c r="W1026" s="37" t="s">
        <v>5102</v>
      </c>
      <c r="X1026" s="126"/>
      <c r="Y1026" s="126"/>
      <c r="Z1026" s="126"/>
      <c r="AA1026" s="126"/>
      <c r="AB1026" s="126"/>
      <c r="AC1026" s="37" t="s">
        <v>1839</v>
      </c>
      <c r="AD1026" s="37" t="s">
        <v>38</v>
      </c>
      <c r="AE1026" s="37" t="s">
        <v>38</v>
      </c>
      <c r="AF1026" s="126"/>
      <c r="AG1026" s="126"/>
      <c r="AH1026" s="126"/>
      <c r="AI1026" s="171" t="s">
        <v>4647</v>
      </c>
      <c r="AJ1026" s="125"/>
      <c r="AK1026" s="171"/>
      <c r="AL1026" s="171"/>
      <c r="AM1026" s="171"/>
      <c r="AN1026" s="171" t="s">
        <v>4688</v>
      </c>
      <c r="AO1026" s="171"/>
      <c r="AP1026" s="171"/>
      <c r="AQ1026" s="171"/>
      <c r="AR1026" s="171"/>
      <c r="AS1026" s="171"/>
    </row>
    <row r="1027" spans="1:45" s="1" customFormat="1" ht="45" x14ac:dyDescent="0.2">
      <c r="A1027" s="176" t="s">
        <v>39</v>
      </c>
      <c r="B1027" s="176" t="s">
        <v>4625</v>
      </c>
      <c r="C1027" s="200"/>
      <c r="D1027" s="126"/>
      <c r="E1027" s="126" t="str">
        <f t="shared" si="110"/>
        <v>N</v>
      </c>
      <c r="F1027" s="171"/>
      <c r="G1027" s="126"/>
      <c r="H1027" s="173"/>
      <c r="I1027" s="171" t="s">
        <v>4688</v>
      </c>
      <c r="J1027" s="179"/>
      <c r="K1027" s="171" t="s">
        <v>4688</v>
      </c>
      <c r="L1027" s="173"/>
      <c r="M1027" s="178"/>
      <c r="N1027" s="252" t="str">
        <f t="shared" si="109"/>
        <v>N</v>
      </c>
      <c r="O1027" s="37" t="s">
        <v>1840</v>
      </c>
      <c r="P1027" s="37" t="s">
        <v>1841</v>
      </c>
      <c r="Q1027" s="37" t="s">
        <v>1768</v>
      </c>
      <c r="R1027" s="37" t="s">
        <v>243</v>
      </c>
      <c r="S1027" s="37" t="s">
        <v>1842</v>
      </c>
      <c r="T1027" s="37" t="s">
        <v>243</v>
      </c>
      <c r="U1027" s="37" t="s">
        <v>1843</v>
      </c>
      <c r="V1027" s="37" t="s">
        <v>237</v>
      </c>
      <c r="W1027" s="37" t="s">
        <v>5113</v>
      </c>
      <c r="X1027" s="126"/>
      <c r="Y1027" s="126"/>
      <c r="Z1027" s="126"/>
      <c r="AA1027" s="126"/>
      <c r="AB1027" s="126"/>
      <c r="AC1027" s="37" t="s">
        <v>1845</v>
      </c>
      <c r="AD1027" s="37" t="s">
        <v>38</v>
      </c>
      <c r="AE1027" s="37" t="s">
        <v>38</v>
      </c>
      <c r="AF1027" s="126"/>
      <c r="AG1027" s="126"/>
      <c r="AH1027" s="126"/>
      <c r="AI1027" s="171" t="s">
        <v>4647</v>
      </c>
      <c r="AJ1027" s="125"/>
      <c r="AK1027" s="171"/>
      <c r="AL1027" s="171"/>
      <c r="AM1027" s="171"/>
      <c r="AN1027" s="171" t="s">
        <v>4688</v>
      </c>
      <c r="AO1027" s="171"/>
      <c r="AP1027" s="171"/>
      <c r="AQ1027" s="171"/>
      <c r="AR1027" s="171"/>
      <c r="AS1027" s="171"/>
    </row>
    <row r="1028" spans="1:45" s="1" customFormat="1" ht="30" x14ac:dyDescent="0.2">
      <c r="A1028" s="176" t="s">
        <v>39</v>
      </c>
      <c r="B1028" s="176" t="s">
        <v>4625</v>
      </c>
      <c r="C1028" s="200"/>
      <c r="D1028" s="126"/>
      <c r="E1028" s="126" t="str">
        <f t="shared" si="110"/>
        <v>N</v>
      </c>
      <c r="F1028" s="171"/>
      <c r="G1028" s="126"/>
      <c r="H1028" s="173"/>
      <c r="I1028" s="171" t="s">
        <v>4688</v>
      </c>
      <c r="J1028" s="179"/>
      <c r="K1028" s="171" t="s">
        <v>4688</v>
      </c>
      <c r="L1028" s="173"/>
      <c r="M1028" s="178"/>
      <c r="N1028" s="252" t="str">
        <f t="shared" si="109"/>
        <v>N</v>
      </c>
      <c r="O1028" s="37" t="s">
        <v>1847</v>
      </c>
      <c r="P1028" s="37" t="s">
        <v>1848</v>
      </c>
      <c r="Q1028" s="37" t="s">
        <v>1768</v>
      </c>
      <c r="R1028" s="37" t="s">
        <v>243</v>
      </c>
      <c r="S1028" s="37" t="s">
        <v>1849</v>
      </c>
      <c r="T1028" s="37" t="s">
        <v>243</v>
      </c>
      <c r="U1028" s="37" t="s">
        <v>119</v>
      </c>
      <c r="V1028" s="37" t="s">
        <v>237</v>
      </c>
      <c r="W1028" s="37" t="s">
        <v>5102</v>
      </c>
      <c r="X1028" s="126"/>
      <c r="Y1028" s="126"/>
      <c r="Z1028" s="126"/>
      <c r="AA1028" s="126"/>
      <c r="AB1028" s="126"/>
      <c r="AC1028" s="37" t="s">
        <v>1850</v>
      </c>
      <c r="AD1028" s="37" t="s">
        <v>38</v>
      </c>
      <c r="AE1028" s="37" t="s">
        <v>38</v>
      </c>
      <c r="AF1028" s="126"/>
      <c r="AG1028" s="126"/>
      <c r="AH1028" s="126"/>
      <c r="AI1028" s="171" t="s">
        <v>4647</v>
      </c>
      <c r="AJ1028" s="125"/>
      <c r="AK1028" s="171"/>
      <c r="AL1028" s="171"/>
      <c r="AM1028" s="171"/>
      <c r="AN1028" s="171" t="s">
        <v>4688</v>
      </c>
      <c r="AO1028" s="171"/>
      <c r="AP1028" s="171"/>
      <c r="AQ1028" s="171"/>
      <c r="AR1028" s="171"/>
      <c r="AS1028" s="171"/>
    </row>
    <row r="1029" spans="1:45" s="1" customFormat="1" ht="30" x14ac:dyDescent="0.2">
      <c r="A1029" s="176" t="s">
        <v>39</v>
      </c>
      <c r="B1029" s="176" t="s">
        <v>4625</v>
      </c>
      <c r="C1029" s="200"/>
      <c r="D1029" s="126"/>
      <c r="E1029" s="126" t="str">
        <f t="shared" si="110"/>
        <v>N</v>
      </c>
      <c r="F1029" s="171"/>
      <c r="G1029" s="126"/>
      <c r="H1029" s="173"/>
      <c r="I1029" s="171" t="s">
        <v>4688</v>
      </c>
      <c r="J1029" s="179"/>
      <c r="K1029" s="171" t="s">
        <v>4688</v>
      </c>
      <c r="L1029" s="173"/>
      <c r="M1029" s="178"/>
      <c r="N1029" s="252" t="str">
        <f t="shared" si="109"/>
        <v>N</v>
      </c>
      <c r="O1029" s="37" t="s">
        <v>1851</v>
      </c>
      <c r="P1029" s="37" t="s">
        <v>1852</v>
      </c>
      <c r="Q1029" s="37" t="s">
        <v>1768</v>
      </c>
      <c r="R1029" s="37" t="s">
        <v>243</v>
      </c>
      <c r="S1029" s="37" t="s">
        <v>1853</v>
      </c>
      <c r="T1029" s="37" t="s">
        <v>243</v>
      </c>
      <c r="U1029" s="37" t="s">
        <v>119</v>
      </c>
      <c r="V1029" s="37" t="s">
        <v>237</v>
      </c>
      <c r="W1029" s="37" t="s">
        <v>5102</v>
      </c>
      <c r="X1029" s="126"/>
      <c r="Y1029" s="126"/>
      <c r="Z1029" s="126"/>
      <c r="AA1029" s="126"/>
      <c r="AB1029" s="126"/>
      <c r="AC1029" s="37" t="s">
        <v>1855</v>
      </c>
      <c r="AD1029" s="37" t="s">
        <v>38</v>
      </c>
      <c r="AE1029" s="37" t="s">
        <v>38</v>
      </c>
      <c r="AF1029" s="126"/>
      <c r="AG1029" s="126"/>
      <c r="AH1029" s="126"/>
      <c r="AI1029" s="171" t="s">
        <v>4647</v>
      </c>
      <c r="AJ1029" s="125"/>
      <c r="AK1029" s="171"/>
      <c r="AL1029" s="171"/>
      <c r="AM1029" s="171"/>
      <c r="AN1029" s="171" t="s">
        <v>4688</v>
      </c>
      <c r="AO1029" s="171"/>
      <c r="AP1029" s="171"/>
      <c r="AQ1029" s="171"/>
      <c r="AR1029" s="171"/>
      <c r="AS1029" s="171"/>
    </row>
    <row r="1030" spans="1:45" s="1" customFormat="1" ht="30" x14ac:dyDescent="0.2">
      <c r="A1030" s="176" t="s">
        <v>39</v>
      </c>
      <c r="B1030" s="176" t="s">
        <v>4625</v>
      </c>
      <c r="C1030" s="200"/>
      <c r="D1030" s="126"/>
      <c r="E1030" s="126" t="str">
        <f t="shared" si="110"/>
        <v>N</v>
      </c>
      <c r="F1030" s="171"/>
      <c r="G1030" s="126"/>
      <c r="H1030" s="173"/>
      <c r="I1030" s="171" t="s">
        <v>4688</v>
      </c>
      <c r="J1030" s="179"/>
      <c r="K1030" s="171" t="s">
        <v>4688</v>
      </c>
      <c r="L1030" s="173"/>
      <c r="M1030" s="178"/>
      <c r="N1030" s="252" t="str">
        <f t="shared" si="109"/>
        <v>N</v>
      </c>
      <c r="O1030" s="37" t="s">
        <v>1856</v>
      </c>
      <c r="P1030" s="37" t="s">
        <v>1857</v>
      </c>
      <c r="Q1030" s="37" t="s">
        <v>1768</v>
      </c>
      <c r="R1030" s="37" t="s">
        <v>243</v>
      </c>
      <c r="S1030" s="37" t="s">
        <v>1858</v>
      </c>
      <c r="T1030" s="37" t="s">
        <v>243</v>
      </c>
      <c r="U1030" s="37" t="s">
        <v>119</v>
      </c>
      <c r="V1030" s="37" t="s">
        <v>237</v>
      </c>
      <c r="W1030" s="37" t="s">
        <v>5102</v>
      </c>
      <c r="X1030" s="126"/>
      <c r="Y1030" s="126"/>
      <c r="Z1030" s="126"/>
      <c r="AA1030" s="126"/>
      <c r="AB1030" s="126"/>
      <c r="AC1030" s="37" t="s">
        <v>1860</v>
      </c>
      <c r="AD1030" s="37" t="s">
        <v>38</v>
      </c>
      <c r="AE1030" s="37" t="s">
        <v>38</v>
      </c>
      <c r="AF1030" s="126"/>
      <c r="AG1030" s="126"/>
      <c r="AH1030" s="126"/>
      <c r="AI1030" s="171" t="s">
        <v>4647</v>
      </c>
      <c r="AJ1030" s="125"/>
      <c r="AK1030" s="171"/>
      <c r="AL1030" s="171"/>
      <c r="AM1030" s="171"/>
      <c r="AN1030" s="171" t="s">
        <v>4688</v>
      </c>
      <c r="AO1030" s="171"/>
      <c r="AP1030" s="171"/>
      <c r="AQ1030" s="171"/>
      <c r="AR1030" s="171"/>
      <c r="AS1030" s="171"/>
    </row>
    <row r="1031" spans="1:45" s="1" customFormat="1" ht="30" x14ac:dyDescent="0.2">
      <c r="A1031" s="176" t="s">
        <v>39</v>
      </c>
      <c r="B1031" s="176" t="s">
        <v>4625</v>
      </c>
      <c r="C1031" s="200"/>
      <c r="D1031" s="126"/>
      <c r="E1031" s="126" t="str">
        <f t="shared" si="110"/>
        <v>N</v>
      </c>
      <c r="F1031" s="171"/>
      <c r="G1031" s="126"/>
      <c r="H1031" s="173"/>
      <c r="I1031" s="171" t="s">
        <v>4688</v>
      </c>
      <c r="J1031" s="179"/>
      <c r="K1031" s="171" t="s">
        <v>4688</v>
      </c>
      <c r="L1031" s="173"/>
      <c r="M1031" s="178"/>
      <c r="N1031" s="252" t="str">
        <f t="shared" si="109"/>
        <v>N</v>
      </c>
      <c r="O1031" s="37" t="s">
        <v>1861</v>
      </c>
      <c r="P1031" s="37" t="s">
        <v>1862</v>
      </c>
      <c r="Q1031" s="37" t="s">
        <v>1768</v>
      </c>
      <c r="R1031" s="37" t="s">
        <v>243</v>
      </c>
      <c r="S1031" s="37" t="s">
        <v>1863</v>
      </c>
      <c r="T1031" s="37" t="s">
        <v>243</v>
      </c>
      <c r="U1031" s="37" t="s">
        <v>119</v>
      </c>
      <c r="V1031" s="37" t="s">
        <v>237</v>
      </c>
      <c r="W1031" s="37" t="s">
        <v>5102</v>
      </c>
      <c r="X1031" s="126"/>
      <c r="Y1031" s="126"/>
      <c r="Z1031" s="126"/>
      <c r="AA1031" s="126"/>
      <c r="AB1031" s="126"/>
      <c r="AC1031" s="37" t="s">
        <v>1865</v>
      </c>
      <c r="AD1031" s="37" t="s">
        <v>38</v>
      </c>
      <c r="AE1031" s="37" t="s">
        <v>38</v>
      </c>
      <c r="AF1031" s="126"/>
      <c r="AG1031" s="126"/>
      <c r="AH1031" s="126"/>
      <c r="AI1031" s="171" t="s">
        <v>4647</v>
      </c>
      <c r="AJ1031" s="125"/>
      <c r="AK1031" s="171"/>
      <c r="AL1031" s="171"/>
      <c r="AM1031" s="171"/>
      <c r="AN1031" s="171" t="s">
        <v>4688</v>
      </c>
      <c r="AO1031" s="171"/>
      <c r="AP1031" s="171"/>
      <c r="AQ1031" s="171"/>
      <c r="AR1031" s="171"/>
      <c r="AS1031" s="171"/>
    </row>
    <row r="1032" spans="1:45" s="1" customFormat="1" ht="45" x14ac:dyDescent="0.2">
      <c r="A1032" s="176" t="s">
        <v>39</v>
      </c>
      <c r="B1032" s="176" t="s">
        <v>4625</v>
      </c>
      <c r="C1032" s="200"/>
      <c r="D1032" s="126"/>
      <c r="E1032" s="126" t="str">
        <f t="shared" si="110"/>
        <v>N</v>
      </c>
      <c r="F1032" s="171"/>
      <c r="G1032" s="126"/>
      <c r="H1032" s="173"/>
      <c r="I1032" s="171" t="s">
        <v>4688</v>
      </c>
      <c r="J1032" s="179"/>
      <c r="K1032" s="171" t="s">
        <v>4688</v>
      </c>
      <c r="L1032" s="173"/>
      <c r="M1032" s="178"/>
      <c r="N1032" s="252" t="str">
        <f t="shared" si="109"/>
        <v>N</v>
      </c>
      <c r="O1032" s="37" t="s">
        <v>1866</v>
      </c>
      <c r="P1032" s="37" t="s">
        <v>1867</v>
      </c>
      <c r="Q1032" s="37" t="s">
        <v>1768</v>
      </c>
      <c r="R1032" s="37" t="s">
        <v>243</v>
      </c>
      <c r="S1032" s="37" t="s">
        <v>1868</v>
      </c>
      <c r="T1032" s="37" t="s">
        <v>243</v>
      </c>
      <c r="U1032" s="37" t="s">
        <v>119</v>
      </c>
      <c r="V1032" s="37" t="s">
        <v>237</v>
      </c>
      <c r="W1032" s="37" t="s">
        <v>5102</v>
      </c>
      <c r="X1032" s="126"/>
      <c r="Y1032" s="126"/>
      <c r="Z1032" s="126"/>
      <c r="AA1032" s="126"/>
      <c r="AB1032" s="126"/>
      <c r="AC1032" s="37" t="s">
        <v>1869</v>
      </c>
      <c r="AD1032" s="37" t="s">
        <v>38</v>
      </c>
      <c r="AE1032" s="37" t="s">
        <v>38</v>
      </c>
      <c r="AF1032" s="126"/>
      <c r="AG1032" s="126"/>
      <c r="AH1032" s="126"/>
      <c r="AI1032" s="171" t="s">
        <v>4647</v>
      </c>
      <c r="AJ1032" s="125"/>
      <c r="AK1032" s="171"/>
      <c r="AL1032" s="171"/>
      <c r="AM1032" s="171"/>
      <c r="AN1032" s="171" t="s">
        <v>4688</v>
      </c>
      <c r="AO1032" s="171"/>
      <c r="AP1032" s="171"/>
      <c r="AQ1032" s="171"/>
      <c r="AR1032" s="171"/>
      <c r="AS1032" s="171"/>
    </row>
    <row r="1033" spans="1:45" s="1" customFormat="1" ht="30" x14ac:dyDescent="0.2">
      <c r="A1033" s="176" t="s">
        <v>39</v>
      </c>
      <c r="B1033" s="176" t="s">
        <v>4625</v>
      </c>
      <c r="C1033" s="200"/>
      <c r="D1033" s="126"/>
      <c r="E1033" s="126" t="str">
        <f t="shared" si="110"/>
        <v>N</v>
      </c>
      <c r="F1033" s="171"/>
      <c r="G1033" s="126"/>
      <c r="H1033" s="173"/>
      <c r="I1033" s="171" t="s">
        <v>4688</v>
      </c>
      <c r="J1033" s="179"/>
      <c r="K1033" s="171" t="s">
        <v>4688</v>
      </c>
      <c r="L1033" s="173"/>
      <c r="M1033" s="178"/>
      <c r="N1033" s="252" t="str">
        <f t="shared" si="109"/>
        <v>N</v>
      </c>
      <c r="O1033" s="37" t="s">
        <v>1870</v>
      </c>
      <c r="P1033" s="37" t="s">
        <v>1871</v>
      </c>
      <c r="Q1033" s="37" t="s">
        <v>1768</v>
      </c>
      <c r="R1033" s="37" t="s">
        <v>243</v>
      </c>
      <c r="S1033" s="37" t="s">
        <v>1872</v>
      </c>
      <c r="T1033" s="37" t="s">
        <v>243</v>
      </c>
      <c r="U1033" s="37" t="s">
        <v>119</v>
      </c>
      <c r="V1033" s="37" t="s">
        <v>237</v>
      </c>
      <c r="W1033" s="37" t="s">
        <v>5102</v>
      </c>
      <c r="X1033" s="126"/>
      <c r="Y1033" s="126"/>
      <c r="Z1033" s="126"/>
      <c r="AA1033" s="126"/>
      <c r="AB1033" s="126"/>
      <c r="AC1033" s="37" t="s">
        <v>1874</v>
      </c>
      <c r="AD1033" s="37" t="s">
        <v>38</v>
      </c>
      <c r="AE1033" s="37" t="s">
        <v>38</v>
      </c>
      <c r="AF1033" s="126"/>
      <c r="AG1033" s="126"/>
      <c r="AH1033" s="126"/>
      <c r="AI1033" s="171" t="s">
        <v>4647</v>
      </c>
      <c r="AJ1033" s="125"/>
      <c r="AK1033" s="171"/>
      <c r="AL1033" s="171"/>
      <c r="AM1033" s="171"/>
      <c r="AN1033" s="171" t="s">
        <v>4688</v>
      </c>
      <c r="AO1033" s="171"/>
      <c r="AP1033" s="171"/>
      <c r="AQ1033" s="171"/>
      <c r="AR1033" s="171"/>
      <c r="AS1033" s="171"/>
    </row>
    <row r="1034" spans="1:45" s="1" customFormat="1" ht="45" x14ac:dyDescent="0.2">
      <c r="A1034" s="176" t="s">
        <v>39</v>
      </c>
      <c r="B1034" s="176" t="s">
        <v>4625</v>
      </c>
      <c r="C1034" s="200"/>
      <c r="D1034" s="126"/>
      <c r="E1034" s="126" t="str">
        <f t="shared" si="110"/>
        <v>N</v>
      </c>
      <c r="F1034" s="171"/>
      <c r="G1034" s="126"/>
      <c r="H1034" s="173"/>
      <c r="I1034" s="171" t="s">
        <v>4688</v>
      </c>
      <c r="J1034" s="179"/>
      <c r="K1034" s="171" t="s">
        <v>4688</v>
      </c>
      <c r="L1034" s="173"/>
      <c r="M1034" s="178"/>
      <c r="N1034" s="252" t="str">
        <f t="shared" si="109"/>
        <v>N</v>
      </c>
      <c r="O1034" s="37" t="s">
        <v>1875</v>
      </c>
      <c r="P1034" s="37" t="s">
        <v>1876</v>
      </c>
      <c r="Q1034" s="37" t="s">
        <v>1768</v>
      </c>
      <c r="R1034" s="37" t="s">
        <v>243</v>
      </c>
      <c r="S1034" s="37" t="s">
        <v>1877</v>
      </c>
      <c r="T1034" s="37" t="s">
        <v>243</v>
      </c>
      <c r="U1034" s="37" t="s">
        <v>119</v>
      </c>
      <c r="V1034" s="37" t="s">
        <v>237</v>
      </c>
      <c r="W1034" s="37" t="s">
        <v>5102</v>
      </c>
      <c r="X1034" s="126"/>
      <c r="Y1034" s="126"/>
      <c r="Z1034" s="126"/>
      <c r="AA1034" s="126"/>
      <c r="AB1034" s="126"/>
      <c r="AC1034" s="37" t="s">
        <v>1878</v>
      </c>
      <c r="AD1034" s="37" t="s">
        <v>38</v>
      </c>
      <c r="AE1034" s="37" t="s">
        <v>38</v>
      </c>
      <c r="AF1034" s="126"/>
      <c r="AG1034" s="126"/>
      <c r="AH1034" s="126"/>
      <c r="AI1034" s="171" t="s">
        <v>4647</v>
      </c>
      <c r="AJ1034" s="125"/>
      <c r="AK1034" s="171"/>
      <c r="AL1034" s="171"/>
      <c r="AM1034" s="171"/>
      <c r="AN1034" s="171" t="s">
        <v>4688</v>
      </c>
      <c r="AO1034" s="171"/>
      <c r="AP1034" s="171"/>
      <c r="AQ1034" s="171"/>
      <c r="AR1034" s="171"/>
      <c r="AS1034" s="171"/>
    </row>
    <row r="1035" spans="1:45" s="1" customFormat="1" ht="30" x14ac:dyDescent="0.2">
      <c r="A1035" s="176" t="s">
        <v>39</v>
      </c>
      <c r="B1035" s="176" t="s">
        <v>4625</v>
      </c>
      <c r="C1035" s="200"/>
      <c r="D1035" s="126"/>
      <c r="E1035" s="126" t="str">
        <f t="shared" si="110"/>
        <v>N</v>
      </c>
      <c r="F1035" s="171"/>
      <c r="G1035" s="126"/>
      <c r="H1035" s="173"/>
      <c r="I1035" s="171" t="s">
        <v>4688</v>
      </c>
      <c r="J1035" s="179"/>
      <c r="K1035" s="171" t="s">
        <v>4688</v>
      </c>
      <c r="L1035" s="173"/>
      <c r="M1035" s="178"/>
      <c r="N1035" s="252" t="str">
        <f t="shared" si="109"/>
        <v>N</v>
      </c>
      <c r="O1035" s="37" t="s">
        <v>1879</v>
      </c>
      <c r="P1035" s="37" t="s">
        <v>1880</v>
      </c>
      <c r="Q1035" s="37" t="s">
        <v>1768</v>
      </c>
      <c r="R1035" s="37" t="s">
        <v>243</v>
      </c>
      <c r="S1035" s="37" t="s">
        <v>1881</v>
      </c>
      <c r="T1035" s="37" t="s">
        <v>243</v>
      </c>
      <c r="U1035" s="37" t="s">
        <v>119</v>
      </c>
      <c r="V1035" s="37" t="s">
        <v>237</v>
      </c>
      <c r="W1035" s="37" t="s">
        <v>5102</v>
      </c>
      <c r="X1035" s="126"/>
      <c r="Y1035" s="126"/>
      <c r="Z1035" s="126"/>
      <c r="AA1035" s="126"/>
      <c r="AB1035" s="126"/>
      <c r="AC1035" s="37" t="s">
        <v>1883</v>
      </c>
      <c r="AD1035" s="37" t="s">
        <v>38</v>
      </c>
      <c r="AE1035" s="37" t="s">
        <v>38</v>
      </c>
      <c r="AF1035" s="126"/>
      <c r="AG1035" s="126"/>
      <c r="AH1035" s="126"/>
      <c r="AI1035" s="171" t="s">
        <v>4647</v>
      </c>
      <c r="AJ1035" s="125"/>
      <c r="AK1035" s="171"/>
      <c r="AL1035" s="171"/>
      <c r="AM1035" s="171"/>
      <c r="AN1035" s="171" t="s">
        <v>4688</v>
      </c>
      <c r="AO1035" s="171"/>
      <c r="AP1035" s="171"/>
      <c r="AQ1035" s="171"/>
      <c r="AR1035" s="171"/>
      <c r="AS1035" s="171"/>
    </row>
    <row r="1036" spans="1:45" s="1" customFormat="1" ht="30" x14ac:dyDescent="0.2">
      <c r="A1036" s="176" t="s">
        <v>39</v>
      </c>
      <c r="B1036" s="176" t="s">
        <v>4625</v>
      </c>
      <c r="C1036" s="200"/>
      <c r="D1036" s="126"/>
      <c r="E1036" s="126" t="str">
        <f t="shared" si="110"/>
        <v>N</v>
      </c>
      <c r="F1036" s="171"/>
      <c r="G1036" s="126"/>
      <c r="H1036" s="173"/>
      <c r="I1036" s="171" t="s">
        <v>4688</v>
      </c>
      <c r="J1036" s="179"/>
      <c r="K1036" s="171" t="s">
        <v>4688</v>
      </c>
      <c r="L1036" s="173"/>
      <c r="M1036" s="178"/>
      <c r="N1036" s="252" t="str">
        <f t="shared" si="109"/>
        <v>N</v>
      </c>
      <c r="O1036" s="37" t="s">
        <v>1884</v>
      </c>
      <c r="P1036" s="37" t="s">
        <v>1885</v>
      </c>
      <c r="Q1036" s="37" t="s">
        <v>1768</v>
      </c>
      <c r="R1036" s="37" t="s">
        <v>243</v>
      </c>
      <c r="S1036" s="37" t="s">
        <v>1886</v>
      </c>
      <c r="T1036" s="37" t="s">
        <v>243</v>
      </c>
      <c r="U1036" s="37" t="s">
        <v>119</v>
      </c>
      <c r="V1036" s="37" t="s">
        <v>237</v>
      </c>
      <c r="W1036" s="264"/>
      <c r="X1036" s="126"/>
      <c r="Y1036" s="126"/>
      <c r="Z1036" s="126"/>
      <c r="AA1036" s="126"/>
      <c r="AB1036" s="126"/>
      <c r="AC1036" s="37" t="s">
        <v>1887</v>
      </c>
      <c r="AD1036" s="37" t="s">
        <v>38</v>
      </c>
      <c r="AE1036" s="37" t="s">
        <v>38</v>
      </c>
      <c r="AF1036" s="126"/>
      <c r="AG1036" s="126"/>
      <c r="AH1036" s="126"/>
      <c r="AI1036" s="171" t="s">
        <v>4647</v>
      </c>
      <c r="AJ1036" s="125"/>
      <c r="AK1036" s="171"/>
      <c r="AL1036" s="171"/>
      <c r="AM1036" s="171"/>
      <c r="AN1036" s="171" t="s">
        <v>4688</v>
      </c>
      <c r="AO1036" s="171"/>
      <c r="AP1036" s="171"/>
      <c r="AQ1036" s="171"/>
      <c r="AR1036" s="171"/>
      <c r="AS1036" s="171"/>
    </row>
    <row r="1037" spans="1:45" s="1" customFormat="1" ht="45" x14ac:dyDescent="0.2">
      <c r="A1037" s="176" t="s">
        <v>39</v>
      </c>
      <c r="B1037" s="176" t="s">
        <v>4625</v>
      </c>
      <c r="C1037" s="200"/>
      <c r="D1037" s="126"/>
      <c r="E1037" s="126" t="str">
        <f t="shared" si="110"/>
        <v>N</v>
      </c>
      <c r="F1037" s="171"/>
      <c r="G1037" s="126"/>
      <c r="H1037" s="173"/>
      <c r="I1037" s="171" t="s">
        <v>4688</v>
      </c>
      <c r="J1037" s="179"/>
      <c r="K1037" s="171" t="s">
        <v>4688</v>
      </c>
      <c r="L1037" s="173"/>
      <c r="M1037" s="178"/>
      <c r="N1037" s="252" t="str">
        <f t="shared" si="109"/>
        <v>N</v>
      </c>
      <c r="O1037" s="37" t="s">
        <v>1888</v>
      </c>
      <c r="P1037" s="37" t="s">
        <v>1889</v>
      </c>
      <c r="Q1037" s="37" t="s">
        <v>1768</v>
      </c>
      <c r="R1037" s="37" t="s">
        <v>243</v>
      </c>
      <c r="S1037" s="37" t="s">
        <v>1890</v>
      </c>
      <c r="T1037" s="37" t="s">
        <v>243</v>
      </c>
      <c r="U1037" s="37" t="s">
        <v>119</v>
      </c>
      <c r="V1037" s="37" t="s">
        <v>237</v>
      </c>
      <c r="W1037" s="37" t="s">
        <v>5102</v>
      </c>
      <c r="X1037" s="126"/>
      <c r="Y1037" s="126"/>
      <c r="Z1037" s="126"/>
      <c r="AA1037" s="126"/>
      <c r="AB1037" s="126"/>
      <c r="AC1037" s="37" t="s">
        <v>1891</v>
      </c>
      <c r="AD1037" s="37" t="s">
        <v>38</v>
      </c>
      <c r="AE1037" s="37" t="s">
        <v>38</v>
      </c>
      <c r="AF1037" s="126"/>
      <c r="AG1037" s="126"/>
      <c r="AH1037" s="126"/>
      <c r="AI1037" s="171" t="s">
        <v>4647</v>
      </c>
      <c r="AJ1037" s="125"/>
      <c r="AK1037" s="171"/>
      <c r="AL1037" s="171"/>
      <c r="AM1037" s="171"/>
      <c r="AN1037" s="171" t="s">
        <v>4688</v>
      </c>
      <c r="AO1037" s="171"/>
      <c r="AP1037" s="171"/>
      <c r="AQ1037" s="171"/>
      <c r="AR1037" s="171"/>
      <c r="AS1037" s="171"/>
    </row>
    <row r="1038" spans="1:45" s="1" customFormat="1" ht="30" x14ac:dyDescent="0.2">
      <c r="A1038" s="176" t="s">
        <v>39</v>
      </c>
      <c r="B1038" s="176" t="s">
        <v>4625</v>
      </c>
      <c r="C1038" s="200"/>
      <c r="D1038" s="126"/>
      <c r="E1038" s="126" t="str">
        <f t="shared" si="110"/>
        <v>N</v>
      </c>
      <c r="F1038" s="171"/>
      <c r="G1038" s="126"/>
      <c r="H1038" s="173"/>
      <c r="I1038" s="171" t="s">
        <v>4688</v>
      </c>
      <c r="J1038" s="179"/>
      <c r="K1038" s="171" t="s">
        <v>4688</v>
      </c>
      <c r="L1038" s="173"/>
      <c r="M1038" s="178"/>
      <c r="N1038" s="252" t="str">
        <f t="shared" si="109"/>
        <v>N</v>
      </c>
      <c r="O1038" s="37" t="s">
        <v>1892</v>
      </c>
      <c r="P1038" s="37" t="s">
        <v>1893</v>
      </c>
      <c r="Q1038" s="37" t="s">
        <v>1768</v>
      </c>
      <c r="R1038" s="37" t="s">
        <v>243</v>
      </c>
      <c r="S1038" s="37" t="s">
        <v>1894</v>
      </c>
      <c r="T1038" s="37" t="s">
        <v>243</v>
      </c>
      <c r="U1038" s="37" t="s">
        <v>119</v>
      </c>
      <c r="V1038" s="37" t="s">
        <v>237</v>
      </c>
      <c r="W1038" s="37" t="s">
        <v>5102</v>
      </c>
      <c r="X1038" s="126"/>
      <c r="Y1038" s="126"/>
      <c r="Z1038" s="126"/>
      <c r="AA1038" s="126"/>
      <c r="AB1038" s="126"/>
      <c r="AC1038" s="37" t="s">
        <v>1895</v>
      </c>
      <c r="AD1038" s="37" t="s">
        <v>38</v>
      </c>
      <c r="AE1038" s="37" t="s">
        <v>38</v>
      </c>
      <c r="AF1038" s="126"/>
      <c r="AG1038" s="126"/>
      <c r="AH1038" s="126"/>
      <c r="AI1038" s="171" t="s">
        <v>4647</v>
      </c>
      <c r="AJ1038" s="125"/>
      <c r="AK1038" s="171"/>
      <c r="AL1038" s="171"/>
      <c r="AM1038" s="171"/>
      <c r="AN1038" s="171" t="s">
        <v>4688</v>
      </c>
      <c r="AO1038" s="171"/>
      <c r="AP1038" s="171"/>
      <c r="AQ1038" s="171"/>
      <c r="AR1038" s="171"/>
      <c r="AS1038" s="171"/>
    </row>
    <row r="1039" spans="1:45" s="1" customFormat="1" ht="75" x14ac:dyDescent="0.2">
      <c r="A1039" s="176" t="s">
        <v>39</v>
      </c>
      <c r="B1039" s="176" t="s">
        <v>4625</v>
      </c>
      <c r="C1039" s="200"/>
      <c r="D1039" s="126"/>
      <c r="E1039" s="126" t="str">
        <f t="shared" si="110"/>
        <v>N</v>
      </c>
      <c r="F1039" s="171"/>
      <c r="G1039" s="126"/>
      <c r="H1039" s="173"/>
      <c r="I1039" s="171" t="s">
        <v>4688</v>
      </c>
      <c r="J1039" s="179"/>
      <c r="K1039" s="171" t="s">
        <v>4688</v>
      </c>
      <c r="L1039" s="173"/>
      <c r="M1039" s="178"/>
      <c r="N1039" s="252" t="str">
        <f t="shared" si="109"/>
        <v>N</v>
      </c>
      <c r="O1039" s="37" t="s">
        <v>1896</v>
      </c>
      <c r="P1039" s="37" t="s">
        <v>1897</v>
      </c>
      <c r="Q1039" s="37" t="s">
        <v>1768</v>
      </c>
      <c r="R1039" s="37" t="s">
        <v>243</v>
      </c>
      <c r="S1039" s="37" t="s">
        <v>1898</v>
      </c>
      <c r="T1039" s="37" t="s">
        <v>243</v>
      </c>
      <c r="U1039" s="37" t="s">
        <v>119</v>
      </c>
      <c r="V1039" s="37" t="s">
        <v>237</v>
      </c>
      <c r="W1039" s="264"/>
      <c r="X1039" s="126"/>
      <c r="Y1039" s="126"/>
      <c r="Z1039" s="126"/>
      <c r="AA1039" s="126"/>
      <c r="AB1039" s="126"/>
      <c r="AC1039" s="37" t="s">
        <v>1900</v>
      </c>
      <c r="AD1039" s="37" t="s">
        <v>38</v>
      </c>
      <c r="AE1039" s="37" t="s">
        <v>38</v>
      </c>
      <c r="AF1039" s="126"/>
      <c r="AG1039" s="126"/>
      <c r="AH1039" s="126"/>
      <c r="AI1039" s="171" t="s">
        <v>4647</v>
      </c>
      <c r="AJ1039" s="125"/>
      <c r="AK1039" s="171"/>
      <c r="AL1039" s="171"/>
      <c r="AM1039" s="171"/>
      <c r="AN1039" s="171" t="s">
        <v>4688</v>
      </c>
      <c r="AO1039" s="171"/>
      <c r="AP1039" s="171"/>
      <c r="AQ1039" s="171"/>
      <c r="AR1039" s="171"/>
      <c r="AS1039" s="171"/>
    </row>
    <row r="1040" spans="1:45" s="1" customFormat="1" ht="30" x14ac:dyDescent="0.2">
      <c r="A1040" s="176" t="s">
        <v>39</v>
      </c>
      <c r="B1040" s="176" t="s">
        <v>4625</v>
      </c>
      <c r="C1040" s="200"/>
      <c r="D1040" s="126"/>
      <c r="E1040" s="126" t="str">
        <f t="shared" si="110"/>
        <v>N</v>
      </c>
      <c r="F1040" s="171"/>
      <c r="G1040" s="126"/>
      <c r="H1040" s="173"/>
      <c r="I1040" s="171" t="s">
        <v>4688</v>
      </c>
      <c r="J1040" s="179"/>
      <c r="K1040" s="171" t="s">
        <v>4688</v>
      </c>
      <c r="L1040" s="173"/>
      <c r="M1040" s="178"/>
      <c r="N1040" s="252" t="str">
        <f t="shared" si="109"/>
        <v>N</v>
      </c>
      <c r="O1040" s="37" t="s">
        <v>1901</v>
      </c>
      <c r="P1040" s="37" t="s">
        <v>1902</v>
      </c>
      <c r="Q1040" s="37" t="s">
        <v>1768</v>
      </c>
      <c r="R1040" s="37" t="s">
        <v>243</v>
      </c>
      <c r="S1040" s="37" t="s">
        <v>1903</v>
      </c>
      <c r="T1040" s="37" t="s">
        <v>243</v>
      </c>
      <c r="U1040" s="37" t="s">
        <v>1904</v>
      </c>
      <c r="V1040" s="37" t="s">
        <v>237</v>
      </c>
      <c r="W1040" s="264"/>
      <c r="X1040" s="126"/>
      <c r="Y1040" s="126"/>
      <c r="Z1040" s="126"/>
      <c r="AA1040" s="126"/>
      <c r="AB1040" s="126"/>
      <c r="AC1040" s="37" t="s">
        <v>1905</v>
      </c>
      <c r="AD1040" s="37" t="s">
        <v>38</v>
      </c>
      <c r="AE1040" s="37" t="s">
        <v>38</v>
      </c>
      <c r="AF1040" s="126"/>
      <c r="AG1040" s="126"/>
      <c r="AH1040" s="126"/>
      <c r="AI1040" s="171" t="s">
        <v>4647</v>
      </c>
      <c r="AJ1040" s="125"/>
      <c r="AK1040" s="171"/>
      <c r="AL1040" s="171"/>
      <c r="AM1040" s="171"/>
      <c r="AN1040" s="171" t="s">
        <v>4688</v>
      </c>
      <c r="AO1040" s="171"/>
      <c r="AP1040" s="171"/>
      <c r="AQ1040" s="171"/>
      <c r="AR1040" s="171"/>
      <c r="AS1040" s="171"/>
    </row>
    <row r="1041" spans="1:45" s="1" customFormat="1" ht="60" x14ac:dyDescent="0.2">
      <c r="A1041" s="176" t="s">
        <v>39</v>
      </c>
      <c r="B1041" s="176" t="s">
        <v>4625</v>
      </c>
      <c r="C1041" s="200"/>
      <c r="D1041" s="126"/>
      <c r="E1041" s="126" t="str">
        <f t="shared" si="110"/>
        <v>N</v>
      </c>
      <c r="F1041" s="171"/>
      <c r="G1041" s="126"/>
      <c r="H1041" s="173"/>
      <c r="I1041" s="171" t="s">
        <v>4688</v>
      </c>
      <c r="J1041" s="179"/>
      <c r="K1041" s="171" t="s">
        <v>4688</v>
      </c>
      <c r="L1041" s="173"/>
      <c r="M1041" s="178"/>
      <c r="N1041" s="252" t="str">
        <f t="shared" si="109"/>
        <v>N</v>
      </c>
      <c r="O1041" s="37" t="s">
        <v>1907</v>
      </c>
      <c r="P1041" s="37" t="s">
        <v>1908</v>
      </c>
      <c r="Q1041" s="37" t="s">
        <v>1768</v>
      </c>
      <c r="R1041" s="37" t="s">
        <v>243</v>
      </c>
      <c r="S1041" s="37" t="s">
        <v>1909</v>
      </c>
      <c r="T1041" s="37" t="s">
        <v>243</v>
      </c>
      <c r="U1041" s="37" t="s">
        <v>1910</v>
      </c>
      <c r="V1041" s="37" t="s">
        <v>237</v>
      </c>
      <c r="W1041" s="264"/>
      <c r="X1041" s="126"/>
      <c r="Y1041" s="126"/>
      <c r="Z1041" s="126"/>
      <c r="AA1041" s="126"/>
      <c r="AB1041" s="126"/>
      <c r="AC1041" s="37" t="s">
        <v>1911</v>
      </c>
      <c r="AD1041" s="37" t="s">
        <v>38</v>
      </c>
      <c r="AE1041" s="37" t="s">
        <v>38</v>
      </c>
      <c r="AF1041" s="126"/>
      <c r="AG1041" s="126"/>
      <c r="AH1041" s="126"/>
      <c r="AI1041" s="171" t="s">
        <v>4647</v>
      </c>
      <c r="AJ1041" s="125"/>
      <c r="AK1041" s="171"/>
      <c r="AL1041" s="171"/>
      <c r="AM1041" s="171"/>
      <c r="AN1041" s="171" t="s">
        <v>4688</v>
      </c>
      <c r="AO1041" s="171"/>
      <c r="AP1041" s="171"/>
      <c r="AQ1041" s="171"/>
      <c r="AR1041" s="171"/>
      <c r="AS1041" s="171"/>
    </row>
    <row r="1042" spans="1:45" s="1" customFormat="1" ht="60" x14ac:dyDescent="0.2">
      <c r="A1042" s="176" t="s">
        <v>39</v>
      </c>
      <c r="B1042" s="176" t="s">
        <v>4625</v>
      </c>
      <c r="C1042" s="200"/>
      <c r="D1042" s="126"/>
      <c r="E1042" s="126" t="str">
        <f t="shared" si="110"/>
        <v>N</v>
      </c>
      <c r="F1042" s="171"/>
      <c r="G1042" s="126"/>
      <c r="H1042" s="173"/>
      <c r="I1042" s="171" t="s">
        <v>4688</v>
      </c>
      <c r="J1042" s="179"/>
      <c r="K1042" s="171" t="s">
        <v>4688</v>
      </c>
      <c r="L1042" s="173"/>
      <c r="M1042" s="178"/>
      <c r="N1042" s="252" t="str">
        <f t="shared" si="109"/>
        <v>N</v>
      </c>
      <c r="O1042" s="37" t="s">
        <v>1913</v>
      </c>
      <c r="P1042" s="37" t="s">
        <v>1914</v>
      </c>
      <c r="Q1042" s="37" t="s">
        <v>1768</v>
      </c>
      <c r="R1042" s="37" t="s">
        <v>243</v>
      </c>
      <c r="S1042" s="37" t="s">
        <v>1915</v>
      </c>
      <c r="T1042" s="37" t="s">
        <v>243</v>
      </c>
      <c r="U1042" s="37" t="s">
        <v>1916</v>
      </c>
      <c r="V1042" s="37" t="s">
        <v>1914</v>
      </c>
      <c r="W1042" s="37" t="s">
        <v>1917</v>
      </c>
      <c r="X1042" s="126"/>
      <c r="Y1042" s="126"/>
      <c r="Z1042" s="126"/>
      <c r="AA1042" s="126"/>
      <c r="AB1042" s="126"/>
      <c r="AC1042" s="37" t="s">
        <v>1918</v>
      </c>
      <c r="AD1042" s="37" t="s">
        <v>38</v>
      </c>
      <c r="AE1042" s="37" t="s">
        <v>38</v>
      </c>
      <c r="AF1042" s="126"/>
      <c r="AG1042" s="126"/>
      <c r="AH1042" s="126"/>
      <c r="AI1042" s="171" t="s">
        <v>4647</v>
      </c>
      <c r="AJ1042" s="125"/>
      <c r="AK1042" s="171"/>
      <c r="AL1042" s="171"/>
      <c r="AM1042" s="171"/>
      <c r="AN1042" s="171" t="s">
        <v>4688</v>
      </c>
      <c r="AO1042" s="171"/>
      <c r="AP1042" s="171"/>
      <c r="AQ1042" s="171"/>
      <c r="AR1042" s="171"/>
      <c r="AS1042" s="171"/>
    </row>
    <row r="1043" spans="1:45" s="1" customFormat="1" ht="60" x14ac:dyDescent="0.2">
      <c r="A1043" s="176" t="s">
        <v>39</v>
      </c>
      <c r="B1043" s="176" t="s">
        <v>4625</v>
      </c>
      <c r="C1043" s="200"/>
      <c r="D1043" s="126"/>
      <c r="E1043" s="126" t="str">
        <f t="shared" si="110"/>
        <v>N</v>
      </c>
      <c r="F1043" s="171"/>
      <c r="G1043" s="126"/>
      <c r="H1043" s="173"/>
      <c r="I1043" s="171" t="s">
        <v>4688</v>
      </c>
      <c r="J1043" s="179"/>
      <c r="K1043" s="171" t="s">
        <v>4688</v>
      </c>
      <c r="L1043" s="173"/>
      <c r="M1043" s="178"/>
      <c r="N1043" s="252" t="str">
        <f t="shared" si="109"/>
        <v>N</v>
      </c>
      <c r="O1043" s="37" t="s">
        <v>1919</v>
      </c>
      <c r="P1043" s="37" t="s">
        <v>1920</v>
      </c>
      <c r="Q1043" s="37" t="s">
        <v>1768</v>
      </c>
      <c r="R1043" s="37" t="s">
        <v>243</v>
      </c>
      <c r="S1043" s="37" t="s">
        <v>1915</v>
      </c>
      <c r="T1043" s="37" t="s">
        <v>243</v>
      </c>
      <c r="U1043" s="37" t="s">
        <v>1916</v>
      </c>
      <c r="V1043" s="37"/>
      <c r="W1043" s="37"/>
      <c r="X1043" s="126"/>
      <c r="Y1043" s="126"/>
      <c r="Z1043" s="126"/>
      <c r="AA1043" s="126"/>
      <c r="AB1043" s="126"/>
      <c r="AC1043" s="37" t="s">
        <v>1921</v>
      </c>
      <c r="AD1043" s="37" t="s">
        <v>38</v>
      </c>
      <c r="AE1043" s="37" t="s">
        <v>38</v>
      </c>
      <c r="AF1043" s="126"/>
      <c r="AG1043" s="126"/>
      <c r="AH1043" s="126"/>
      <c r="AI1043" s="171" t="s">
        <v>4647</v>
      </c>
      <c r="AJ1043" s="125"/>
      <c r="AK1043" s="171"/>
      <c r="AL1043" s="171"/>
      <c r="AM1043" s="171"/>
      <c r="AN1043" s="171" t="s">
        <v>4688</v>
      </c>
      <c r="AO1043" s="171"/>
      <c r="AP1043" s="171"/>
      <c r="AQ1043" s="171"/>
      <c r="AR1043" s="171"/>
      <c r="AS1043" s="171"/>
    </row>
    <row r="1044" spans="1:45" s="1" customFormat="1" ht="75" x14ac:dyDescent="0.2">
      <c r="A1044" s="176" t="s">
        <v>39</v>
      </c>
      <c r="B1044" s="176" t="s">
        <v>4625</v>
      </c>
      <c r="C1044" s="200"/>
      <c r="D1044" s="126"/>
      <c r="E1044" s="126" t="str">
        <f t="shared" si="110"/>
        <v>N</v>
      </c>
      <c r="F1044" s="171"/>
      <c r="G1044" s="126"/>
      <c r="H1044" s="173"/>
      <c r="I1044" s="171" t="s">
        <v>4688</v>
      </c>
      <c r="J1044" s="179"/>
      <c r="K1044" s="171" t="s">
        <v>4688</v>
      </c>
      <c r="L1044" s="173"/>
      <c r="M1044" s="178"/>
      <c r="N1044" s="252" t="str">
        <f t="shared" si="109"/>
        <v>N</v>
      </c>
      <c r="O1044" s="37" t="s">
        <v>1923</v>
      </c>
      <c r="P1044" s="37" t="s">
        <v>1924</v>
      </c>
      <c r="Q1044" s="37" t="s">
        <v>1768</v>
      </c>
      <c r="R1044" s="37" t="s">
        <v>243</v>
      </c>
      <c r="S1044" s="37" t="s">
        <v>1925</v>
      </c>
      <c r="T1044" s="37" t="s">
        <v>243</v>
      </c>
      <c r="U1044" s="37" t="s">
        <v>35</v>
      </c>
      <c r="V1044" s="37" t="s">
        <v>1926</v>
      </c>
      <c r="W1044" s="37" t="s">
        <v>1927</v>
      </c>
      <c r="X1044" s="126"/>
      <c r="Y1044" s="126"/>
      <c r="Z1044" s="126"/>
      <c r="AA1044" s="126"/>
      <c r="AB1044" s="126"/>
      <c r="AC1044" s="37"/>
      <c r="AD1044" s="37" t="s">
        <v>38</v>
      </c>
      <c r="AE1044" s="37" t="s">
        <v>38</v>
      </c>
      <c r="AF1044" s="126"/>
      <c r="AG1044" s="126"/>
      <c r="AH1044" s="126"/>
      <c r="AI1044" s="171" t="s">
        <v>4647</v>
      </c>
      <c r="AJ1044" s="125"/>
      <c r="AK1044" s="171"/>
      <c r="AL1044" s="171"/>
      <c r="AM1044" s="171"/>
      <c r="AN1044" s="171" t="s">
        <v>4688</v>
      </c>
      <c r="AO1044" s="171"/>
      <c r="AP1044" s="171"/>
      <c r="AQ1044" s="171"/>
      <c r="AR1044" s="171"/>
      <c r="AS1044" s="171"/>
    </row>
    <row r="1045" spans="1:45" s="1" customFormat="1" ht="45" x14ac:dyDescent="0.2">
      <c r="A1045" s="176" t="s">
        <v>39</v>
      </c>
      <c r="B1045" s="176" t="s">
        <v>4625</v>
      </c>
      <c r="C1045" s="200"/>
      <c r="D1045" s="126"/>
      <c r="E1045" s="126" t="str">
        <f t="shared" si="110"/>
        <v>N</v>
      </c>
      <c r="F1045" s="171"/>
      <c r="G1045" s="126"/>
      <c r="H1045" s="173"/>
      <c r="I1045" s="171" t="s">
        <v>4688</v>
      </c>
      <c r="J1045" s="179"/>
      <c r="K1045" s="171" t="s">
        <v>4688</v>
      </c>
      <c r="L1045" s="173"/>
      <c r="M1045" s="178"/>
      <c r="N1045" s="252" t="str">
        <f t="shared" si="109"/>
        <v>N</v>
      </c>
      <c r="O1045" s="37" t="s">
        <v>1929</v>
      </c>
      <c r="P1045" s="37" t="s">
        <v>1930</v>
      </c>
      <c r="Q1045" s="37" t="s">
        <v>1768</v>
      </c>
      <c r="R1045" s="37" t="s">
        <v>243</v>
      </c>
      <c r="S1045" s="37" t="s">
        <v>1931</v>
      </c>
      <c r="T1045" s="37" t="s">
        <v>243</v>
      </c>
      <c r="U1045" s="37" t="s">
        <v>119</v>
      </c>
      <c r="V1045" s="37" t="s">
        <v>1926</v>
      </c>
      <c r="W1045" s="37" t="s">
        <v>1932</v>
      </c>
      <c r="X1045" s="126"/>
      <c r="Y1045" s="126"/>
      <c r="Z1045" s="126"/>
      <c r="AA1045" s="126"/>
      <c r="AB1045" s="126"/>
      <c r="AC1045" s="37"/>
      <c r="AD1045" s="37" t="s">
        <v>38</v>
      </c>
      <c r="AE1045" s="37" t="s">
        <v>38</v>
      </c>
      <c r="AF1045" s="126"/>
      <c r="AG1045" s="126"/>
      <c r="AH1045" s="126"/>
      <c r="AI1045" s="171" t="s">
        <v>4647</v>
      </c>
      <c r="AJ1045" s="125"/>
      <c r="AK1045" s="171"/>
      <c r="AL1045" s="171"/>
      <c r="AM1045" s="171"/>
      <c r="AN1045" s="171" t="s">
        <v>4688</v>
      </c>
      <c r="AO1045" s="171"/>
      <c r="AP1045" s="171"/>
      <c r="AQ1045" s="171"/>
      <c r="AR1045" s="171"/>
      <c r="AS1045" s="171"/>
    </row>
    <row r="1046" spans="1:45" s="1" customFormat="1" ht="60" x14ac:dyDescent="0.2">
      <c r="A1046" s="176" t="s">
        <v>39</v>
      </c>
      <c r="B1046" s="176" t="s">
        <v>4625</v>
      </c>
      <c r="C1046" s="200"/>
      <c r="D1046" s="126"/>
      <c r="E1046" s="126" t="str">
        <f t="shared" si="110"/>
        <v>N</v>
      </c>
      <c r="F1046" s="171"/>
      <c r="G1046" s="126"/>
      <c r="H1046" s="173"/>
      <c r="I1046" s="171" t="s">
        <v>4688</v>
      </c>
      <c r="J1046" s="179"/>
      <c r="K1046" s="171" t="s">
        <v>4688</v>
      </c>
      <c r="L1046" s="173"/>
      <c r="M1046" s="178"/>
      <c r="N1046" s="252" t="str">
        <f t="shared" si="109"/>
        <v>N</v>
      </c>
      <c r="O1046" s="37" t="s">
        <v>1933</v>
      </c>
      <c r="P1046" s="37" t="s">
        <v>1934</v>
      </c>
      <c r="Q1046" s="37" t="s">
        <v>1768</v>
      </c>
      <c r="R1046" s="37" t="s">
        <v>243</v>
      </c>
      <c r="S1046" s="37" t="s">
        <v>1935</v>
      </c>
      <c r="T1046" s="37" t="s">
        <v>243</v>
      </c>
      <c r="U1046" s="37" t="s">
        <v>35</v>
      </c>
      <c r="V1046" s="37" t="s">
        <v>1926</v>
      </c>
      <c r="W1046" s="37" t="s">
        <v>1936</v>
      </c>
      <c r="X1046" s="126"/>
      <c r="Y1046" s="126"/>
      <c r="Z1046" s="126"/>
      <c r="AA1046" s="126"/>
      <c r="AB1046" s="126"/>
      <c r="AC1046" s="37"/>
      <c r="AD1046" s="37" t="s">
        <v>38</v>
      </c>
      <c r="AE1046" s="37" t="s">
        <v>1937</v>
      </c>
      <c r="AF1046" s="126"/>
      <c r="AG1046" s="126"/>
      <c r="AH1046" s="126"/>
      <c r="AI1046" s="171" t="s">
        <v>4647</v>
      </c>
      <c r="AJ1046" s="125"/>
      <c r="AK1046" s="171"/>
      <c r="AL1046" s="171"/>
      <c r="AM1046" s="171"/>
      <c r="AN1046" s="171" t="s">
        <v>4688</v>
      </c>
      <c r="AO1046" s="171"/>
      <c r="AP1046" s="171"/>
      <c r="AQ1046" s="171"/>
      <c r="AR1046" s="171"/>
      <c r="AS1046" s="171"/>
    </row>
    <row r="1047" spans="1:45" s="1" customFormat="1" ht="90" x14ac:dyDescent="0.2">
      <c r="A1047" s="176" t="s">
        <v>39</v>
      </c>
      <c r="B1047" s="176" t="s">
        <v>4625</v>
      </c>
      <c r="C1047" s="200"/>
      <c r="D1047" s="126"/>
      <c r="E1047" s="126" t="str">
        <f t="shared" si="110"/>
        <v>N</v>
      </c>
      <c r="F1047" s="171"/>
      <c r="G1047" s="126"/>
      <c r="H1047" s="173"/>
      <c r="I1047" s="171" t="s">
        <v>4688</v>
      </c>
      <c r="J1047" s="179"/>
      <c r="K1047" s="171" t="s">
        <v>4688</v>
      </c>
      <c r="L1047" s="173"/>
      <c r="M1047" s="178"/>
      <c r="N1047" s="252" t="str">
        <f t="shared" si="109"/>
        <v>N</v>
      </c>
      <c r="O1047" s="37" t="s">
        <v>1939</v>
      </c>
      <c r="P1047" s="37" t="s">
        <v>1940</v>
      </c>
      <c r="Q1047" s="37" t="s">
        <v>1768</v>
      </c>
      <c r="R1047" s="37" t="s">
        <v>243</v>
      </c>
      <c r="S1047" s="37" t="s">
        <v>1941</v>
      </c>
      <c r="T1047" s="37" t="s">
        <v>243</v>
      </c>
      <c r="U1047" s="37" t="s">
        <v>119</v>
      </c>
      <c r="V1047" s="37" t="s">
        <v>1926</v>
      </c>
      <c r="W1047" s="37" t="s">
        <v>1932</v>
      </c>
      <c r="X1047" s="126"/>
      <c r="Y1047" s="126"/>
      <c r="Z1047" s="126"/>
      <c r="AA1047" s="126"/>
      <c r="AB1047" s="126"/>
      <c r="AC1047" s="37"/>
      <c r="AD1047" s="37" t="s">
        <v>38</v>
      </c>
      <c r="AE1047" s="37" t="s">
        <v>366</v>
      </c>
      <c r="AF1047" s="126"/>
      <c r="AG1047" s="126"/>
      <c r="AH1047" s="126"/>
      <c r="AI1047" s="171" t="s">
        <v>4647</v>
      </c>
      <c r="AJ1047" s="125"/>
      <c r="AK1047" s="171"/>
      <c r="AL1047" s="171"/>
      <c r="AM1047" s="171"/>
      <c r="AN1047" s="171" t="s">
        <v>4688</v>
      </c>
      <c r="AO1047" s="171"/>
      <c r="AP1047" s="171"/>
      <c r="AQ1047" s="171"/>
      <c r="AR1047" s="171"/>
      <c r="AS1047" s="171"/>
    </row>
    <row r="1048" spans="1:45" s="1" customFormat="1" ht="90" x14ac:dyDescent="0.2">
      <c r="A1048" s="176" t="s">
        <v>39</v>
      </c>
      <c r="B1048" s="176" t="s">
        <v>4625</v>
      </c>
      <c r="C1048" s="200"/>
      <c r="D1048" s="126"/>
      <c r="E1048" s="126" t="str">
        <f t="shared" si="110"/>
        <v>N</v>
      </c>
      <c r="F1048" s="171"/>
      <c r="G1048" s="126"/>
      <c r="H1048" s="173"/>
      <c r="I1048" s="171" t="s">
        <v>4688</v>
      </c>
      <c r="J1048" s="179"/>
      <c r="K1048" s="171" t="s">
        <v>4688</v>
      </c>
      <c r="L1048" s="173"/>
      <c r="M1048" s="178"/>
      <c r="N1048" s="252" t="str">
        <f t="shared" si="109"/>
        <v>N</v>
      </c>
      <c r="O1048" s="37" t="s">
        <v>1942</v>
      </c>
      <c r="P1048" s="37" t="s">
        <v>1943</v>
      </c>
      <c r="Q1048" s="37" t="s">
        <v>1768</v>
      </c>
      <c r="R1048" s="37" t="s">
        <v>243</v>
      </c>
      <c r="S1048" s="37" t="s">
        <v>1941</v>
      </c>
      <c r="T1048" s="37" t="s">
        <v>243</v>
      </c>
      <c r="U1048" s="37" t="s">
        <v>35</v>
      </c>
      <c r="V1048" s="37" t="s">
        <v>1926</v>
      </c>
      <c r="W1048" s="37" t="s">
        <v>1944</v>
      </c>
      <c r="X1048" s="126"/>
      <c r="Y1048" s="126"/>
      <c r="Z1048" s="126"/>
      <c r="AA1048" s="126"/>
      <c r="AB1048" s="126"/>
      <c r="AC1048" s="37"/>
      <c r="AD1048" s="37" t="s">
        <v>38</v>
      </c>
      <c r="AE1048" s="37" t="s">
        <v>1937</v>
      </c>
      <c r="AF1048" s="126"/>
      <c r="AG1048" s="126"/>
      <c r="AH1048" s="126"/>
      <c r="AI1048" s="171" t="s">
        <v>4647</v>
      </c>
      <c r="AJ1048" s="125"/>
      <c r="AK1048" s="171"/>
      <c r="AL1048" s="171"/>
      <c r="AM1048" s="171"/>
      <c r="AN1048" s="171" t="s">
        <v>4688</v>
      </c>
      <c r="AO1048" s="171"/>
      <c r="AP1048" s="171"/>
      <c r="AQ1048" s="171"/>
      <c r="AR1048" s="171"/>
      <c r="AS1048" s="171"/>
    </row>
    <row r="1049" spans="1:45" s="1" customFormat="1" ht="105" x14ac:dyDescent="0.2">
      <c r="A1049" s="176" t="s">
        <v>39</v>
      </c>
      <c r="B1049" s="176" t="s">
        <v>4625</v>
      </c>
      <c r="C1049" s="200"/>
      <c r="D1049" s="126"/>
      <c r="E1049" s="126" t="str">
        <f t="shared" si="110"/>
        <v>N</v>
      </c>
      <c r="F1049" s="171"/>
      <c r="G1049" s="126"/>
      <c r="H1049" s="173"/>
      <c r="I1049" s="171" t="s">
        <v>4688</v>
      </c>
      <c r="J1049" s="179"/>
      <c r="K1049" s="171" t="s">
        <v>4688</v>
      </c>
      <c r="L1049" s="173"/>
      <c r="M1049" s="178"/>
      <c r="N1049" s="252" t="str">
        <f t="shared" si="109"/>
        <v>N</v>
      </c>
      <c r="O1049" s="37" t="s">
        <v>1946</v>
      </c>
      <c r="P1049" s="37" t="s">
        <v>1947</v>
      </c>
      <c r="Q1049" s="37" t="s">
        <v>1768</v>
      </c>
      <c r="R1049" s="37" t="s">
        <v>243</v>
      </c>
      <c r="S1049" s="37" t="s">
        <v>1948</v>
      </c>
      <c r="T1049" s="37" t="s">
        <v>243</v>
      </c>
      <c r="U1049" s="37" t="s">
        <v>119</v>
      </c>
      <c r="V1049" s="37" t="s">
        <v>1926</v>
      </c>
      <c r="W1049" s="37" t="s">
        <v>1932</v>
      </c>
      <c r="X1049" s="126"/>
      <c r="Y1049" s="126"/>
      <c r="Z1049" s="126"/>
      <c r="AA1049" s="126"/>
      <c r="AB1049" s="126"/>
      <c r="AC1049" s="37"/>
      <c r="AD1049" s="37" t="s">
        <v>38</v>
      </c>
      <c r="AE1049" s="37" t="s">
        <v>366</v>
      </c>
      <c r="AF1049" s="126"/>
      <c r="AG1049" s="126"/>
      <c r="AH1049" s="126"/>
      <c r="AI1049" s="171" t="s">
        <v>4647</v>
      </c>
      <c r="AJ1049" s="125"/>
      <c r="AK1049" s="171"/>
      <c r="AL1049" s="171"/>
      <c r="AM1049" s="171"/>
      <c r="AN1049" s="171" t="s">
        <v>4688</v>
      </c>
      <c r="AO1049" s="171"/>
      <c r="AP1049" s="171"/>
      <c r="AQ1049" s="171"/>
      <c r="AR1049" s="171"/>
      <c r="AS1049" s="171"/>
    </row>
    <row r="1050" spans="1:45" s="1" customFormat="1" ht="105" x14ac:dyDescent="0.2">
      <c r="A1050" s="176" t="s">
        <v>39</v>
      </c>
      <c r="B1050" s="176" t="s">
        <v>4625</v>
      </c>
      <c r="C1050" s="200"/>
      <c r="D1050" s="126"/>
      <c r="E1050" s="126" t="str">
        <f t="shared" si="110"/>
        <v>N</v>
      </c>
      <c r="F1050" s="171"/>
      <c r="G1050" s="126"/>
      <c r="H1050" s="173"/>
      <c r="I1050" s="171" t="s">
        <v>4688</v>
      </c>
      <c r="J1050" s="179"/>
      <c r="K1050" s="171" t="s">
        <v>4688</v>
      </c>
      <c r="L1050" s="173"/>
      <c r="M1050" s="178"/>
      <c r="N1050" s="252" t="str">
        <f t="shared" si="109"/>
        <v>N</v>
      </c>
      <c r="O1050" s="37" t="s">
        <v>1949</v>
      </c>
      <c r="P1050" s="37" t="s">
        <v>1950</v>
      </c>
      <c r="Q1050" s="37" t="s">
        <v>1768</v>
      </c>
      <c r="R1050" s="37" t="s">
        <v>243</v>
      </c>
      <c r="S1050" s="37" t="s">
        <v>1948</v>
      </c>
      <c r="T1050" s="37" t="s">
        <v>243</v>
      </c>
      <c r="U1050" s="37" t="s">
        <v>35</v>
      </c>
      <c r="V1050" s="37" t="s">
        <v>1926</v>
      </c>
      <c r="W1050" s="37" t="s">
        <v>1951</v>
      </c>
      <c r="X1050" s="126"/>
      <c r="Y1050" s="126"/>
      <c r="Z1050" s="126"/>
      <c r="AA1050" s="126"/>
      <c r="AB1050" s="126"/>
      <c r="AC1050" s="37"/>
      <c r="AD1050" s="37" t="s">
        <v>38</v>
      </c>
      <c r="AE1050" s="37" t="s">
        <v>1937</v>
      </c>
      <c r="AF1050" s="126"/>
      <c r="AG1050" s="126"/>
      <c r="AH1050" s="126"/>
      <c r="AI1050" s="171" t="s">
        <v>4647</v>
      </c>
      <c r="AJ1050" s="125"/>
      <c r="AK1050" s="171"/>
      <c r="AL1050" s="171"/>
      <c r="AM1050" s="171"/>
      <c r="AN1050" s="171" t="s">
        <v>4688</v>
      </c>
      <c r="AO1050" s="171"/>
      <c r="AP1050" s="171"/>
      <c r="AQ1050" s="171"/>
      <c r="AR1050" s="171"/>
      <c r="AS1050" s="171"/>
    </row>
    <row r="1051" spans="1:45" s="1" customFormat="1" ht="45" x14ac:dyDescent="0.2">
      <c r="A1051" s="176" t="s">
        <v>39</v>
      </c>
      <c r="B1051" s="176" t="s">
        <v>4625</v>
      </c>
      <c r="C1051" s="200"/>
      <c r="D1051" s="126"/>
      <c r="E1051" s="126" t="str">
        <f t="shared" si="110"/>
        <v>N</v>
      </c>
      <c r="F1051" s="171"/>
      <c r="G1051" s="126"/>
      <c r="H1051" s="173"/>
      <c r="I1051" s="171" t="s">
        <v>4688</v>
      </c>
      <c r="J1051" s="179"/>
      <c r="K1051" s="171" t="s">
        <v>4688</v>
      </c>
      <c r="L1051" s="173"/>
      <c r="M1051" s="178"/>
      <c r="N1051" s="252" t="str">
        <f t="shared" si="109"/>
        <v>N</v>
      </c>
      <c r="O1051" s="37" t="s">
        <v>1953</v>
      </c>
      <c r="P1051" s="37" t="s">
        <v>1954</v>
      </c>
      <c r="Q1051" s="37" t="s">
        <v>1768</v>
      </c>
      <c r="R1051" s="37" t="s">
        <v>243</v>
      </c>
      <c r="S1051" s="37" t="s">
        <v>1955</v>
      </c>
      <c r="T1051" s="37" t="s">
        <v>243</v>
      </c>
      <c r="U1051" s="37" t="s">
        <v>35</v>
      </c>
      <c r="V1051" s="37" t="s">
        <v>237</v>
      </c>
      <c r="W1051" s="264" t="s">
        <v>1956</v>
      </c>
      <c r="X1051" s="126"/>
      <c r="Y1051" s="126"/>
      <c r="Z1051" s="126"/>
      <c r="AA1051" s="126"/>
      <c r="AB1051" s="126"/>
      <c r="AC1051" s="37" t="s">
        <v>1957</v>
      </c>
      <c r="AD1051" s="37" t="s">
        <v>38</v>
      </c>
      <c r="AE1051" s="37" t="s">
        <v>38</v>
      </c>
      <c r="AF1051" s="126"/>
      <c r="AG1051" s="126"/>
      <c r="AH1051" s="126"/>
      <c r="AI1051" s="171" t="s">
        <v>4647</v>
      </c>
      <c r="AJ1051" s="125"/>
      <c r="AK1051" s="171"/>
      <c r="AL1051" s="171"/>
      <c r="AM1051" s="171"/>
      <c r="AN1051" s="171" t="s">
        <v>4688</v>
      </c>
      <c r="AO1051" s="171"/>
      <c r="AP1051" s="171"/>
      <c r="AQ1051" s="171"/>
      <c r="AR1051" s="171"/>
      <c r="AS1051" s="171"/>
    </row>
    <row r="1052" spans="1:45" s="1" customFormat="1" ht="120" x14ac:dyDescent="0.2">
      <c r="A1052" s="176" t="s">
        <v>39</v>
      </c>
      <c r="B1052" s="176" t="s">
        <v>4625</v>
      </c>
      <c r="C1052" s="200"/>
      <c r="D1052" s="126"/>
      <c r="E1052" s="126" t="str">
        <f t="shared" si="110"/>
        <v>N</v>
      </c>
      <c r="F1052" s="171"/>
      <c r="G1052" s="126"/>
      <c r="H1052" s="173"/>
      <c r="I1052" s="171" t="s">
        <v>4688</v>
      </c>
      <c r="J1052" s="179"/>
      <c r="K1052" s="171" t="s">
        <v>4688</v>
      </c>
      <c r="L1052" s="173"/>
      <c r="M1052" s="178"/>
      <c r="N1052" s="252" t="str">
        <f t="shared" si="109"/>
        <v>N</v>
      </c>
      <c r="O1052" s="37" t="s">
        <v>1958</v>
      </c>
      <c r="P1052" s="37" t="s">
        <v>1959</v>
      </c>
      <c r="Q1052" s="37" t="s">
        <v>1768</v>
      </c>
      <c r="R1052" s="37" t="s">
        <v>243</v>
      </c>
      <c r="S1052" s="37" t="s">
        <v>1960</v>
      </c>
      <c r="T1052" s="37" t="s">
        <v>243</v>
      </c>
      <c r="U1052" s="37" t="s">
        <v>1961</v>
      </c>
      <c r="V1052" s="37" t="s">
        <v>1962</v>
      </c>
      <c r="W1052" s="37" t="s">
        <v>1963</v>
      </c>
      <c r="X1052" s="126"/>
      <c r="Y1052" s="126"/>
      <c r="Z1052" s="126"/>
      <c r="AA1052" s="126"/>
      <c r="AB1052" s="126"/>
      <c r="AC1052" s="37"/>
      <c r="AD1052" s="37" t="s">
        <v>38</v>
      </c>
      <c r="AE1052" s="37" t="s">
        <v>38</v>
      </c>
      <c r="AF1052" s="126"/>
      <c r="AG1052" s="126"/>
      <c r="AH1052" s="126"/>
      <c r="AI1052" s="171" t="s">
        <v>4647</v>
      </c>
      <c r="AJ1052" s="125"/>
      <c r="AK1052" s="171"/>
      <c r="AL1052" s="171"/>
      <c r="AM1052" s="171"/>
      <c r="AN1052" s="171" t="s">
        <v>4688</v>
      </c>
      <c r="AO1052" s="171"/>
      <c r="AP1052" s="171"/>
      <c r="AQ1052" s="171"/>
      <c r="AR1052" s="171"/>
      <c r="AS1052" s="171"/>
    </row>
    <row r="1053" spans="1:45" s="1" customFormat="1" ht="120" x14ac:dyDescent="0.2">
      <c r="A1053" s="176" t="s">
        <v>39</v>
      </c>
      <c r="B1053" s="176" t="s">
        <v>4625</v>
      </c>
      <c r="C1053" s="200"/>
      <c r="D1053" s="126"/>
      <c r="E1053" s="126" t="str">
        <f t="shared" si="110"/>
        <v>N</v>
      </c>
      <c r="F1053" s="171"/>
      <c r="G1053" s="126"/>
      <c r="H1053" s="173"/>
      <c r="I1053" s="171" t="s">
        <v>4688</v>
      </c>
      <c r="J1053" s="179"/>
      <c r="K1053" s="171" t="s">
        <v>4688</v>
      </c>
      <c r="L1053" s="173"/>
      <c r="M1053" s="178"/>
      <c r="N1053" s="252" t="str">
        <f t="shared" si="109"/>
        <v>N</v>
      </c>
      <c r="O1053" s="37" t="s">
        <v>1964</v>
      </c>
      <c r="P1053" s="37" t="s">
        <v>1965</v>
      </c>
      <c r="Q1053" s="37" t="s">
        <v>1768</v>
      </c>
      <c r="R1053" s="37" t="s">
        <v>243</v>
      </c>
      <c r="S1053" s="37" t="s">
        <v>1960</v>
      </c>
      <c r="T1053" s="37" t="s">
        <v>243</v>
      </c>
      <c r="U1053" s="37" t="s">
        <v>1961</v>
      </c>
      <c r="V1053" s="37" t="s">
        <v>1962</v>
      </c>
      <c r="W1053" s="37" t="s">
        <v>1963</v>
      </c>
      <c r="X1053" s="126"/>
      <c r="Y1053" s="126"/>
      <c r="Z1053" s="126"/>
      <c r="AA1053" s="126"/>
      <c r="AB1053" s="126"/>
      <c r="AC1053" s="37"/>
      <c r="AD1053" s="37" t="s">
        <v>38</v>
      </c>
      <c r="AE1053" s="37" t="s">
        <v>38</v>
      </c>
      <c r="AF1053" s="126"/>
      <c r="AG1053" s="126"/>
      <c r="AH1053" s="126"/>
      <c r="AI1053" s="171" t="s">
        <v>4647</v>
      </c>
      <c r="AJ1053" s="125"/>
      <c r="AK1053" s="171"/>
      <c r="AL1053" s="171"/>
      <c r="AM1053" s="171"/>
      <c r="AN1053" s="171" t="s">
        <v>4688</v>
      </c>
      <c r="AO1053" s="171"/>
      <c r="AP1053" s="171"/>
      <c r="AQ1053" s="171"/>
      <c r="AR1053" s="171"/>
      <c r="AS1053" s="171"/>
    </row>
    <row r="1054" spans="1:45" s="1" customFormat="1" ht="120" x14ac:dyDescent="0.2">
      <c r="A1054" s="176" t="s">
        <v>39</v>
      </c>
      <c r="B1054" s="176" t="s">
        <v>4625</v>
      </c>
      <c r="C1054" s="200"/>
      <c r="D1054" s="126"/>
      <c r="E1054" s="126" t="str">
        <f t="shared" si="110"/>
        <v>N</v>
      </c>
      <c r="F1054" s="171"/>
      <c r="G1054" s="126"/>
      <c r="H1054" s="173"/>
      <c r="I1054" s="171" t="s">
        <v>4688</v>
      </c>
      <c r="J1054" s="179"/>
      <c r="K1054" s="171" t="s">
        <v>4688</v>
      </c>
      <c r="L1054" s="173"/>
      <c r="M1054" s="178"/>
      <c r="N1054" s="252" t="str">
        <f t="shared" si="109"/>
        <v>N</v>
      </c>
      <c r="O1054" s="37" t="s">
        <v>1966</v>
      </c>
      <c r="P1054" s="37" t="s">
        <v>1967</v>
      </c>
      <c r="Q1054" s="37" t="s">
        <v>1768</v>
      </c>
      <c r="R1054" s="37" t="s">
        <v>243</v>
      </c>
      <c r="S1054" s="37" t="s">
        <v>1960</v>
      </c>
      <c r="T1054" s="37" t="s">
        <v>243</v>
      </c>
      <c r="U1054" s="37" t="s">
        <v>1961</v>
      </c>
      <c r="V1054" s="37" t="s">
        <v>1962</v>
      </c>
      <c r="W1054" s="37" t="s">
        <v>1963</v>
      </c>
      <c r="X1054" s="126"/>
      <c r="Y1054" s="126"/>
      <c r="Z1054" s="126"/>
      <c r="AA1054" s="126"/>
      <c r="AB1054" s="126"/>
      <c r="AC1054" s="37"/>
      <c r="AD1054" s="37" t="s">
        <v>38</v>
      </c>
      <c r="AE1054" s="37" t="s">
        <v>38</v>
      </c>
      <c r="AF1054" s="126"/>
      <c r="AG1054" s="126"/>
      <c r="AH1054" s="126"/>
      <c r="AI1054" s="171" t="s">
        <v>4647</v>
      </c>
      <c r="AJ1054" s="125"/>
      <c r="AK1054" s="171"/>
      <c r="AL1054" s="171"/>
      <c r="AM1054" s="171"/>
      <c r="AN1054" s="171" t="s">
        <v>4688</v>
      </c>
      <c r="AO1054" s="171"/>
      <c r="AP1054" s="171"/>
      <c r="AQ1054" s="171"/>
      <c r="AR1054" s="171"/>
      <c r="AS1054" s="171"/>
    </row>
    <row r="1055" spans="1:45" s="1" customFormat="1" ht="120" x14ac:dyDescent="0.2">
      <c r="A1055" s="176" t="s">
        <v>39</v>
      </c>
      <c r="B1055" s="176" t="s">
        <v>4625</v>
      </c>
      <c r="C1055" s="200"/>
      <c r="D1055" s="126"/>
      <c r="E1055" s="126" t="str">
        <f t="shared" si="110"/>
        <v>N</v>
      </c>
      <c r="F1055" s="171"/>
      <c r="G1055" s="126"/>
      <c r="H1055" s="173"/>
      <c r="I1055" s="171" t="s">
        <v>4688</v>
      </c>
      <c r="J1055" s="179"/>
      <c r="K1055" s="171" t="s">
        <v>4688</v>
      </c>
      <c r="L1055" s="173"/>
      <c r="M1055" s="178"/>
      <c r="N1055" s="252" t="str">
        <f t="shared" si="109"/>
        <v>N</v>
      </c>
      <c r="O1055" s="37" t="s">
        <v>1968</v>
      </c>
      <c r="P1055" s="37" t="s">
        <v>1969</v>
      </c>
      <c r="Q1055" s="37" t="s">
        <v>1768</v>
      </c>
      <c r="R1055" s="37" t="s">
        <v>243</v>
      </c>
      <c r="S1055" s="37" t="s">
        <v>1960</v>
      </c>
      <c r="T1055" s="37" t="s">
        <v>243</v>
      </c>
      <c r="U1055" s="37" t="s">
        <v>1961</v>
      </c>
      <c r="V1055" s="37" t="s">
        <v>1962</v>
      </c>
      <c r="W1055" s="37" t="s">
        <v>1963</v>
      </c>
      <c r="X1055" s="126"/>
      <c r="Y1055" s="126"/>
      <c r="Z1055" s="126"/>
      <c r="AA1055" s="126"/>
      <c r="AB1055" s="126"/>
      <c r="AC1055" s="37"/>
      <c r="AD1055" s="37" t="s">
        <v>38</v>
      </c>
      <c r="AE1055" s="37" t="s">
        <v>38</v>
      </c>
      <c r="AF1055" s="126"/>
      <c r="AG1055" s="126"/>
      <c r="AH1055" s="126"/>
      <c r="AI1055" s="171" t="s">
        <v>4647</v>
      </c>
      <c r="AJ1055" s="125"/>
      <c r="AK1055" s="171"/>
      <c r="AL1055" s="171"/>
      <c r="AM1055" s="171"/>
      <c r="AN1055" s="171" t="s">
        <v>4688</v>
      </c>
      <c r="AO1055" s="171"/>
      <c r="AP1055" s="171"/>
      <c r="AQ1055" s="171"/>
      <c r="AR1055" s="171"/>
      <c r="AS1055" s="171"/>
    </row>
    <row r="1056" spans="1:45" s="1" customFormat="1" ht="240" x14ac:dyDescent="0.2">
      <c r="A1056" s="176" t="s">
        <v>39</v>
      </c>
      <c r="B1056" s="176" t="s">
        <v>4625</v>
      </c>
      <c r="C1056" s="200"/>
      <c r="D1056" s="126"/>
      <c r="E1056" s="126" t="str">
        <f t="shared" si="110"/>
        <v>N</v>
      </c>
      <c r="F1056" s="171"/>
      <c r="G1056" s="126"/>
      <c r="H1056" s="173"/>
      <c r="I1056" s="171" t="s">
        <v>4688</v>
      </c>
      <c r="J1056" s="179"/>
      <c r="K1056" s="171" t="s">
        <v>4688</v>
      </c>
      <c r="L1056" s="173"/>
      <c r="M1056" s="178"/>
      <c r="N1056" s="252" t="str">
        <f t="shared" si="109"/>
        <v>N</v>
      </c>
      <c r="O1056" s="37" t="s">
        <v>1970</v>
      </c>
      <c r="P1056" s="37" t="s">
        <v>1971</v>
      </c>
      <c r="Q1056" s="37" t="s">
        <v>1768</v>
      </c>
      <c r="R1056" s="37" t="s">
        <v>243</v>
      </c>
      <c r="S1056" s="37" t="s">
        <v>1960</v>
      </c>
      <c r="T1056" s="37" t="s">
        <v>243</v>
      </c>
      <c r="U1056" s="37" t="s">
        <v>1972</v>
      </c>
      <c r="V1056" s="37" t="s">
        <v>1962</v>
      </c>
      <c r="W1056" s="37" t="s">
        <v>1973</v>
      </c>
      <c r="X1056" s="126"/>
      <c r="Y1056" s="126"/>
      <c r="Z1056" s="126"/>
      <c r="AA1056" s="126"/>
      <c r="AB1056" s="126"/>
      <c r="AC1056" s="37"/>
      <c r="AD1056" s="37" t="s">
        <v>38</v>
      </c>
      <c r="AE1056" s="37" t="s">
        <v>38</v>
      </c>
      <c r="AF1056" s="126"/>
      <c r="AG1056" s="126"/>
      <c r="AH1056" s="126"/>
      <c r="AI1056" s="171" t="s">
        <v>4647</v>
      </c>
      <c r="AJ1056" s="125"/>
      <c r="AK1056" s="171"/>
      <c r="AL1056" s="171"/>
      <c r="AM1056" s="171"/>
      <c r="AN1056" s="171" t="s">
        <v>4688</v>
      </c>
      <c r="AO1056" s="171"/>
      <c r="AP1056" s="171"/>
      <c r="AQ1056" s="171"/>
      <c r="AR1056" s="171"/>
      <c r="AS1056" s="171"/>
    </row>
    <row r="1057" spans="1:45" s="1" customFormat="1" ht="240" x14ac:dyDescent="0.2">
      <c r="A1057" s="176" t="s">
        <v>39</v>
      </c>
      <c r="B1057" s="176" t="s">
        <v>4625</v>
      </c>
      <c r="C1057" s="200"/>
      <c r="D1057" s="126"/>
      <c r="E1057" s="126" t="str">
        <f t="shared" si="110"/>
        <v>N</v>
      </c>
      <c r="F1057" s="171"/>
      <c r="G1057" s="126"/>
      <c r="H1057" s="173"/>
      <c r="I1057" s="171" t="s">
        <v>4688</v>
      </c>
      <c r="J1057" s="179"/>
      <c r="K1057" s="171" t="s">
        <v>4688</v>
      </c>
      <c r="L1057" s="173"/>
      <c r="M1057" s="178"/>
      <c r="N1057" s="252" t="str">
        <f t="shared" si="109"/>
        <v>N</v>
      </c>
      <c r="O1057" s="37" t="s">
        <v>1976</v>
      </c>
      <c r="P1057" s="37" t="s">
        <v>1977</v>
      </c>
      <c r="Q1057" s="37" t="s">
        <v>1768</v>
      </c>
      <c r="R1057" s="37" t="s">
        <v>243</v>
      </c>
      <c r="S1057" s="37" t="s">
        <v>1960</v>
      </c>
      <c r="T1057" s="37" t="s">
        <v>243</v>
      </c>
      <c r="U1057" s="37" t="s">
        <v>1972</v>
      </c>
      <c r="V1057" s="37" t="s">
        <v>1962</v>
      </c>
      <c r="W1057" s="37" t="s">
        <v>1973</v>
      </c>
      <c r="X1057" s="126"/>
      <c r="Y1057" s="126"/>
      <c r="Z1057" s="126"/>
      <c r="AA1057" s="126"/>
      <c r="AB1057" s="126"/>
      <c r="AC1057" s="37"/>
      <c r="AD1057" s="37" t="s">
        <v>38</v>
      </c>
      <c r="AE1057" s="37" t="s">
        <v>38</v>
      </c>
      <c r="AF1057" s="126"/>
      <c r="AG1057" s="126"/>
      <c r="AH1057" s="126"/>
      <c r="AI1057" s="171" t="s">
        <v>4647</v>
      </c>
      <c r="AJ1057" s="125"/>
      <c r="AK1057" s="171"/>
      <c r="AL1057" s="171"/>
      <c r="AM1057" s="171"/>
      <c r="AN1057" s="171" t="s">
        <v>4688</v>
      </c>
      <c r="AO1057" s="171"/>
      <c r="AP1057" s="171"/>
      <c r="AQ1057" s="171"/>
      <c r="AR1057" s="171"/>
      <c r="AS1057" s="171"/>
    </row>
    <row r="1058" spans="1:45" s="1" customFormat="1" ht="240" x14ac:dyDescent="0.2">
      <c r="A1058" s="176" t="s">
        <v>39</v>
      </c>
      <c r="B1058" s="176" t="s">
        <v>4625</v>
      </c>
      <c r="C1058" s="200"/>
      <c r="D1058" s="126"/>
      <c r="E1058" s="126" t="str">
        <f t="shared" si="110"/>
        <v>N</v>
      </c>
      <c r="F1058" s="171"/>
      <c r="G1058" s="126"/>
      <c r="H1058" s="173"/>
      <c r="I1058" s="171" t="s">
        <v>4688</v>
      </c>
      <c r="J1058" s="179"/>
      <c r="K1058" s="171" t="s">
        <v>4688</v>
      </c>
      <c r="L1058" s="173"/>
      <c r="M1058" s="178"/>
      <c r="N1058" s="252" t="str">
        <f t="shared" si="109"/>
        <v>N</v>
      </c>
      <c r="O1058" s="37" t="s">
        <v>1979</v>
      </c>
      <c r="P1058" s="37" t="s">
        <v>1980</v>
      </c>
      <c r="Q1058" s="37" t="s">
        <v>1768</v>
      </c>
      <c r="R1058" s="37" t="s">
        <v>243</v>
      </c>
      <c r="S1058" s="37" t="s">
        <v>1960</v>
      </c>
      <c r="T1058" s="37" t="s">
        <v>243</v>
      </c>
      <c r="U1058" s="37" t="s">
        <v>1972</v>
      </c>
      <c r="V1058" s="37" t="s">
        <v>1962</v>
      </c>
      <c r="W1058" s="37" t="s">
        <v>1973</v>
      </c>
      <c r="X1058" s="126"/>
      <c r="Y1058" s="126"/>
      <c r="Z1058" s="126"/>
      <c r="AA1058" s="126"/>
      <c r="AB1058" s="126"/>
      <c r="AC1058" s="37"/>
      <c r="AD1058" s="37" t="s">
        <v>38</v>
      </c>
      <c r="AE1058" s="37" t="s">
        <v>38</v>
      </c>
      <c r="AF1058" s="126"/>
      <c r="AG1058" s="126"/>
      <c r="AH1058" s="126"/>
      <c r="AI1058" s="171" t="s">
        <v>4647</v>
      </c>
      <c r="AJ1058" s="125"/>
      <c r="AK1058" s="171"/>
      <c r="AL1058" s="171"/>
      <c r="AM1058" s="171"/>
      <c r="AN1058" s="171" t="s">
        <v>4688</v>
      </c>
      <c r="AO1058" s="171"/>
      <c r="AP1058" s="171"/>
      <c r="AQ1058" s="171"/>
      <c r="AR1058" s="171"/>
      <c r="AS1058" s="171"/>
    </row>
    <row r="1059" spans="1:45" s="1" customFormat="1" ht="240" x14ac:dyDescent="0.2">
      <c r="A1059" s="176" t="s">
        <v>39</v>
      </c>
      <c r="B1059" s="176" t="s">
        <v>4625</v>
      </c>
      <c r="C1059" s="200"/>
      <c r="D1059" s="126"/>
      <c r="E1059" s="126" t="str">
        <f t="shared" si="110"/>
        <v>N</v>
      </c>
      <c r="F1059" s="171"/>
      <c r="G1059" s="126"/>
      <c r="H1059" s="173"/>
      <c r="I1059" s="171" t="s">
        <v>4688</v>
      </c>
      <c r="J1059" s="179"/>
      <c r="K1059" s="171" t="s">
        <v>4688</v>
      </c>
      <c r="L1059" s="173"/>
      <c r="M1059" s="178"/>
      <c r="N1059" s="252" t="str">
        <f t="shared" si="109"/>
        <v>N</v>
      </c>
      <c r="O1059" s="37" t="s">
        <v>1981</v>
      </c>
      <c r="P1059" s="37" t="s">
        <v>1982</v>
      </c>
      <c r="Q1059" s="37" t="s">
        <v>1768</v>
      </c>
      <c r="R1059" s="37" t="s">
        <v>243</v>
      </c>
      <c r="S1059" s="37" t="s">
        <v>1960</v>
      </c>
      <c r="T1059" s="37" t="s">
        <v>243</v>
      </c>
      <c r="U1059" s="37" t="s">
        <v>1972</v>
      </c>
      <c r="V1059" s="37" t="s">
        <v>1962</v>
      </c>
      <c r="W1059" s="37" t="s">
        <v>1973</v>
      </c>
      <c r="X1059" s="126"/>
      <c r="Y1059" s="126"/>
      <c r="Z1059" s="126"/>
      <c r="AA1059" s="126"/>
      <c r="AB1059" s="126"/>
      <c r="AC1059" s="37"/>
      <c r="AD1059" s="37" t="s">
        <v>38</v>
      </c>
      <c r="AE1059" s="37" t="s">
        <v>38</v>
      </c>
      <c r="AF1059" s="126"/>
      <c r="AG1059" s="126"/>
      <c r="AH1059" s="126"/>
      <c r="AI1059" s="171" t="s">
        <v>4647</v>
      </c>
      <c r="AJ1059" s="125"/>
      <c r="AK1059" s="171"/>
      <c r="AL1059" s="171"/>
      <c r="AM1059" s="171"/>
      <c r="AN1059" s="171" t="s">
        <v>4688</v>
      </c>
      <c r="AO1059" s="171"/>
      <c r="AP1059" s="171"/>
      <c r="AQ1059" s="171"/>
      <c r="AR1059" s="171"/>
      <c r="AS1059" s="171"/>
    </row>
    <row r="1060" spans="1:45" s="1" customFormat="1" ht="240" x14ac:dyDescent="0.2">
      <c r="A1060" s="176" t="s">
        <v>39</v>
      </c>
      <c r="B1060" s="176" t="s">
        <v>4625</v>
      </c>
      <c r="C1060" s="200"/>
      <c r="D1060" s="126"/>
      <c r="E1060" s="126" t="str">
        <f t="shared" si="110"/>
        <v>N</v>
      </c>
      <c r="F1060" s="171"/>
      <c r="G1060" s="126"/>
      <c r="H1060" s="173"/>
      <c r="I1060" s="171" t="s">
        <v>4688</v>
      </c>
      <c r="J1060" s="179"/>
      <c r="K1060" s="171" t="s">
        <v>4688</v>
      </c>
      <c r="L1060" s="173"/>
      <c r="M1060" s="178"/>
      <c r="N1060" s="252" t="str">
        <f t="shared" si="109"/>
        <v>N</v>
      </c>
      <c r="O1060" s="37" t="s">
        <v>1983</v>
      </c>
      <c r="P1060" s="37" t="s">
        <v>1984</v>
      </c>
      <c r="Q1060" s="37" t="s">
        <v>1768</v>
      </c>
      <c r="R1060" s="37" t="s">
        <v>243</v>
      </c>
      <c r="S1060" s="37" t="s">
        <v>1960</v>
      </c>
      <c r="T1060" s="37" t="s">
        <v>243</v>
      </c>
      <c r="U1060" s="37" t="s">
        <v>1972</v>
      </c>
      <c r="V1060" s="37" t="s">
        <v>1962</v>
      </c>
      <c r="W1060" s="37" t="s">
        <v>1973</v>
      </c>
      <c r="X1060" s="126"/>
      <c r="Y1060" s="126"/>
      <c r="Z1060" s="126"/>
      <c r="AA1060" s="126"/>
      <c r="AB1060" s="126"/>
      <c r="AC1060" s="37"/>
      <c r="AD1060" s="37" t="s">
        <v>38</v>
      </c>
      <c r="AE1060" s="37" t="s">
        <v>38</v>
      </c>
      <c r="AF1060" s="126"/>
      <c r="AG1060" s="126"/>
      <c r="AH1060" s="126"/>
      <c r="AI1060" s="171" t="s">
        <v>4647</v>
      </c>
      <c r="AJ1060" s="125"/>
      <c r="AK1060" s="171"/>
      <c r="AL1060" s="171"/>
      <c r="AM1060" s="171"/>
      <c r="AN1060" s="171" t="s">
        <v>4688</v>
      </c>
      <c r="AO1060" s="171"/>
      <c r="AP1060" s="171"/>
      <c r="AQ1060" s="171"/>
      <c r="AR1060" s="171"/>
      <c r="AS1060" s="171"/>
    </row>
    <row r="1061" spans="1:45" s="1" customFormat="1" ht="240" x14ac:dyDescent="0.2">
      <c r="A1061" s="176" t="s">
        <v>39</v>
      </c>
      <c r="B1061" s="176" t="s">
        <v>4625</v>
      </c>
      <c r="C1061" s="200"/>
      <c r="D1061" s="126"/>
      <c r="E1061" s="126" t="str">
        <f t="shared" si="110"/>
        <v>N</v>
      </c>
      <c r="F1061" s="171"/>
      <c r="G1061" s="126"/>
      <c r="H1061" s="173"/>
      <c r="I1061" s="171" t="s">
        <v>4688</v>
      </c>
      <c r="J1061" s="179"/>
      <c r="K1061" s="171" t="s">
        <v>4688</v>
      </c>
      <c r="L1061" s="173"/>
      <c r="M1061" s="178"/>
      <c r="N1061" s="252" t="str">
        <f t="shared" si="109"/>
        <v>N</v>
      </c>
      <c r="O1061" s="37" t="s">
        <v>1986</v>
      </c>
      <c r="P1061" s="37" t="s">
        <v>1987</v>
      </c>
      <c r="Q1061" s="37" t="s">
        <v>1768</v>
      </c>
      <c r="R1061" s="37" t="s">
        <v>243</v>
      </c>
      <c r="S1061" s="37" t="s">
        <v>1960</v>
      </c>
      <c r="T1061" s="37" t="s">
        <v>243</v>
      </c>
      <c r="U1061" s="37" t="s">
        <v>1972</v>
      </c>
      <c r="V1061" s="37" t="s">
        <v>1962</v>
      </c>
      <c r="W1061" s="37" t="s">
        <v>1973</v>
      </c>
      <c r="X1061" s="126"/>
      <c r="Y1061" s="126"/>
      <c r="Z1061" s="126"/>
      <c r="AA1061" s="126"/>
      <c r="AB1061" s="126"/>
      <c r="AC1061" s="37"/>
      <c r="AD1061" s="37" t="s">
        <v>38</v>
      </c>
      <c r="AE1061" s="37" t="s">
        <v>38</v>
      </c>
      <c r="AF1061" s="126"/>
      <c r="AG1061" s="126"/>
      <c r="AH1061" s="126"/>
      <c r="AI1061" s="171" t="s">
        <v>4647</v>
      </c>
      <c r="AJ1061" s="125"/>
      <c r="AK1061" s="171"/>
      <c r="AL1061" s="171"/>
      <c r="AM1061" s="171"/>
      <c r="AN1061" s="171" t="s">
        <v>4688</v>
      </c>
      <c r="AO1061" s="171"/>
      <c r="AP1061" s="171"/>
      <c r="AQ1061" s="171"/>
      <c r="AR1061" s="171"/>
      <c r="AS1061" s="171"/>
    </row>
    <row r="1062" spans="1:45" s="1" customFormat="1" ht="240" x14ac:dyDescent="0.2">
      <c r="A1062" s="176" t="s">
        <v>39</v>
      </c>
      <c r="B1062" s="176" t="s">
        <v>4625</v>
      </c>
      <c r="C1062" s="200"/>
      <c r="D1062" s="126"/>
      <c r="E1062" s="126" t="str">
        <f t="shared" si="110"/>
        <v>N</v>
      </c>
      <c r="F1062" s="171"/>
      <c r="G1062" s="126"/>
      <c r="H1062" s="173"/>
      <c r="I1062" s="171" t="s">
        <v>4688</v>
      </c>
      <c r="J1062" s="179"/>
      <c r="K1062" s="171" t="s">
        <v>4688</v>
      </c>
      <c r="L1062" s="173"/>
      <c r="M1062" s="178"/>
      <c r="N1062" s="252" t="str">
        <f t="shared" si="109"/>
        <v>N</v>
      </c>
      <c r="O1062" s="37" t="s">
        <v>1989</v>
      </c>
      <c r="P1062" s="37" t="s">
        <v>1990</v>
      </c>
      <c r="Q1062" s="37" t="s">
        <v>1768</v>
      </c>
      <c r="R1062" s="37" t="s">
        <v>243</v>
      </c>
      <c r="S1062" s="37" t="s">
        <v>1960</v>
      </c>
      <c r="T1062" s="37" t="s">
        <v>243</v>
      </c>
      <c r="U1062" s="37" t="s">
        <v>1972</v>
      </c>
      <c r="V1062" s="37" t="s">
        <v>1962</v>
      </c>
      <c r="W1062" s="37" t="s">
        <v>1973</v>
      </c>
      <c r="X1062" s="126"/>
      <c r="Y1062" s="126"/>
      <c r="Z1062" s="126"/>
      <c r="AA1062" s="126"/>
      <c r="AB1062" s="126"/>
      <c r="AC1062" s="37"/>
      <c r="AD1062" s="37" t="s">
        <v>38</v>
      </c>
      <c r="AE1062" s="37" t="s">
        <v>38</v>
      </c>
      <c r="AF1062" s="126"/>
      <c r="AG1062" s="126"/>
      <c r="AH1062" s="126"/>
      <c r="AI1062" s="171" t="s">
        <v>4647</v>
      </c>
      <c r="AJ1062" s="125"/>
      <c r="AK1062" s="171"/>
      <c r="AL1062" s="171"/>
      <c r="AM1062" s="171"/>
      <c r="AN1062" s="171" t="s">
        <v>4688</v>
      </c>
      <c r="AO1062" s="171"/>
      <c r="AP1062" s="171"/>
      <c r="AQ1062" s="171"/>
      <c r="AR1062" s="171"/>
      <c r="AS1062" s="171"/>
    </row>
    <row r="1063" spans="1:45" s="1" customFormat="1" ht="240" x14ac:dyDescent="0.2">
      <c r="A1063" s="176" t="s">
        <v>39</v>
      </c>
      <c r="B1063" s="176" t="s">
        <v>4625</v>
      </c>
      <c r="C1063" s="200"/>
      <c r="D1063" s="126"/>
      <c r="E1063" s="126" t="str">
        <f t="shared" si="110"/>
        <v>N</v>
      </c>
      <c r="F1063" s="171"/>
      <c r="G1063" s="126"/>
      <c r="H1063" s="173"/>
      <c r="I1063" s="171" t="s">
        <v>4688</v>
      </c>
      <c r="J1063" s="179"/>
      <c r="K1063" s="171" t="s">
        <v>4688</v>
      </c>
      <c r="L1063" s="173"/>
      <c r="M1063" s="178"/>
      <c r="N1063" s="252" t="str">
        <f t="shared" si="109"/>
        <v>N</v>
      </c>
      <c r="O1063" s="37" t="s">
        <v>1992</v>
      </c>
      <c r="P1063" s="37" t="s">
        <v>1993</v>
      </c>
      <c r="Q1063" s="37" t="s">
        <v>1768</v>
      </c>
      <c r="R1063" s="37" t="s">
        <v>243</v>
      </c>
      <c r="S1063" s="37" t="s">
        <v>1960</v>
      </c>
      <c r="T1063" s="37" t="s">
        <v>243</v>
      </c>
      <c r="U1063" s="37" t="s">
        <v>1972</v>
      </c>
      <c r="V1063" s="37" t="s">
        <v>1962</v>
      </c>
      <c r="W1063" s="37" t="s">
        <v>1973</v>
      </c>
      <c r="X1063" s="126"/>
      <c r="Y1063" s="126"/>
      <c r="Z1063" s="126"/>
      <c r="AA1063" s="126"/>
      <c r="AB1063" s="126"/>
      <c r="AC1063" s="37"/>
      <c r="AD1063" s="37" t="s">
        <v>38</v>
      </c>
      <c r="AE1063" s="37" t="s">
        <v>38</v>
      </c>
      <c r="AF1063" s="126"/>
      <c r="AG1063" s="126"/>
      <c r="AH1063" s="126"/>
      <c r="AI1063" s="171" t="s">
        <v>4647</v>
      </c>
      <c r="AJ1063" s="125"/>
      <c r="AK1063" s="171"/>
      <c r="AL1063" s="171"/>
      <c r="AM1063" s="171"/>
      <c r="AN1063" s="171" t="s">
        <v>4688</v>
      </c>
      <c r="AO1063" s="171"/>
      <c r="AP1063" s="171"/>
      <c r="AQ1063" s="171"/>
      <c r="AR1063" s="171"/>
      <c r="AS1063" s="171"/>
    </row>
    <row r="1064" spans="1:45" s="1" customFormat="1" ht="240" x14ac:dyDescent="0.2">
      <c r="A1064" s="176" t="s">
        <v>39</v>
      </c>
      <c r="B1064" s="176" t="s">
        <v>4625</v>
      </c>
      <c r="C1064" s="200"/>
      <c r="D1064" s="126"/>
      <c r="E1064" s="126" t="str">
        <f t="shared" si="110"/>
        <v>N</v>
      </c>
      <c r="F1064" s="171"/>
      <c r="G1064" s="126"/>
      <c r="H1064" s="173"/>
      <c r="I1064" s="171" t="s">
        <v>4688</v>
      </c>
      <c r="J1064" s="179"/>
      <c r="K1064" s="171" t="s">
        <v>4688</v>
      </c>
      <c r="L1064" s="173"/>
      <c r="M1064" s="178"/>
      <c r="N1064" s="252" t="str">
        <f t="shared" si="109"/>
        <v>N</v>
      </c>
      <c r="O1064" s="37" t="s">
        <v>1995</v>
      </c>
      <c r="P1064" s="37" t="s">
        <v>1996</v>
      </c>
      <c r="Q1064" s="37" t="s">
        <v>1768</v>
      </c>
      <c r="R1064" s="37" t="s">
        <v>243</v>
      </c>
      <c r="S1064" s="37" t="s">
        <v>1960</v>
      </c>
      <c r="T1064" s="37" t="s">
        <v>243</v>
      </c>
      <c r="U1064" s="37" t="s">
        <v>1972</v>
      </c>
      <c r="V1064" s="37" t="s">
        <v>1962</v>
      </c>
      <c r="W1064" s="37" t="s">
        <v>1973</v>
      </c>
      <c r="X1064" s="126"/>
      <c r="Y1064" s="126"/>
      <c r="Z1064" s="126"/>
      <c r="AA1064" s="126"/>
      <c r="AB1064" s="126"/>
      <c r="AC1064" s="37"/>
      <c r="AD1064" s="37" t="s">
        <v>38</v>
      </c>
      <c r="AE1064" s="37" t="s">
        <v>38</v>
      </c>
      <c r="AF1064" s="126"/>
      <c r="AG1064" s="126"/>
      <c r="AH1064" s="126"/>
      <c r="AI1064" s="171" t="s">
        <v>4647</v>
      </c>
      <c r="AJ1064" s="125"/>
      <c r="AK1064" s="171"/>
      <c r="AL1064" s="171"/>
      <c r="AM1064" s="171"/>
      <c r="AN1064" s="171" t="s">
        <v>4688</v>
      </c>
      <c r="AO1064" s="171"/>
      <c r="AP1064" s="171"/>
      <c r="AQ1064" s="171"/>
      <c r="AR1064" s="171"/>
      <c r="AS1064" s="171"/>
    </row>
    <row r="1065" spans="1:45" s="1" customFormat="1" ht="240" x14ac:dyDescent="0.2">
      <c r="A1065" s="176" t="s">
        <v>39</v>
      </c>
      <c r="B1065" s="176" t="s">
        <v>4625</v>
      </c>
      <c r="C1065" s="200"/>
      <c r="D1065" s="126"/>
      <c r="E1065" s="126" t="str">
        <f t="shared" si="110"/>
        <v>N</v>
      </c>
      <c r="F1065" s="171"/>
      <c r="G1065" s="126"/>
      <c r="H1065" s="173"/>
      <c r="I1065" s="171" t="s">
        <v>4688</v>
      </c>
      <c r="J1065" s="179"/>
      <c r="K1065" s="171" t="s">
        <v>4688</v>
      </c>
      <c r="L1065" s="173"/>
      <c r="M1065" s="178"/>
      <c r="N1065" s="252" t="str">
        <f t="shared" si="109"/>
        <v>N</v>
      </c>
      <c r="O1065" s="37" t="s">
        <v>1997</v>
      </c>
      <c r="P1065" s="37" t="s">
        <v>1998</v>
      </c>
      <c r="Q1065" s="37" t="s">
        <v>1768</v>
      </c>
      <c r="R1065" s="37" t="s">
        <v>243</v>
      </c>
      <c r="S1065" s="37" t="s">
        <v>1960</v>
      </c>
      <c r="T1065" s="37" t="s">
        <v>243</v>
      </c>
      <c r="U1065" s="37" t="s">
        <v>1972</v>
      </c>
      <c r="V1065" s="37" t="s">
        <v>1962</v>
      </c>
      <c r="W1065" s="37" t="s">
        <v>1973</v>
      </c>
      <c r="X1065" s="126"/>
      <c r="Y1065" s="126"/>
      <c r="Z1065" s="126"/>
      <c r="AA1065" s="126"/>
      <c r="AB1065" s="126"/>
      <c r="AC1065" s="37"/>
      <c r="AD1065" s="37" t="s">
        <v>38</v>
      </c>
      <c r="AE1065" s="37" t="s">
        <v>38</v>
      </c>
      <c r="AF1065" s="126"/>
      <c r="AG1065" s="126"/>
      <c r="AH1065" s="126"/>
      <c r="AI1065" s="171" t="s">
        <v>4647</v>
      </c>
      <c r="AJ1065" s="125"/>
      <c r="AK1065" s="171"/>
      <c r="AL1065" s="171"/>
      <c r="AM1065" s="171"/>
      <c r="AN1065" s="171" t="s">
        <v>4688</v>
      </c>
      <c r="AO1065" s="171"/>
      <c r="AP1065" s="171"/>
      <c r="AQ1065" s="171"/>
      <c r="AR1065" s="171"/>
      <c r="AS1065" s="171"/>
    </row>
    <row r="1066" spans="1:45" s="1" customFormat="1" ht="240" x14ac:dyDescent="0.2">
      <c r="A1066" s="176" t="s">
        <v>39</v>
      </c>
      <c r="B1066" s="176" t="s">
        <v>4625</v>
      </c>
      <c r="C1066" s="200"/>
      <c r="D1066" s="126"/>
      <c r="E1066" s="126" t="str">
        <f t="shared" si="110"/>
        <v>N</v>
      </c>
      <c r="F1066" s="171"/>
      <c r="G1066" s="126"/>
      <c r="H1066" s="173"/>
      <c r="I1066" s="171" t="s">
        <v>4688</v>
      </c>
      <c r="J1066" s="179"/>
      <c r="K1066" s="171" t="s">
        <v>4688</v>
      </c>
      <c r="L1066" s="173"/>
      <c r="M1066" s="178"/>
      <c r="N1066" s="252" t="str">
        <f t="shared" si="109"/>
        <v>N</v>
      </c>
      <c r="O1066" s="37" t="s">
        <v>2000</v>
      </c>
      <c r="P1066" s="37" t="s">
        <v>2001</v>
      </c>
      <c r="Q1066" s="37" t="s">
        <v>1768</v>
      </c>
      <c r="R1066" s="37" t="s">
        <v>243</v>
      </c>
      <c r="S1066" s="37" t="s">
        <v>1960</v>
      </c>
      <c r="T1066" s="37" t="s">
        <v>243</v>
      </c>
      <c r="U1066" s="37" t="s">
        <v>1972</v>
      </c>
      <c r="V1066" s="37" t="s">
        <v>1962</v>
      </c>
      <c r="W1066" s="37" t="s">
        <v>1973</v>
      </c>
      <c r="X1066" s="126"/>
      <c r="Y1066" s="126"/>
      <c r="Z1066" s="126"/>
      <c r="AA1066" s="126"/>
      <c r="AB1066" s="126"/>
      <c r="AC1066" s="37"/>
      <c r="AD1066" s="37" t="s">
        <v>38</v>
      </c>
      <c r="AE1066" s="37" t="s">
        <v>38</v>
      </c>
      <c r="AF1066" s="126"/>
      <c r="AG1066" s="126"/>
      <c r="AH1066" s="126"/>
      <c r="AI1066" s="171" t="s">
        <v>4647</v>
      </c>
      <c r="AJ1066" s="125"/>
      <c r="AK1066" s="171"/>
      <c r="AL1066" s="171"/>
      <c r="AM1066" s="171"/>
      <c r="AN1066" s="171" t="s">
        <v>4688</v>
      </c>
      <c r="AO1066" s="171"/>
      <c r="AP1066" s="171"/>
      <c r="AQ1066" s="171"/>
      <c r="AR1066" s="171"/>
      <c r="AS1066" s="171"/>
    </row>
    <row r="1067" spans="1:45" s="1" customFormat="1" ht="240" x14ac:dyDescent="0.2">
      <c r="A1067" s="176" t="s">
        <v>39</v>
      </c>
      <c r="B1067" s="176" t="s">
        <v>4625</v>
      </c>
      <c r="C1067" s="200"/>
      <c r="D1067" s="126"/>
      <c r="E1067" s="126" t="str">
        <f t="shared" si="110"/>
        <v>N</v>
      </c>
      <c r="F1067" s="171"/>
      <c r="G1067" s="126"/>
      <c r="H1067" s="173"/>
      <c r="I1067" s="171" t="s">
        <v>4688</v>
      </c>
      <c r="J1067" s="179"/>
      <c r="K1067" s="171" t="s">
        <v>4688</v>
      </c>
      <c r="L1067" s="173"/>
      <c r="M1067" s="178"/>
      <c r="N1067" s="252" t="str">
        <f t="shared" si="109"/>
        <v>N</v>
      </c>
      <c r="O1067" s="37" t="s">
        <v>2003</v>
      </c>
      <c r="P1067" s="37" t="s">
        <v>2004</v>
      </c>
      <c r="Q1067" s="37" t="s">
        <v>1768</v>
      </c>
      <c r="R1067" s="37" t="s">
        <v>243</v>
      </c>
      <c r="S1067" s="37" t="s">
        <v>1960</v>
      </c>
      <c r="T1067" s="37" t="s">
        <v>243</v>
      </c>
      <c r="U1067" s="37" t="s">
        <v>1972</v>
      </c>
      <c r="V1067" s="37" t="s">
        <v>1962</v>
      </c>
      <c r="W1067" s="37" t="s">
        <v>1973</v>
      </c>
      <c r="X1067" s="126"/>
      <c r="Y1067" s="126"/>
      <c r="Z1067" s="126"/>
      <c r="AA1067" s="126"/>
      <c r="AB1067" s="126"/>
      <c r="AC1067" s="37"/>
      <c r="AD1067" s="37" t="s">
        <v>38</v>
      </c>
      <c r="AE1067" s="37" t="s">
        <v>38</v>
      </c>
      <c r="AF1067" s="126"/>
      <c r="AG1067" s="126"/>
      <c r="AH1067" s="126"/>
      <c r="AI1067" s="171" t="s">
        <v>4647</v>
      </c>
      <c r="AJ1067" s="125"/>
      <c r="AK1067" s="171"/>
      <c r="AL1067" s="171"/>
      <c r="AM1067" s="171"/>
      <c r="AN1067" s="171" t="s">
        <v>4688</v>
      </c>
      <c r="AO1067" s="171"/>
      <c r="AP1067" s="171"/>
      <c r="AQ1067" s="171"/>
      <c r="AR1067" s="171"/>
      <c r="AS1067" s="171"/>
    </row>
    <row r="1068" spans="1:45" s="1" customFormat="1" ht="240" x14ac:dyDescent="0.2">
      <c r="A1068" s="176" t="s">
        <v>39</v>
      </c>
      <c r="B1068" s="176" t="s">
        <v>4625</v>
      </c>
      <c r="C1068" s="200"/>
      <c r="D1068" s="126"/>
      <c r="E1068" s="126" t="str">
        <f t="shared" si="110"/>
        <v>N</v>
      </c>
      <c r="F1068" s="171"/>
      <c r="G1068" s="126"/>
      <c r="H1068" s="173"/>
      <c r="I1068" s="171" t="s">
        <v>4688</v>
      </c>
      <c r="J1068" s="179"/>
      <c r="K1068" s="171" t="s">
        <v>4688</v>
      </c>
      <c r="L1068" s="173"/>
      <c r="M1068" s="178"/>
      <c r="N1068" s="252" t="str">
        <f t="shared" si="109"/>
        <v>N</v>
      </c>
      <c r="O1068" s="37" t="s">
        <v>2006</v>
      </c>
      <c r="P1068" s="37" t="s">
        <v>2007</v>
      </c>
      <c r="Q1068" s="37" t="s">
        <v>1768</v>
      </c>
      <c r="R1068" s="37" t="s">
        <v>243</v>
      </c>
      <c r="S1068" s="37" t="s">
        <v>1960</v>
      </c>
      <c r="T1068" s="37" t="s">
        <v>243</v>
      </c>
      <c r="U1068" s="37" t="s">
        <v>1972</v>
      </c>
      <c r="V1068" s="37" t="s">
        <v>1962</v>
      </c>
      <c r="W1068" s="37" t="s">
        <v>1973</v>
      </c>
      <c r="X1068" s="126"/>
      <c r="Y1068" s="126"/>
      <c r="Z1068" s="126"/>
      <c r="AA1068" s="126"/>
      <c r="AB1068" s="126"/>
      <c r="AC1068" s="37"/>
      <c r="AD1068" s="37" t="s">
        <v>38</v>
      </c>
      <c r="AE1068" s="37" t="s">
        <v>38</v>
      </c>
      <c r="AF1068" s="126"/>
      <c r="AG1068" s="126"/>
      <c r="AH1068" s="126"/>
      <c r="AI1068" s="171" t="s">
        <v>4647</v>
      </c>
      <c r="AJ1068" s="125"/>
      <c r="AK1068" s="171"/>
      <c r="AL1068" s="171"/>
      <c r="AM1068" s="171"/>
      <c r="AN1068" s="171" t="s">
        <v>4688</v>
      </c>
      <c r="AO1068" s="171"/>
      <c r="AP1068" s="171"/>
      <c r="AQ1068" s="171"/>
      <c r="AR1068" s="171"/>
      <c r="AS1068" s="171"/>
    </row>
    <row r="1069" spans="1:45" s="1" customFormat="1" ht="240" x14ac:dyDescent="0.2">
      <c r="A1069" s="176" t="s">
        <v>39</v>
      </c>
      <c r="B1069" s="176" t="s">
        <v>4625</v>
      </c>
      <c r="C1069" s="200"/>
      <c r="D1069" s="126"/>
      <c r="E1069" s="126" t="str">
        <f t="shared" si="110"/>
        <v>N</v>
      </c>
      <c r="F1069" s="171"/>
      <c r="G1069" s="126"/>
      <c r="H1069" s="173"/>
      <c r="I1069" s="171" t="s">
        <v>4688</v>
      </c>
      <c r="J1069" s="179"/>
      <c r="K1069" s="171" t="s">
        <v>4688</v>
      </c>
      <c r="L1069" s="173"/>
      <c r="M1069" s="178"/>
      <c r="N1069" s="252" t="str">
        <f t="shared" si="109"/>
        <v>N</v>
      </c>
      <c r="O1069" s="37" t="s">
        <v>2008</v>
      </c>
      <c r="P1069" s="37" t="s">
        <v>2009</v>
      </c>
      <c r="Q1069" s="37" t="s">
        <v>1768</v>
      </c>
      <c r="R1069" s="37" t="s">
        <v>243</v>
      </c>
      <c r="S1069" s="37" t="s">
        <v>1960</v>
      </c>
      <c r="T1069" s="37" t="s">
        <v>243</v>
      </c>
      <c r="U1069" s="37" t="s">
        <v>1972</v>
      </c>
      <c r="V1069" s="37" t="s">
        <v>1962</v>
      </c>
      <c r="W1069" s="37" t="s">
        <v>1973</v>
      </c>
      <c r="X1069" s="126"/>
      <c r="Y1069" s="126"/>
      <c r="Z1069" s="126"/>
      <c r="AA1069" s="126"/>
      <c r="AB1069" s="126"/>
      <c r="AC1069" s="37"/>
      <c r="AD1069" s="37" t="s">
        <v>38</v>
      </c>
      <c r="AE1069" s="37" t="s">
        <v>38</v>
      </c>
      <c r="AF1069" s="126"/>
      <c r="AG1069" s="126"/>
      <c r="AH1069" s="126"/>
      <c r="AI1069" s="171" t="s">
        <v>4647</v>
      </c>
      <c r="AJ1069" s="125"/>
      <c r="AK1069" s="171"/>
      <c r="AL1069" s="171"/>
      <c r="AM1069" s="171"/>
      <c r="AN1069" s="171" t="s">
        <v>4688</v>
      </c>
      <c r="AO1069" s="171"/>
      <c r="AP1069" s="171"/>
      <c r="AQ1069" s="171"/>
      <c r="AR1069" s="171"/>
      <c r="AS1069" s="171"/>
    </row>
    <row r="1070" spans="1:45" s="1" customFormat="1" ht="240" x14ac:dyDescent="0.2">
      <c r="A1070" s="176" t="s">
        <v>39</v>
      </c>
      <c r="B1070" s="176" t="s">
        <v>4625</v>
      </c>
      <c r="C1070" s="200"/>
      <c r="D1070" s="126"/>
      <c r="E1070" s="126" t="str">
        <f t="shared" si="110"/>
        <v>N</v>
      </c>
      <c r="F1070" s="171"/>
      <c r="G1070" s="126"/>
      <c r="H1070" s="173"/>
      <c r="I1070" s="171" t="s">
        <v>4688</v>
      </c>
      <c r="J1070" s="179"/>
      <c r="K1070" s="171" t="s">
        <v>4688</v>
      </c>
      <c r="L1070" s="173"/>
      <c r="M1070" s="178"/>
      <c r="N1070" s="252" t="str">
        <f t="shared" si="109"/>
        <v>N</v>
      </c>
      <c r="O1070" s="37" t="s">
        <v>2010</v>
      </c>
      <c r="P1070" s="37" t="s">
        <v>2011</v>
      </c>
      <c r="Q1070" s="37" t="s">
        <v>1768</v>
      </c>
      <c r="R1070" s="37" t="s">
        <v>243</v>
      </c>
      <c r="S1070" s="37" t="s">
        <v>1960</v>
      </c>
      <c r="T1070" s="37" t="s">
        <v>243</v>
      </c>
      <c r="U1070" s="37" t="s">
        <v>1972</v>
      </c>
      <c r="V1070" s="37" t="s">
        <v>1962</v>
      </c>
      <c r="W1070" s="37" t="s">
        <v>1973</v>
      </c>
      <c r="X1070" s="126"/>
      <c r="Y1070" s="126"/>
      <c r="Z1070" s="126"/>
      <c r="AA1070" s="126"/>
      <c r="AB1070" s="126"/>
      <c r="AC1070" s="37"/>
      <c r="AD1070" s="37" t="s">
        <v>38</v>
      </c>
      <c r="AE1070" s="37" t="s">
        <v>38</v>
      </c>
      <c r="AF1070" s="126"/>
      <c r="AG1070" s="126"/>
      <c r="AH1070" s="126"/>
      <c r="AI1070" s="171" t="s">
        <v>4647</v>
      </c>
      <c r="AJ1070" s="125"/>
      <c r="AK1070" s="171"/>
      <c r="AL1070" s="171"/>
      <c r="AM1070" s="171"/>
      <c r="AN1070" s="171" t="s">
        <v>4688</v>
      </c>
      <c r="AO1070" s="171"/>
      <c r="AP1070" s="171"/>
      <c r="AQ1070" s="171"/>
      <c r="AR1070" s="171"/>
      <c r="AS1070" s="171"/>
    </row>
    <row r="1071" spans="1:45" s="1" customFormat="1" ht="240" x14ac:dyDescent="0.2">
      <c r="A1071" s="176" t="s">
        <v>39</v>
      </c>
      <c r="B1071" s="176" t="s">
        <v>4625</v>
      </c>
      <c r="C1071" s="200"/>
      <c r="D1071" s="126"/>
      <c r="E1071" s="126" t="str">
        <f t="shared" si="110"/>
        <v>N</v>
      </c>
      <c r="F1071" s="171"/>
      <c r="G1071" s="126"/>
      <c r="H1071" s="173"/>
      <c r="I1071" s="171" t="s">
        <v>4688</v>
      </c>
      <c r="J1071" s="179"/>
      <c r="K1071" s="171" t="s">
        <v>4688</v>
      </c>
      <c r="L1071" s="173"/>
      <c r="M1071" s="178"/>
      <c r="N1071" s="252" t="str">
        <f t="shared" si="109"/>
        <v>N</v>
      </c>
      <c r="O1071" s="37" t="s">
        <v>2013</v>
      </c>
      <c r="P1071" s="37" t="s">
        <v>2014</v>
      </c>
      <c r="Q1071" s="37" t="s">
        <v>1768</v>
      </c>
      <c r="R1071" s="37" t="s">
        <v>243</v>
      </c>
      <c r="S1071" s="37" t="s">
        <v>1960</v>
      </c>
      <c r="T1071" s="37" t="s">
        <v>243</v>
      </c>
      <c r="U1071" s="37" t="s">
        <v>1972</v>
      </c>
      <c r="V1071" s="37" t="s">
        <v>1962</v>
      </c>
      <c r="W1071" s="37" t="s">
        <v>1973</v>
      </c>
      <c r="X1071" s="126"/>
      <c r="Y1071" s="126"/>
      <c r="Z1071" s="126"/>
      <c r="AA1071" s="126"/>
      <c r="AB1071" s="126"/>
      <c r="AC1071" s="37"/>
      <c r="AD1071" s="37" t="s">
        <v>38</v>
      </c>
      <c r="AE1071" s="37" t="s">
        <v>38</v>
      </c>
      <c r="AF1071" s="126"/>
      <c r="AG1071" s="126"/>
      <c r="AH1071" s="126"/>
      <c r="AI1071" s="171" t="s">
        <v>4647</v>
      </c>
      <c r="AJ1071" s="125"/>
      <c r="AK1071" s="171"/>
      <c r="AL1071" s="171"/>
      <c r="AM1071" s="171"/>
      <c r="AN1071" s="171" t="s">
        <v>4688</v>
      </c>
      <c r="AO1071" s="171"/>
      <c r="AP1071" s="171"/>
      <c r="AQ1071" s="171"/>
      <c r="AR1071" s="171"/>
      <c r="AS1071" s="171"/>
    </row>
    <row r="1072" spans="1:45" s="1" customFormat="1" ht="240" x14ac:dyDescent="0.2">
      <c r="A1072" s="176" t="s">
        <v>39</v>
      </c>
      <c r="B1072" s="176" t="s">
        <v>4625</v>
      </c>
      <c r="C1072" s="200"/>
      <c r="D1072" s="126"/>
      <c r="E1072" s="126" t="str">
        <f t="shared" si="110"/>
        <v>N</v>
      </c>
      <c r="F1072" s="171"/>
      <c r="G1072" s="126"/>
      <c r="H1072" s="173"/>
      <c r="I1072" s="171" t="s">
        <v>4688</v>
      </c>
      <c r="J1072" s="179"/>
      <c r="K1072" s="171" t="s">
        <v>4688</v>
      </c>
      <c r="L1072" s="173"/>
      <c r="M1072" s="178"/>
      <c r="N1072" s="252" t="str">
        <f t="shared" si="109"/>
        <v>N</v>
      </c>
      <c r="O1072" s="37" t="s">
        <v>2016</v>
      </c>
      <c r="P1072" s="37" t="s">
        <v>2017</v>
      </c>
      <c r="Q1072" s="37" t="s">
        <v>1768</v>
      </c>
      <c r="R1072" s="37" t="s">
        <v>243</v>
      </c>
      <c r="S1072" s="37" t="s">
        <v>1960</v>
      </c>
      <c r="T1072" s="37" t="s">
        <v>243</v>
      </c>
      <c r="U1072" s="37" t="s">
        <v>1972</v>
      </c>
      <c r="V1072" s="37" t="s">
        <v>1962</v>
      </c>
      <c r="W1072" s="37" t="s">
        <v>1973</v>
      </c>
      <c r="X1072" s="126"/>
      <c r="Y1072" s="126"/>
      <c r="Z1072" s="126"/>
      <c r="AA1072" s="126"/>
      <c r="AB1072" s="126"/>
      <c r="AC1072" s="37"/>
      <c r="AD1072" s="37" t="s">
        <v>38</v>
      </c>
      <c r="AE1072" s="37" t="s">
        <v>38</v>
      </c>
      <c r="AF1072" s="126"/>
      <c r="AG1072" s="126"/>
      <c r="AH1072" s="126"/>
      <c r="AI1072" s="171" t="s">
        <v>4647</v>
      </c>
      <c r="AJ1072" s="125"/>
      <c r="AK1072" s="171"/>
      <c r="AL1072" s="171"/>
      <c r="AM1072" s="171"/>
      <c r="AN1072" s="171" t="s">
        <v>4688</v>
      </c>
      <c r="AO1072" s="171"/>
      <c r="AP1072" s="171"/>
      <c r="AQ1072" s="171"/>
      <c r="AR1072" s="171"/>
      <c r="AS1072" s="171"/>
    </row>
    <row r="1073" spans="1:45" s="1" customFormat="1" ht="240" x14ac:dyDescent="0.2">
      <c r="A1073" s="176" t="s">
        <v>39</v>
      </c>
      <c r="B1073" s="176" t="s">
        <v>4625</v>
      </c>
      <c r="C1073" s="200"/>
      <c r="D1073" s="126"/>
      <c r="E1073" s="126" t="str">
        <f t="shared" si="110"/>
        <v>N</v>
      </c>
      <c r="F1073" s="171"/>
      <c r="G1073" s="126"/>
      <c r="H1073" s="173"/>
      <c r="I1073" s="171" t="s">
        <v>4688</v>
      </c>
      <c r="J1073" s="179"/>
      <c r="K1073" s="171" t="s">
        <v>4688</v>
      </c>
      <c r="L1073" s="173"/>
      <c r="M1073" s="178"/>
      <c r="N1073" s="252" t="str">
        <f t="shared" si="109"/>
        <v>N</v>
      </c>
      <c r="O1073" s="37" t="s">
        <v>2018</v>
      </c>
      <c r="P1073" s="37" t="s">
        <v>2019</v>
      </c>
      <c r="Q1073" s="37" t="s">
        <v>1768</v>
      </c>
      <c r="R1073" s="37" t="s">
        <v>243</v>
      </c>
      <c r="S1073" s="37" t="s">
        <v>1960</v>
      </c>
      <c r="T1073" s="37" t="s">
        <v>243</v>
      </c>
      <c r="U1073" s="37" t="s">
        <v>1972</v>
      </c>
      <c r="V1073" s="37" t="s">
        <v>1962</v>
      </c>
      <c r="W1073" s="37" t="s">
        <v>1973</v>
      </c>
      <c r="X1073" s="126"/>
      <c r="Y1073" s="126"/>
      <c r="Z1073" s="126"/>
      <c r="AA1073" s="126"/>
      <c r="AB1073" s="126"/>
      <c r="AC1073" s="37"/>
      <c r="AD1073" s="37" t="s">
        <v>38</v>
      </c>
      <c r="AE1073" s="37" t="s">
        <v>38</v>
      </c>
      <c r="AF1073" s="126"/>
      <c r="AG1073" s="126"/>
      <c r="AH1073" s="126"/>
      <c r="AI1073" s="171" t="s">
        <v>4647</v>
      </c>
      <c r="AJ1073" s="125"/>
      <c r="AK1073" s="171"/>
      <c r="AL1073" s="171"/>
      <c r="AM1073" s="171"/>
      <c r="AN1073" s="171" t="s">
        <v>4688</v>
      </c>
      <c r="AO1073" s="171"/>
      <c r="AP1073" s="171"/>
      <c r="AQ1073" s="171"/>
      <c r="AR1073" s="171"/>
      <c r="AS1073" s="171"/>
    </row>
    <row r="1074" spans="1:45" s="1" customFormat="1" ht="38.25" x14ac:dyDescent="0.2">
      <c r="A1074" s="176" t="s">
        <v>365</v>
      </c>
      <c r="B1074" s="274" t="s">
        <v>4625</v>
      </c>
      <c r="C1074" s="200" t="s">
        <v>4630</v>
      </c>
      <c r="D1074" s="126"/>
      <c r="E1074" s="126" t="str">
        <f t="shared" si="110"/>
        <v>N</v>
      </c>
      <c r="F1074" s="171"/>
      <c r="G1074" s="126"/>
      <c r="H1074" s="173"/>
      <c r="I1074" s="171" t="s">
        <v>4688</v>
      </c>
      <c r="J1074" s="179"/>
      <c r="K1074" s="171" t="s">
        <v>4688</v>
      </c>
      <c r="L1074" s="173"/>
      <c r="M1074" s="178"/>
      <c r="N1074" s="252" t="str">
        <f t="shared" si="109"/>
        <v>N</v>
      </c>
      <c r="O1074" s="37" t="s">
        <v>2020</v>
      </c>
      <c r="P1074" s="37" t="s">
        <v>2074</v>
      </c>
      <c r="Q1074" s="37" t="s">
        <v>31</v>
      </c>
      <c r="R1074" s="37" t="s">
        <v>243</v>
      </c>
      <c r="S1074" s="37" t="s">
        <v>5347</v>
      </c>
      <c r="T1074" s="37" t="s">
        <v>5347</v>
      </c>
      <c r="U1074" s="37" t="s">
        <v>5347</v>
      </c>
      <c r="V1074" s="37" t="s">
        <v>5348</v>
      </c>
      <c r="W1074" s="37" t="s">
        <v>2077</v>
      </c>
      <c r="X1074" s="126" t="s">
        <v>4214</v>
      </c>
      <c r="Y1074" s="126"/>
      <c r="Z1074" s="126"/>
      <c r="AA1074" s="126"/>
      <c r="AB1074" s="126"/>
      <c r="AC1074" s="37"/>
      <c r="AD1074" s="37" t="s">
        <v>38</v>
      </c>
      <c r="AE1074" s="37" t="s">
        <v>38</v>
      </c>
      <c r="AF1074" s="126"/>
      <c r="AG1074" s="126"/>
      <c r="AH1074" s="126"/>
      <c r="AI1074" s="171" t="s">
        <v>5385</v>
      </c>
      <c r="AJ1074" s="171" t="s">
        <v>4688</v>
      </c>
      <c r="AK1074" s="171" t="s">
        <v>4688</v>
      </c>
      <c r="AL1074" s="171" t="s">
        <v>4688</v>
      </c>
      <c r="AM1074" s="171" t="s">
        <v>4688</v>
      </c>
      <c r="AN1074" s="171" t="s">
        <v>4688</v>
      </c>
      <c r="AO1074" s="171" t="s">
        <v>4688</v>
      </c>
      <c r="AP1074" s="171"/>
      <c r="AQ1074" s="171" t="s">
        <v>5419</v>
      </c>
      <c r="AR1074" s="171"/>
      <c r="AS1074" s="171" t="s">
        <v>4688</v>
      </c>
    </row>
    <row r="1075" spans="1:45" s="1" customFormat="1" ht="30" x14ac:dyDescent="0.2">
      <c r="A1075" s="176" t="s">
        <v>39</v>
      </c>
      <c r="B1075" s="176" t="s">
        <v>4625</v>
      </c>
      <c r="C1075" s="200"/>
      <c r="D1075" s="126"/>
      <c r="E1075" s="126" t="str">
        <f t="shared" si="110"/>
        <v>N</v>
      </c>
      <c r="F1075" s="171"/>
      <c r="G1075" s="126"/>
      <c r="H1075" s="173"/>
      <c r="I1075" s="171" t="s">
        <v>4688</v>
      </c>
      <c r="J1075" s="179"/>
      <c r="K1075" s="171" t="s">
        <v>4688</v>
      </c>
      <c r="L1075" s="173"/>
      <c r="M1075" s="178"/>
      <c r="N1075" s="252" t="str">
        <f t="shared" ref="N1075:N1084" si="111">IF(AI1075="Moving to innotrust","Y","N")</f>
        <v>N</v>
      </c>
      <c r="O1075" s="37" t="s">
        <v>2023</v>
      </c>
      <c r="P1075" s="37" t="s">
        <v>4958</v>
      </c>
      <c r="Q1075" s="37" t="s">
        <v>31</v>
      </c>
      <c r="R1075" s="37" t="s">
        <v>243</v>
      </c>
      <c r="S1075" s="37" t="s">
        <v>5347</v>
      </c>
      <c r="T1075" s="37" t="s">
        <v>5347</v>
      </c>
      <c r="U1075" s="37" t="s">
        <v>119</v>
      </c>
      <c r="V1075" s="37" t="s">
        <v>5348</v>
      </c>
      <c r="W1075" s="37" t="s">
        <v>5349</v>
      </c>
      <c r="X1075" s="126" t="s">
        <v>400</v>
      </c>
      <c r="Y1075" s="126"/>
      <c r="Z1075" s="126"/>
      <c r="AA1075" s="126"/>
      <c r="AB1075" s="126"/>
      <c r="AC1075" s="37"/>
      <c r="AD1075" s="37" t="s">
        <v>38</v>
      </c>
      <c r="AE1075" s="37" t="s">
        <v>38</v>
      </c>
      <c r="AF1075" s="126"/>
      <c r="AG1075" s="126"/>
      <c r="AH1075" s="126"/>
      <c r="AI1075" s="171" t="s">
        <v>4647</v>
      </c>
      <c r="AJ1075" s="125"/>
      <c r="AK1075" s="171"/>
      <c r="AL1075" s="171"/>
      <c r="AM1075" s="171"/>
      <c r="AN1075" s="171" t="s">
        <v>4688</v>
      </c>
      <c r="AO1075" s="171"/>
      <c r="AP1075" s="171" t="s">
        <v>5382</v>
      </c>
      <c r="AQ1075" s="171"/>
      <c r="AR1075" s="171"/>
      <c r="AS1075" s="171"/>
    </row>
    <row r="1076" spans="1:45" s="1" customFormat="1" ht="15" x14ac:dyDescent="0.2">
      <c r="A1076" s="176" t="s">
        <v>39</v>
      </c>
      <c r="B1076" s="274" t="s">
        <v>4625</v>
      </c>
      <c r="C1076" s="200"/>
      <c r="D1076" s="126"/>
      <c r="E1076" s="126"/>
      <c r="F1076" s="171"/>
      <c r="G1076" s="126"/>
      <c r="H1076" s="173"/>
      <c r="I1076" s="171"/>
      <c r="J1076" s="179"/>
      <c r="K1076" s="171"/>
      <c r="L1076" s="173"/>
      <c r="M1076" s="178"/>
      <c r="N1076" s="252" t="s">
        <v>500</v>
      </c>
      <c r="O1076" s="474">
        <v>999</v>
      </c>
      <c r="P1076" s="474" t="s">
        <v>5350</v>
      </c>
      <c r="Q1076" s="474" t="s">
        <v>31</v>
      </c>
      <c r="R1076" s="474" t="s">
        <v>282</v>
      </c>
      <c r="S1076" s="474"/>
      <c r="T1076" s="474"/>
      <c r="U1076" s="474"/>
      <c r="V1076" s="474" t="s">
        <v>5347</v>
      </c>
      <c r="W1076" s="474" t="s">
        <v>5347</v>
      </c>
      <c r="X1076" s="126"/>
      <c r="Y1076" s="126"/>
      <c r="Z1076" s="126"/>
      <c r="AA1076" s="126"/>
      <c r="AB1076" s="126"/>
      <c r="AC1076" s="474"/>
      <c r="AD1076" s="474"/>
      <c r="AE1076" s="474"/>
      <c r="AF1076" s="126"/>
      <c r="AG1076" s="126"/>
      <c r="AH1076" s="126"/>
      <c r="AI1076" s="171" t="s">
        <v>5765</v>
      </c>
      <c r="AJ1076" s="171" t="s">
        <v>4688</v>
      </c>
      <c r="AK1076" s="171" t="s">
        <v>4688</v>
      </c>
      <c r="AL1076" s="171" t="s">
        <v>4688</v>
      </c>
      <c r="AM1076" s="171" t="s">
        <v>4688</v>
      </c>
      <c r="AN1076" s="171" t="s">
        <v>4688</v>
      </c>
      <c r="AO1076" s="171" t="s">
        <v>4688</v>
      </c>
      <c r="AP1076" s="171" t="s">
        <v>4688</v>
      </c>
      <c r="AQ1076" s="171" t="s">
        <v>4688</v>
      </c>
      <c r="AR1076" s="171" t="s">
        <v>4688</v>
      </c>
      <c r="AS1076" s="171" t="s">
        <v>4688</v>
      </c>
    </row>
    <row r="1077" spans="1:45" s="1" customFormat="1" ht="15" x14ac:dyDescent="0.2">
      <c r="A1077" s="176" t="s">
        <v>39</v>
      </c>
      <c r="B1077" s="274" t="s">
        <v>4625</v>
      </c>
      <c r="C1077" s="200"/>
      <c r="D1077" s="126"/>
      <c r="E1077" s="126"/>
      <c r="F1077" s="171"/>
      <c r="G1077" s="126"/>
      <c r="H1077" s="173"/>
      <c r="I1077" s="171"/>
      <c r="J1077" s="179"/>
      <c r="K1077" s="171"/>
      <c r="L1077" s="173"/>
      <c r="M1077" s="178"/>
      <c r="N1077" s="252" t="s">
        <v>500</v>
      </c>
      <c r="O1077" s="474">
        <v>999</v>
      </c>
      <c r="P1077" s="474" t="s">
        <v>5352</v>
      </c>
      <c r="Q1077" s="474" t="s">
        <v>31</v>
      </c>
      <c r="R1077" s="474" t="s">
        <v>282</v>
      </c>
      <c r="S1077" s="474"/>
      <c r="T1077" s="474"/>
      <c r="U1077" s="474"/>
      <c r="V1077" s="474" t="s">
        <v>5347</v>
      </c>
      <c r="W1077" s="474" t="s">
        <v>5347</v>
      </c>
      <c r="X1077" s="126"/>
      <c r="Y1077" s="126"/>
      <c r="Z1077" s="126"/>
      <c r="AA1077" s="126"/>
      <c r="AB1077" s="126"/>
      <c r="AC1077" s="474"/>
      <c r="AD1077" s="474"/>
      <c r="AE1077" s="474"/>
      <c r="AF1077" s="126"/>
      <c r="AG1077" s="126"/>
      <c r="AH1077" s="126"/>
      <c r="AI1077" s="171" t="s">
        <v>5765</v>
      </c>
      <c r="AJ1077" s="171" t="s">
        <v>4688</v>
      </c>
      <c r="AK1077" s="171" t="s">
        <v>4688</v>
      </c>
      <c r="AL1077" s="171" t="s">
        <v>4688</v>
      </c>
      <c r="AM1077" s="171" t="s">
        <v>4688</v>
      </c>
      <c r="AN1077" s="171" t="s">
        <v>4688</v>
      </c>
      <c r="AO1077" s="171" t="s">
        <v>4688</v>
      </c>
      <c r="AP1077" s="171" t="s">
        <v>4688</v>
      </c>
      <c r="AQ1077" s="171" t="s">
        <v>4688</v>
      </c>
      <c r="AR1077" s="171" t="s">
        <v>4688</v>
      </c>
      <c r="AS1077" s="171" t="s">
        <v>4688</v>
      </c>
    </row>
    <row r="1078" spans="1:45" s="1" customFormat="1" ht="15" x14ac:dyDescent="0.2">
      <c r="A1078" s="176" t="s">
        <v>39</v>
      </c>
      <c r="B1078" s="274" t="s">
        <v>4625</v>
      </c>
      <c r="C1078" s="200"/>
      <c r="D1078" s="126"/>
      <c r="E1078" s="126"/>
      <c r="F1078" s="171"/>
      <c r="G1078" s="126"/>
      <c r="H1078" s="173"/>
      <c r="I1078" s="171"/>
      <c r="J1078" s="179"/>
      <c r="K1078" s="171"/>
      <c r="L1078" s="173"/>
      <c r="M1078" s="178"/>
      <c r="N1078" s="252" t="s">
        <v>500</v>
      </c>
      <c r="O1078" s="474">
        <v>999</v>
      </c>
      <c r="P1078" s="474" t="s">
        <v>5353</v>
      </c>
      <c r="Q1078" s="474" t="s">
        <v>31</v>
      </c>
      <c r="R1078" s="474" t="s">
        <v>282</v>
      </c>
      <c r="S1078" s="474"/>
      <c r="T1078" s="474"/>
      <c r="U1078" s="474"/>
      <c r="V1078" s="474" t="s">
        <v>5347</v>
      </c>
      <c r="W1078" s="474" t="s">
        <v>5347</v>
      </c>
      <c r="X1078" s="126"/>
      <c r="Y1078" s="126"/>
      <c r="Z1078" s="126"/>
      <c r="AA1078" s="126"/>
      <c r="AB1078" s="126"/>
      <c r="AC1078" s="474"/>
      <c r="AD1078" s="474"/>
      <c r="AE1078" s="474"/>
      <c r="AF1078" s="126"/>
      <c r="AG1078" s="126"/>
      <c r="AH1078" s="126"/>
      <c r="AI1078" s="171" t="s">
        <v>5765</v>
      </c>
      <c r="AJ1078" s="171" t="s">
        <v>4688</v>
      </c>
      <c r="AK1078" s="171" t="s">
        <v>4688</v>
      </c>
      <c r="AL1078" s="171" t="s">
        <v>4688</v>
      </c>
      <c r="AM1078" s="171" t="s">
        <v>4688</v>
      </c>
      <c r="AN1078" s="171" t="s">
        <v>4688</v>
      </c>
      <c r="AO1078" s="171" t="s">
        <v>4688</v>
      </c>
      <c r="AP1078" s="171" t="s">
        <v>4688</v>
      </c>
      <c r="AQ1078" s="171" t="s">
        <v>4688</v>
      </c>
      <c r="AR1078" s="171" t="s">
        <v>4688</v>
      </c>
      <c r="AS1078" s="171" t="s">
        <v>4688</v>
      </c>
    </row>
    <row r="1079" spans="1:45" s="1" customFormat="1" ht="38.25" x14ac:dyDescent="0.2">
      <c r="A1079" s="176" t="s">
        <v>39</v>
      </c>
      <c r="B1079" s="274" t="s">
        <v>4625</v>
      </c>
      <c r="C1079" s="200" t="s">
        <v>4630</v>
      </c>
      <c r="D1079" s="126"/>
      <c r="E1079" s="126" t="str">
        <f t="shared" si="110"/>
        <v>N</v>
      </c>
      <c r="F1079" s="171"/>
      <c r="G1079" s="126"/>
      <c r="H1079" s="173"/>
      <c r="I1079" s="171" t="s">
        <v>4688</v>
      </c>
      <c r="J1079" s="179"/>
      <c r="K1079" s="171" t="s">
        <v>4688</v>
      </c>
      <c r="L1079" s="173"/>
      <c r="M1079" s="178"/>
      <c r="N1079" s="252" t="str">
        <f t="shared" si="111"/>
        <v>N</v>
      </c>
      <c r="O1079" s="37" t="s">
        <v>2025</v>
      </c>
      <c r="P1079" s="37" t="s">
        <v>5350</v>
      </c>
      <c r="Q1079" s="37" t="s">
        <v>31</v>
      </c>
      <c r="R1079" s="37" t="s">
        <v>243</v>
      </c>
      <c r="S1079" s="37" t="s">
        <v>5347</v>
      </c>
      <c r="T1079" s="37" t="s">
        <v>5347</v>
      </c>
      <c r="U1079" s="37" t="s">
        <v>5347</v>
      </c>
      <c r="V1079" s="37" t="s">
        <v>5347</v>
      </c>
      <c r="W1079" s="37" t="s">
        <v>5347</v>
      </c>
      <c r="X1079" s="37" t="s">
        <v>5347</v>
      </c>
      <c r="Y1079" s="474"/>
      <c r="Z1079" s="37" t="s">
        <v>5347</v>
      </c>
      <c r="AA1079" s="37" t="s">
        <v>5347</v>
      </c>
      <c r="AB1079" s="37" t="s">
        <v>5347</v>
      </c>
      <c r="AC1079" s="37" t="s">
        <v>5351</v>
      </c>
      <c r="AD1079" s="37" t="s">
        <v>5347</v>
      </c>
      <c r="AE1079" s="37" t="s">
        <v>5347</v>
      </c>
      <c r="AF1079" s="37" t="s">
        <v>5347</v>
      </c>
      <c r="AG1079" s="37" t="s">
        <v>5347</v>
      </c>
      <c r="AH1079" s="37" t="s">
        <v>5347</v>
      </c>
      <c r="AI1079" s="171" t="s">
        <v>5385</v>
      </c>
      <c r="AJ1079" s="171" t="s">
        <v>4688</v>
      </c>
      <c r="AK1079" s="171" t="s">
        <v>4688</v>
      </c>
      <c r="AL1079" s="171" t="s">
        <v>4688</v>
      </c>
      <c r="AM1079" s="171" t="s">
        <v>4688</v>
      </c>
      <c r="AN1079" s="171" t="s">
        <v>4688</v>
      </c>
      <c r="AO1079" s="171" t="s">
        <v>4688</v>
      </c>
      <c r="AP1079" s="171"/>
      <c r="AQ1079" s="171" t="s">
        <v>5419</v>
      </c>
      <c r="AR1079" s="171"/>
      <c r="AS1079" s="171" t="s">
        <v>4688</v>
      </c>
    </row>
    <row r="1080" spans="1:45" s="1" customFormat="1" ht="38.25" x14ac:dyDescent="0.2">
      <c r="A1080" s="176" t="s">
        <v>39</v>
      </c>
      <c r="B1080" s="274" t="s">
        <v>4625</v>
      </c>
      <c r="C1080" s="200" t="s">
        <v>4630</v>
      </c>
      <c r="D1080" s="126"/>
      <c r="E1080" s="126" t="str">
        <f t="shared" si="110"/>
        <v>N</v>
      </c>
      <c r="F1080" s="171"/>
      <c r="G1080" s="126"/>
      <c r="H1080" s="173"/>
      <c r="I1080" s="171" t="s">
        <v>4688</v>
      </c>
      <c r="J1080" s="179"/>
      <c r="K1080" s="171" t="s">
        <v>4688</v>
      </c>
      <c r="L1080" s="173"/>
      <c r="M1080" s="178"/>
      <c r="N1080" s="252" t="str">
        <f t="shared" si="111"/>
        <v>N</v>
      </c>
      <c r="O1080" s="37" t="s">
        <v>2027</v>
      </c>
      <c r="P1080" s="37" t="s">
        <v>5352</v>
      </c>
      <c r="Q1080" s="37" t="s">
        <v>31</v>
      </c>
      <c r="R1080" s="37" t="s">
        <v>243</v>
      </c>
      <c r="S1080" s="37" t="s">
        <v>5347</v>
      </c>
      <c r="T1080" s="37" t="s">
        <v>5347</v>
      </c>
      <c r="U1080" s="37" t="s">
        <v>5347</v>
      </c>
      <c r="V1080" s="37" t="s">
        <v>5347</v>
      </c>
      <c r="W1080" s="37" t="s">
        <v>5347</v>
      </c>
      <c r="X1080" s="37" t="s">
        <v>5347</v>
      </c>
      <c r="Y1080" s="474"/>
      <c r="Z1080" s="37" t="s">
        <v>5347</v>
      </c>
      <c r="AA1080" s="37" t="s">
        <v>5347</v>
      </c>
      <c r="AB1080" s="37" t="s">
        <v>5347</v>
      </c>
      <c r="AC1080" s="37" t="s">
        <v>5354</v>
      </c>
      <c r="AD1080" s="37" t="s">
        <v>5347</v>
      </c>
      <c r="AE1080" s="37" t="s">
        <v>5347</v>
      </c>
      <c r="AF1080" s="37" t="s">
        <v>5347</v>
      </c>
      <c r="AG1080" s="37" t="s">
        <v>5347</v>
      </c>
      <c r="AH1080" s="37" t="s">
        <v>5347</v>
      </c>
      <c r="AI1080" s="171" t="s">
        <v>5385</v>
      </c>
      <c r="AJ1080" s="171" t="s">
        <v>4688</v>
      </c>
      <c r="AK1080" s="171" t="s">
        <v>4688</v>
      </c>
      <c r="AL1080" s="171" t="s">
        <v>4688</v>
      </c>
      <c r="AM1080" s="171" t="s">
        <v>4688</v>
      </c>
      <c r="AN1080" s="171" t="s">
        <v>4688</v>
      </c>
      <c r="AO1080" s="171" t="s">
        <v>4688</v>
      </c>
      <c r="AP1080" s="171"/>
      <c r="AQ1080" s="171" t="s">
        <v>5419</v>
      </c>
      <c r="AR1080" s="171"/>
      <c r="AS1080" s="171" t="s">
        <v>4688</v>
      </c>
    </row>
    <row r="1081" spans="1:45" s="1" customFormat="1" ht="45" x14ac:dyDescent="0.2">
      <c r="A1081" s="176" t="s">
        <v>39</v>
      </c>
      <c r="B1081" s="274" t="s">
        <v>4625</v>
      </c>
      <c r="C1081" s="200" t="s">
        <v>4630</v>
      </c>
      <c r="D1081" s="126"/>
      <c r="E1081" s="126" t="str">
        <f t="shared" si="110"/>
        <v>N</v>
      </c>
      <c r="F1081" s="171"/>
      <c r="G1081" s="126"/>
      <c r="H1081" s="173"/>
      <c r="I1081" s="171" t="s">
        <v>4688</v>
      </c>
      <c r="J1081" s="179"/>
      <c r="K1081" s="171" t="s">
        <v>4688</v>
      </c>
      <c r="L1081" s="173"/>
      <c r="M1081" s="178"/>
      <c r="N1081" s="252" t="str">
        <f t="shared" si="111"/>
        <v>N</v>
      </c>
      <c r="O1081" s="37" t="s">
        <v>2029</v>
      </c>
      <c r="P1081" s="37" t="s">
        <v>5353</v>
      </c>
      <c r="Q1081" s="37" t="s">
        <v>31</v>
      </c>
      <c r="R1081" s="37" t="s">
        <v>243</v>
      </c>
      <c r="S1081" s="37" t="s">
        <v>5347</v>
      </c>
      <c r="T1081" s="37" t="s">
        <v>5347</v>
      </c>
      <c r="U1081" s="37" t="s">
        <v>5347</v>
      </c>
      <c r="V1081" s="37" t="s">
        <v>5347</v>
      </c>
      <c r="W1081" s="37" t="s">
        <v>5347</v>
      </c>
      <c r="X1081" s="37" t="s">
        <v>5347</v>
      </c>
      <c r="Y1081" s="474"/>
      <c r="Z1081" s="37" t="s">
        <v>5347</v>
      </c>
      <c r="AA1081" s="37" t="s">
        <v>5347</v>
      </c>
      <c r="AB1081" s="37" t="s">
        <v>5347</v>
      </c>
      <c r="AC1081" s="37" t="s">
        <v>5355</v>
      </c>
      <c r="AD1081" s="37" t="s">
        <v>5347</v>
      </c>
      <c r="AE1081" s="37" t="s">
        <v>5347</v>
      </c>
      <c r="AF1081" s="37" t="s">
        <v>5347</v>
      </c>
      <c r="AG1081" s="37" t="s">
        <v>5347</v>
      </c>
      <c r="AH1081" s="37" t="s">
        <v>5347</v>
      </c>
      <c r="AI1081" s="171" t="s">
        <v>5385</v>
      </c>
      <c r="AJ1081" s="171" t="s">
        <v>4688</v>
      </c>
      <c r="AK1081" s="171" t="s">
        <v>4688</v>
      </c>
      <c r="AL1081" s="171" t="s">
        <v>4688</v>
      </c>
      <c r="AM1081" s="171" t="s">
        <v>4688</v>
      </c>
      <c r="AN1081" s="171" t="s">
        <v>4688</v>
      </c>
      <c r="AO1081" s="171" t="s">
        <v>4688</v>
      </c>
      <c r="AP1081" s="171"/>
      <c r="AQ1081" s="171" t="s">
        <v>5419</v>
      </c>
      <c r="AR1081" s="171"/>
      <c r="AS1081" s="171" t="s">
        <v>4688</v>
      </c>
    </row>
    <row r="1082" spans="1:45" s="1" customFormat="1" ht="45" x14ac:dyDescent="0.2">
      <c r="A1082" s="176" t="s">
        <v>39</v>
      </c>
      <c r="B1082" s="274" t="s">
        <v>4625</v>
      </c>
      <c r="C1082" s="200" t="s">
        <v>4630</v>
      </c>
      <c r="D1082" s="126"/>
      <c r="E1082" s="126" t="str">
        <f t="shared" ref="E1082:E1100" si="112">IF(OR(AI1082="Moving to innotrust", AI1082="Copy to Innotrust"),"Y","N")</f>
        <v>N</v>
      </c>
      <c r="F1082" s="171"/>
      <c r="G1082" s="126"/>
      <c r="H1082" s="173"/>
      <c r="I1082" s="171" t="s">
        <v>4688</v>
      </c>
      <c r="J1082" s="179"/>
      <c r="K1082" s="171" t="s">
        <v>4688</v>
      </c>
      <c r="L1082" s="173"/>
      <c r="M1082" s="178"/>
      <c r="N1082" s="252" t="str">
        <f t="shared" si="111"/>
        <v>N</v>
      </c>
      <c r="O1082" s="37" t="s">
        <v>2031</v>
      </c>
      <c r="P1082" s="261" t="s">
        <v>944</v>
      </c>
      <c r="Q1082" s="37" t="s">
        <v>945</v>
      </c>
      <c r="R1082" s="37" t="s">
        <v>243</v>
      </c>
      <c r="S1082" s="37" t="s">
        <v>946</v>
      </c>
      <c r="T1082" s="37" t="s">
        <v>858</v>
      </c>
      <c r="U1082" s="37" t="s">
        <v>35</v>
      </c>
      <c r="V1082" s="37" t="s">
        <v>947</v>
      </c>
      <c r="W1082" s="37" t="s">
        <v>948</v>
      </c>
      <c r="X1082" s="126"/>
      <c r="Y1082" s="126"/>
      <c r="Z1082" s="126"/>
      <c r="AA1082" s="126"/>
      <c r="AB1082" s="126"/>
      <c r="AC1082" s="37"/>
      <c r="AD1082" s="37" t="s">
        <v>38</v>
      </c>
      <c r="AE1082" s="37" t="s">
        <v>39</v>
      </c>
      <c r="AF1082" s="126"/>
      <c r="AG1082" s="126"/>
      <c r="AH1082" s="126"/>
      <c r="AI1082" s="171" t="s">
        <v>5385</v>
      </c>
      <c r="AJ1082" s="171" t="s">
        <v>4688</v>
      </c>
      <c r="AK1082" s="171" t="s">
        <v>4688</v>
      </c>
      <c r="AL1082" s="171" t="s">
        <v>4688</v>
      </c>
      <c r="AM1082" s="171" t="s">
        <v>4688</v>
      </c>
      <c r="AN1082" s="171" t="s">
        <v>4688</v>
      </c>
      <c r="AO1082" s="171" t="s">
        <v>4688</v>
      </c>
      <c r="AP1082" s="171"/>
      <c r="AQ1082" s="171" t="s">
        <v>5419</v>
      </c>
      <c r="AR1082" s="171"/>
      <c r="AS1082" s="126">
        <v>195</v>
      </c>
    </row>
    <row r="1083" spans="1:45" s="1" customFormat="1" ht="90" x14ac:dyDescent="0.3">
      <c r="A1083" s="176" t="s">
        <v>39</v>
      </c>
      <c r="B1083" s="274" t="s">
        <v>4625</v>
      </c>
      <c r="C1083" s="200" t="s">
        <v>4630</v>
      </c>
      <c r="D1083" s="126"/>
      <c r="E1083" s="126" t="str">
        <f t="shared" si="112"/>
        <v>N</v>
      </c>
      <c r="F1083" s="171"/>
      <c r="G1083" s="126"/>
      <c r="H1083" s="173"/>
      <c r="I1083" s="171" t="s">
        <v>4688</v>
      </c>
      <c r="J1083" s="179"/>
      <c r="K1083" s="171" t="s">
        <v>4688</v>
      </c>
      <c r="L1083" s="173"/>
      <c r="M1083" s="178"/>
      <c r="N1083" s="252" t="str">
        <f t="shared" si="111"/>
        <v>N</v>
      </c>
      <c r="O1083" s="37" t="s">
        <v>2034</v>
      </c>
      <c r="P1083" s="259" t="s">
        <v>955</v>
      </c>
      <c r="Q1083" s="37" t="s">
        <v>945</v>
      </c>
      <c r="R1083" s="37" t="s">
        <v>243</v>
      </c>
      <c r="S1083" s="254" t="s">
        <v>5356</v>
      </c>
      <c r="T1083" s="254" t="s">
        <v>858</v>
      </c>
      <c r="U1083" s="254" t="s">
        <v>35</v>
      </c>
      <c r="V1083" s="254" t="s">
        <v>947</v>
      </c>
      <c r="W1083" s="254" t="s">
        <v>948</v>
      </c>
      <c r="X1083" s="255"/>
      <c r="Y1083" s="255"/>
      <c r="Z1083" s="126"/>
      <c r="AA1083" s="126"/>
      <c r="AB1083" s="126"/>
      <c r="AC1083" s="254"/>
      <c r="AD1083" s="37" t="s">
        <v>38</v>
      </c>
      <c r="AE1083" s="37" t="s">
        <v>39</v>
      </c>
      <c r="AF1083" s="126"/>
      <c r="AG1083" s="126"/>
      <c r="AH1083" s="126"/>
      <c r="AI1083" s="171" t="s">
        <v>5385</v>
      </c>
      <c r="AJ1083" s="171" t="s">
        <v>4688</v>
      </c>
      <c r="AK1083" s="171" t="s">
        <v>4688</v>
      </c>
      <c r="AL1083" s="171" t="s">
        <v>4688</v>
      </c>
      <c r="AM1083" s="171" t="s">
        <v>4688</v>
      </c>
      <c r="AN1083" s="171" t="s">
        <v>4688</v>
      </c>
      <c r="AO1083" s="171" t="s">
        <v>4688</v>
      </c>
      <c r="AP1083" s="171"/>
      <c r="AQ1083" s="171" t="s">
        <v>5419</v>
      </c>
      <c r="AR1083" s="171"/>
      <c r="AS1083" s="171" t="s">
        <v>4688</v>
      </c>
    </row>
    <row r="1084" spans="1:45" s="1" customFormat="1" ht="60" x14ac:dyDescent="0.2">
      <c r="A1084" s="176" t="s">
        <v>39</v>
      </c>
      <c r="B1084" s="274" t="s">
        <v>4625</v>
      </c>
      <c r="C1084" s="200" t="s">
        <v>4630</v>
      </c>
      <c r="D1084" s="126"/>
      <c r="E1084" s="126" t="str">
        <f t="shared" si="112"/>
        <v>N</v>
      </c>
      <c r="F1084" s="171"/>
      <c r="G1084" s="126"/>
      <c r="H1084" s="173"/>
      <c r="I1084" s="171" t="s">
        <v>4688</v>
      </c>
      <c r="J1084" s="179"/>
      <c r="K1084" s="171" t="s">
        <v>4688</v>
      </c>
      <c r="L1084" s="173"/>
      <c r="M1084" s="178"/>
      <c r="N1084" s="252" t="str">
        <f t="shared" si="111"/>
        <v>N</v>
      </c>
      <c r="O1084" s="37" t="s">
        <v>2036</v>
      </c>
      <c r="P1084" s="261" t="s">
        <v>929</v>
      </c>
      <c r="Q1084" s="37" t="s">
        <v>945</v>
      </c>
      <c r="R1084" s="37" t="s">
        <v>243</v>
      </c>
      <c r="S1084" s="37" t="s">
        <v>959</v>
      </c>
      <c r="T1084" s="37" t="s">
        <v>858</v>
      </c>
      <c r="U1084" s="37" t="s">
        <v>960</v>
      </c>
      <c r="V1084" s="37" t="s">
        <v>947</v>
      </c>
      <c r="W1084" s="37" t="s">
        <v>961</v>
      </c>
      <c r="X1084" s="126"/>
      <c r="Y1084" s="126"/>
      <c r="Z1084" s="126"/>
      <c r="AA1084" s="126"/>
      <c r="AB1084" s="126"/>
      <c r="AC1084" s="37"/>
      <c r="AD1084" s="37" t="s">
        <v>38</v>
      </c>
      <c r="AE1084" s="37" t="s">
        <v>39</v>
      </c>
      <c r="AF1084" s="126"/>
      <c r="AG1084" s="126"/>
      <c r="AH1084" s="126"/>
      <c r="AI1084" s="171" t="s">
        <v>5385</v>
      </c>
      <c r="AJ1084" s="171" t="s">
        <v>4688</v>
      </c>
      <c r="AK1084" s="171" t="s">
        <v>4688</v>
      </c>
      <c r="AL1084" s="171" t="s">
        <v>4688</v>
      </c>
      <c r="AM1084" s="171" t="s">
        <v>4688</v>
      </c>
      <c r="AN1084" s="171" t="s">
        <v>4688</v>
      </c>
      <c r="AO1084" s="171" t="s">
        <v>4688</v>
      </c>
      <c r="AP1084" s="171"/>
      <c r="AQ1084" s="171" t="s">
        <v>5419</v>
      </c>
      <c r="AR1084" s="171"/>
      <c r="AS1084" s="126">
        <v>195</v>
      </c>
    </row>
    <row r="1085" spans="1:45" s="1" customFormat="1" ht="63.75" x14ac:dyDescent="0.2">
      <c r="A1085" s="274" t="s">
        <v>39</v>
      </c>
      <c r="B1085" s="176" t="s">
        <v>4625</v>
      </c>
      <c r="C1085" s="200" t="s">
        <v>5334</v>
      </c>
      <c r="D1085" s="126"/>
      <c r="E1085" s="126" t="str">
        <f t="shared" si="112"/>
        <v>Y</v>
      </c>
      <c r="F1085" s="171" t="s">
        <v>6456</v>
      </c>
      <c r="G1085" s="126" t="s">
        <v>6506</v>
      </c>
      <c r="H1085" s="173"/>
      <c r="I1085" s="171" t="s">
        <v>6529</v>
      </c>
      <c r="J1085" s="179"/>
      <c r="K1085" s="367" t="s">
        <v>6542</v>
      </c>
      <c r="L1085" s="173"/>
      <c r="M1085" s="178"/>
      <c r="N1085" s="159" t="str">
        <f t="shared" ref="N1085:N1100" si="113">IF(AI1085="Moving to innotrust","Y","N")</f>
        <v>Y</v>
      </c>
      <c r="O1085" s="37" t="s">
        <v>2038</v>
      </c>
      <c r="P1085" s="37" t="s">
        <v>2079</v>
      </c>
      <c r="Q1085" s="37" t="s">
        <v>5388</v>
      </c>
      <c r="R1085" s="37" t="s">
        <v>243</v>
      </c>
      <c r="S1085" s="37" t="s">
        <v>5347</v>
      </c>
      <c r="T1085" s="37" t="s">
        <v>5347</v>
      </c>
      <c r="U1085" s="37" t="s">
        <v>5357</v>
      </c>
      <c r="V1085" s="37" t="s">
        <v>2081</v>
      </c>
      <c r="W1085" s="37" t="s">
        <v>2082</v>
      </c>
      <c r="X1085" s="126"/>
      <c r="Y1085" s="126" t="str">
        <f>VLOOKUP(W1085,'Excelsior Table Definitions'!$B$335:$D$341,3,TRUE)</f>
        <v>NULL</v>
      </c>
      <c r="Z1085" s="126"/>
      <c r="AA1085" s="126"/>
      <c r="AB1085" s="126"/>
      <c r="AC1085" s="37"/>
      <c r="AD1085" s="37" t="s">
        <v>38</v>
      </c>
      <c r="AE1085" s="37" t="s">
        <v>38</v>
      </c>
      <c r="AF1085" s="37" t="s">
        <v>5347</v>
      </c>
      <c r="AG1085" s="37" t="s">
        <v>5347</v>
      </c>
      <c r="AH1085" s="37" t="s">
        <v>5347</v>
      </c>
      <c r="AI1085" s="171" t="s">
        <v>388</v>
      </c>
      <c r="AJ1085" s="125"/>
      <c r="AK1085" s="171"/>
      <c r="AL1085" s="171" t="s">
        <v>5511</v>
      </c>
      <c r="AM1085" s="171"/>
      <c r="AN1085" s="171" t="s">
        <v>4688</v>
      </c>
      <c r="AO1085" s="171"/>
      <c r="AP1085" s="298" t="s">
        <v>5390</v>
      </c>
      <c r="AQ1085" s="171"/>
      <c r="AR1085" s="171" t="s">
        <v>5510</v>
      </c>
      <c r="AS1085" s="171"/>
    </row>
    <row r="1086" spans="1:45" s="1" customFormat="1" ht="38.25" x14ac:dyDescent="0.2">
      <c r="A1086" s="274" t="s">
        <v>39</v>
      </c>
      <c r="B1086" s="274" t="s">
        <v>4625</v>
      </c>
      <c r="C1086" s="200" t="s">
        <v>4630</v>
      </c>
      <c r="D1086" s="126"/>
      <c r="E1086" s="126" t="str">
        <f t="shared" si="112"/>
        <v>N</v>
      </c>
      <c r="F1086" s="171"/>
      <c r="G1086" s="126"/>
      <c r="H1086" s="173"/>
      <c r="I1086" s="171" t="s">
        <v>4688</v>
      </c>
      <c r="J1086" s="179"/>
      <c r="K1086" s="171" t="s">
        <v>4688</v>
      </c>
      <c r="L1086" s="173"/>
      <c r="M1086" s="178"/>
      <c r="N1086" s="252" t="str">
        <f t="shared" si="113"/>
        <v>N</v>
      </c>
      <c r="O1086" s="37" t="s">
        <v>2040</v>
      </c>
      <c r="P1086" s="86" t="s">
        <v>2087</v>
      </c>
      <c r="Q1086" s="37" t="s">
        <v>730</v>
      </c>
      <c r="R1086" s="37" t="s">
        <v>243</v>
      </c>
      <c r="S1086" s="68" t="s">
        <v>2088</v>
      </c>
      <c r="T1086" s="37" t="s">
        <v>767</v>
      </c>
      <c r="U1086" s="37" t="s">
        <v>142</v>
      </c>
      <c r="V1086" s="37" t="s">
        <v>237</v>
      </c>
      <c r="W1086" s="68" t="s">
        <v>1734</v>
      </c>
      <c r="X1086" s="126"/>
      <c r="Y1086" s="126"/>
      <c r="Z1086" s="126"/>
      <c r="AA1086" s="126"/>
      <c r="AB1086" s="126"/>
      <c r="AC1086" s="126"/>
      <c r="AD1086" s="37" t="s">
        <v>39</v>
      </c>
      <c r="AE1086" s="37" t="s">
        <v>38</v>
      </c>
      <c r="AF1086" s="126"/>
      <c r="AG1086" s="126"/>
      <c r="AH1086" s="126"/>
      <c r="AI1086" s="171" t="s">
        <v>5385</v>
      </c>
      <c r="AJ1086" s="171" t="s">
        <v>4688</v>
      </c>
      <c r="AK1086" s="171" t="s">
        <v>4688</v>
      </c>
      <c r="AL1086" s="171" t="s">
        <v>4688</v>
      </c>
      <c r="AM1086" s="171" t="s">
        <v>4688</v>
      </c>
      <c r="AN1086" s="171" t="s">
        <v>4688</v>
      </c>
      <c r="AO1086" s="171" t="s">
        <v>4688</v>
      </c>
      <c r="AP1086" s="171"/>
      <c r="AQ1086" s="171" t="s">
        <v>5419</v>
      </c>
      <c r="AR1086" s="171"/>
      <c r="AS1086" s="171" t="s">
        <v>4688</v>
      </c>
    </row>
    <row r="1087" spans="1:45" s="1" customFormat="1" ht="45" x14ac:dyDescent="0.2">
      <c r="A1087" s="274" t="s">
        <v>39</v>
      </c>
      <c r="B1087" s="274" t="s">
        <v>4625</v>
      </c>
      <c r="C1087" s="200" t="s">
        <v>4630</v>
      </c>
      <c r="D1087" s="126"/>
      <c r="E1087" s="126" t="str">
        <f t="shared" si="112"/>
        <v>N</v>
      </c>
      <c r="F1087" s="171"/>
      <c r="G1087" s="126"/>
      <c r="H1087" s="173"/>
      <c r="I1087" s="171" t="s">
        <v>4688</v>
      </c>
      <c r="J1087" s="179"/>
      <c r="K1087" s="171" t="s">
        <v>4688</v>
      </c>
      <c r="L1087" s="173"/>
      <c r="M1087" s="178"/>
      <c r="N1087" s="252" t="str">
        <f t="shared" si="113"/>
        <v>N</v>
      </c>
      <c r="O1087" s="37" t="s">
        <v>2043</v>
      </c>
      <c r="P1087" s="86" t="s">
        <v>2502</v>
      </c>
      <c r="Q1087" s="37" t="s">
        <v>730</v>
      </c>
      <c r="R1087" s="37" t="s">
        <v>243</v>
      </c>
      <c r="S1087" s="68"/>
      <c r="T1087" s="37"/>
      <c r="U1087" s="37"/>
      <c r="V1087" s="37"/>
      <c r="W1087" s="68"/>
      <c r="X1087" s="126"/>
      <c r="Y1087" s="126"/>
      <c r="Z1087" s="126"/>
      <c r="AA1087" s="126"/>
      <c r="AB1087" s="126"/>
      <c r="AC1087" s="126"/>
      <c r="AD1087" s="37" t="s">
        <v>39</v>
      </c>
      <c r="AE1087" s="37" t="s">
        <v>38</v>
      </c>
      <c r="AF1087" s="126"/>
      <c r="AG1087" s="126"/>
      <c r="AH1087" s="126"/>
      <c r="AI1087" s="171" t="s">
        <v>5385</v>
      </c>
      <c r="AJ1087" s="171" t="s">
        <v>4688</v>
      </c>
      <c r="AK1087" s="171" t="s">
        <v>4688</v>
      </c>
      <c r="AL1087" s="171" t="s">
        <v>4688</v>
      </c>
      <c r="AM1087" s="171" t="s">
        <v>4688</v>
      </c>
      <c r="AN1087" s="171" t="s">
        <v>4688</v>
      </c>
      <c r="AO1087" s="171" t="s">
        <v>4688</v>
      </c>
      <c r="AP1087" s="171"/>
      <c r="AQ1087" s="171" t="s">
        <v>5419</v>
      </c>
      <c r="AR1087" s="171"/>
      <c r="AS1087" s="171" t="s">
        <v>4688</v>
      </c>
    </row>
    <row r="1088" spans="1:45" s="1" customFormat="1" ht="90" x14ac:dyDescent="0.2">
      <c r="A1088" s="274" t="s">
        <v>39</v>
      </c>
      <c r="B1088" s="274" t="s">
        <v>4625</v>
      </c>
      <c r="C1088" s="200" t="s">
        <v>4630</v>
      </c>
      <c r="D1088" s="126"/>
      <c r="E1088" s="126" t="str">
        <f t="shared" si="112"/>
        <v>N</v>
      </c>
      <c r="F1088" s="171"/>
      <c r="G1088" s="126"/>
      <c r="H1088" s="173"/>
      <c r="I1088" s="171" t="s">
        <v>4688</v>
      </c>
      <c r="J1088" s="179"/>
      <c r="K1088" s="171" t="s">
        <v>4688</v>
      </c>
      <c r="L1088" s="173"/>
      <c r="M1088" s="178"/>
      <c r="N1088" s="252" t="str">
        <f t="shared" si="113"/>
        <v>N</v>
      </c>
      <c r="O1088" s="37" t="s">
        <v>2045</v>
      </c>
      <c r="P1088" s="37" t="s">
        <v>2093</v>
      </c>
      <c r="Q1088" s="37" t="s">
        <v>730</v>
      </c>
      <c r="R1088" s="37" t="s">
        <v>243</v>
      </c>
      <c r="S1088" s="37" t="s">
        <v>2094</v>
      </c>
      <c r="T1088" s="37" t="s">
        <v>767</v>
      </c>
      <c r="U1088" s="37" t="s">
        <v>2095</v>
      </c>
      <c r="V1088" s="37" t="s">
        <v>237</v>
      </c>
      <c r="W1088" s="68" t="s">
        <v>2096</v>
      </c>
      <c r="X1088" s="126"/>
      <c r="Y1088" s="126"/>
      <c r="Z1088" s="126"/>
      <c r="AA1088" s="126"/>
      <c r="AB1088" s="126"/>
      <c r="AC1088" s="126"/>
      <c r="AD1088" s="37" t="s">
        <v>38</v>
      </c>
      <c r="AE1088" s="37" t="s">
        <v>38</v>
      </c>
      <c r="AF1088" s="126"/>
      <c r="AG1088" s="126"/>
      <c r="AH1088" s="126"/>
      <c r="AI1088" s="171" t="s">
        <v>5385</v>
      </c>
      <c r="AJ1088" s="171" t="s">
        <v>4688</v>
      </c>
      <c r="AK1088" s="171" t="s">
        <v>4688</v>
      </c>
      <c r="AL1088" s="171" t="s">
        <v>4688</v>
      </c>
      <c r="AM1088" s="171" t="s">
        <v>4688</v>
      </c>
      <c r="AN1088" s="171" t="s">
        <v>4688</v>
      </c>
      <c r="AO1088" s="171" t="s">
        <v>4688</v>
      </c>
      <c r="AP1088" s="171"/>
      <c r="AQ1088" s="171" t="s">
        <v>5419</v>
      </c>
      <c r="AR1088" s="171"/>
      <c r="AS1088" s="171" t="s">
        <v>4688</v>
      </c>
    </row>
    <row r="1089" spans="1:45" s="1" customFormat="1" ht="38.25" x14ac:dyDescent="0.2">
      <c r="A1089" s="274" t="s">
        <v>39</v>
      </c>
      <c r="B1089" s="274" t="s">
        <v>4625</v>
      </c>
      <c r="C1089" s="200" t="s">
        <v>4630</v>
      </c>
      <c r="D1089" s="126"/>
      <c r="E1089" s="126" t="str">
        <f t="shared" si="112"/>
        <v>N</v>
      </c>
      <c r="F1089" s="171"/>
      <c r="G1089" s="126"/>
      <c r="H1089" s="173"/>
      <c r="I1089" s="171" t="s">
        <v>4688</v>
      </c>
      <c r="J1089" s="179"/>
      <c r="K1089" s="171" t="s">
        <v>4688</v>
      </c>
      <c r="L1089" s="173"/>
      <c r="M1089" s="178"/>
      <c r="N1089" s="252" t="str">
        <f t="shared" si="113"/>
        <v>N</v>
      </c>
      <c r="O1089" s="37" t="s">
        <v>2047</v>
      </c>
      <c r="P1089" s="37" t="s">
        <v>2101</v>
      </c>
      <c r="Q1089" s="37" t="s">
        <v>730</v>
      </c>
      <c r="R1089" s="37" t="s">
        <v>243</v>
      </c>
      <c r="S1089" s="37" t="s">
        <v>2102</v>
      </c>
      <c r="T1089" s="37" t="s">
        <v>767</v>
      </c>
      <c r="U1089" s="37" t="s">
        <v>1834</v>
      </c>
      <c r="V1089" s="37" t="s">
        <v>237</v>
      </c>
      <c r="W1089" s="37" t="s">
        <v>2103</v>
      </c>
      <c r="X1089" s="126"/>
      <c r="Y1089" s="126"/>
      <c r="Z1089" s="126"/>
      <c r="AA1089" s="126"/>
      <c r="AB1089" s="126"/>
      <c r="AC1089" s="126"/>
      <c r="AD1089" s="37" t="s">
        <v>38</v>
      </c>
      <c r="AE1089" s="37" t="s">
        <v>38</v>
      </c>
      <c r="AF1089" s="126"/>
      <c r="AG1089" s="126"/>
      <c r="AH1089" s="126"/>
      <c r="AI1089" s="171" t="s">
        <v>5385</v>
      </c>
      <c r="AJ1089" s="171" t="s">
        <v>4688</v>
      </c>
      <c r="AK1089" s="171" t="s">
        <v>4688</v>
      </c>
      <c r="AL1089" s="171" t="s">
        <v>4688</v>
      </c>
      <c r="AM1089" s="171" t="s">
        <v>4688</v>
      </c>
      <c r="AN1089" s="171" t="s">
        <v>4688</v>
      </c>
      <c r="AO1089" s="171" t="s">
        <v>4688</v>
      </c>
      <c r="AP1089" s="171"/>
      <c r="AQ1089" s="171" t="s">
        <v>5419</v>
      </c>
      <c r="AR1089" s="171"/>
      <c r="AS1089" s="171" t="s">
        <v>4688</v>
      </c>
    </row>
    <row r="1090" spans="1:45" s="1" customFormat="1" ht="45" x14ac:dyDescent="0.2">
      <c r="A1090" s="274" t="s">
        <v>39</v>
      </c>
      <c r="B1090" s="274" t="s">
        <v>4625</v>
      </c>
      <c r="C1090" s="200" t="s">
        <v>4630</v>
      </c>
      <c r="D1090" s="126"/>
      <c r="E1090" s="126" t="str">
        <f t="shared" si="112"/>
        <v>N</v>
      </c>
      <c r="F1090" s="171"/>
      <c r="G1090" s="126"/>
      <c r="H1090" s="173"/>
      <c r="I1090" s="171" t="s">
        <v>4688</v>
      </c>
      <c r="J1090" s="179"/>
      <c r="K1090" s="171" t="s">
        <v>4688</v>
      </c>
      <c r="L1090" s="173"/>
      <c r="M1090" s="178"/>
      <c r="N1090" s="252" t="str">
        <f t="shared" si="113"/>
        <v>N</v>
      </c>
      <c r="O1090" s="37" t="s">
        <v>2049</v>
      </c>
      <c r="P1090" s="261" t="s">
        <v>1341</v>
      </c>
      <c r="Q1090" s="37" t="s">
        <v>1342</v>
      </c>
      <c r="R1090" s="37" t="s">
        <v>243</v>
      </c>
      <c r="S1090" s="37" t="s">
        <v>1343</v>
      </c>
      <c r="T1090" s="37" t="s">
        <v>1344</v>
      </c>
      <c r="U1090" s="37" t="s">
        <v>174</v>
      </c>
      <c r="V1090" s="37" t="s">
        <v>1345</v>
      </c>
      <c r="W1090" s="37" t="s">
        <v>1346</v>
      </c>
      <c r="X1090" s="126"/>
      <c r="Y1090" s="126"/>
      <c r="Z1090" s="126"/>
      <c r="AA1090" s="126"/>
      <c r="AB1090" s="126"/>
      <c r="AC1090" s="126"/>
      <c r="AD1090" s="37" t="s">
        <v>38</v>
      </c>
      <c r="AE1090" s="37" t="s">
        <v>38</v>
      </c>
      <c r="AF1090" s="126"/>
      <c r="AG1090" s="126"/>
      <c r="AH1090" s="126"/>
      <c r="AI1090" s="171" t="s">
        <v>5385</v>
      </c>
      <c r="AJ1090" s="171" t="s">
        <v>4688</v>
      </c>
      <c r="AK1090" s="171" t="s">
        <v>4688</v>
      </c>
      <c r="AL1090" s="171" t="s">
        <v>4688</v>
      </c>
      <c r="AM1090" s="171" t="s">
        <v>4688</v>
      </c>
      <c r="AN1090" s="171" t="s">
        <v>4688</v>
      </c>
      <c r="AO1090" s="171" t="s">
        <v>4688</v>
      </c>
      <c r="AP1090" s="294" t="s">
        <v>5375</v>
      </c>
      <c r="AQ1090" s="171" t="s">
        <v>5419</v>
      </c>
      <c r="AR1090" s="171"/>
      <c r="AS1090" s="171" t="s">
        <v>4688</v>
      </c>
    </row>
    <row r="1091" spans="1:45" s="1" customFormat="1" ht="89.25" x14ac:dyDescent="0.2">
      <c r="A1091" s="274" t="s">
        <v>39</v>
      </c>
      <c r="B1091" s="274" t="s">
        <v>4625</v>
      </c>
      <c r="C1091" s="200" t="s">
        <v>5334</v>
      </c>
      <c r="D1091" s="126"/>
      <c r="E1091" s="126" t="str">
        <f t="shared" si="112"/>
        <v>Y</v>
      </c>
      <c r="F1091" s="171" t="s">
        <v>6539</v>
      </c>
      <c r="G1091" s="126" t="s">
        <v>6540</v>
      </c>
      <c r="H1091" s="173"/>
      <c r="I1091" s="171" t="s">
        <v>6541</v>
      </c>
      <c r="J1091" s="253" t="s">
        <v>500</v>
      </c>
      <c r="K1091" s="367" t="s">
        <v>4701</v>
      </c>
      <c r="L1091" s="173"/>
      <c r="M1091" s="178"/>
      <c r="N1091" s="159" t="str">
        <f t="shared" si="113"/>
        <v>Y</v>
      </c>
      <c r="O1091" s="37" t="s">
        <v>2052</v>
      </c>
      <c r="P1091" s="37" t="s">
        <v>5358</v>
      </c>
      <c r="Q1091" s="37" t="s">
        <v>1342</v>
      </c>
      <c r="R1091" s="37" t="s">
        <v>243</v>
      </c>
      <c r="S1091" s="37"/>
      <c r="T1091" s="37"/>
      <c r="U1091" s="37"/>
      <c r="V1091" s="37"/>
      <c r="W1091" s="37"/>
      <c r="X1091" s="126"/>
      <c r="Y1091" s="126"/>
      <c r="Z1091" s="126"/>
      <c r="AA1091" s="126"/>
      <c r="AB1091" s="126"/>
      <c r="AC1091" s="37"/>
      <c r="AD1091" s="37" t="s">
        <v>38</v>
      </c>
      <c r="AE1091" s="37" t="s">
        <v>365</v>
      </c>
      <c r="AF1091" s="126"/>
      <c r="AG1091" s="126"/>
      <c r="AH1091" s="126"/>
      <c r="AI1091" s="171" t="s">
        <v>388</v>
      </c>
      <c r="AJ1091" s="171" t="s">
        <v>4688</v>
      </c>
      <c r="AK1091" s="171" t="s">
        <v>4688</v>
      </c>
      <c r="AL1091" s="171" t="s">
        <v>4688</v>
      </c>
      <c r="AM1091" s="171" t="s">
        <v>4688</v>
      </c>
      <c r="AN1091" s="171" t="s">
        <v>4688</v>
      </c>
      <c r="AO1091" s="171" t="s">
        <v>4688</v>
      </c>
      <c r="AP1091" s="294" t="s">
        <v>5375</v>
      </c>
      <c r="AQ1091" s="171" t="s">
        <v>5419</v>
      </c>
      <c r="AR1091" s="171" t="s">
        <v>6015</v>
      </c>
      <c r="AS1091" s="171">
        <v>277</v>
      </c>
    </row>
    <row r="1092" spans="1:45" s="1" customFormat="1" ht="45" x14ac:dyDescent="0.2">
      <c r="A1092" s="274" t="s">
        <v>39</v>
      </c>
      <c r="B1092" s="274" t="s">
        <v>4625</v>
      </c>
      <c r="C1092" s="200" t="s">
        <v>5334</v>
      </c>
      <c r="D1092" s="126"/>
      <c r="E1092" s="126" t="str">
        <f t="shared" si="112"/>
        <v>N</v>
      </c>
      <c r="F1092" s="171"/>
      <c r="G1092" s="126"/>
      <c r="H1092" s="173"/>
      <c r="I1092" s="171" t="s">
        <v>4688</v>
      </c>
      <c r="J1092" s="179"/>
      <c r="K1092" s="171" t="s">
        <v>4688</v>
      </c>
      <c r="L1092" s="173"/>
      <c r="M1092" s="178"/>
      <c r="N1092" s="252" t="str">
        <f t="shared" si="113"/>
        <v>N</v>
      </c>
      <c r="O1092" s="37">
        <v>999</v>
      </c>
      <c r="P1092" s="37" t="s">
        <v>4907</v>
      </c>
      <c r="Q1092" s="37" t="s">
        <v>5484</v>
      </c>
      <c r="R1092" s="37" t="s">
        <v>243</v>
      </c>
      <c r="S1092" s="37"/>
      <c r="T1092" s="37"/>
      <c r="U1092" s="37" t="s">
        <v>5485</v>
      </c>
      <c r="V1092" s="37" t="s">
        <v>237</v>
      </c>
      <c r="W1092" s="37" t="s">
        <v>5141</v>
      </c>
      <c r="X1092" s="126" t="s">
        <v>400</v>
      </c>
      <c r="Y1092" s="126"/>
      <c r="Z1092" s="126"/>
      <c r="AA1092" s="126"/>
      <c r="AB1092" s="126"/>
      <c r="AC1092" s="37" t="s">
        <v>5486</v>
      </c>
      <c r="AD1092" s="37" t="s">
        <v>39</v>
      </c>
      <c r="AE1092" s="37" t="s">
        <v>38</v>
      </c>
      <c r="AF1092" s="126"/>
      <c r="AG1092" s="126"/>
      <c r="AH1092" s="126"/>
      <c r="AI1092" s="171" t="s">
        <v>4647</v>
      </c>
      <c r="AJ1092" s="171" t="s">
        <v>4688</v>
      </c>
      <c r="AK1092" s="171" t="s">
        <v>4688</v>
      </c>
      <c r="AL1092" s="171" t="s">
        <v>4688</v>
      </c>
      <c r="AM1092" s="171" t="s">
        <v>4688</v>
      </c>
      <c r="AN1092" s="171" t="s">
        <v>4688</v>
      </c>
      <c r="AO1092" s="171" t="s">
        <v>4688</v>
      </c>
      <c r="AP1092" s="171" t="s">
        <v>4688</v>
      </c>
      <c r="AQ1092" s="171" t="s">
        <v>4688</v>
      </c>
      <c r="AR1092" s="171" t="s">
        <v>4688</v>
      </c>
      <c r="AS1092" s="171" t="s">
        <v>4688</v>
      </c>
    </row>
    <row r="1093" spans="1:45" s="1" customFormat="1" ht="60" x14ac:dyDescent="0.2">
      <c r="A1093" s="274" t="s">
        <v>39</v>
      </c>
      <c r="B1093" s="176" t="s">
        <v>4625</v>
      </c>
      <c r="C1093" s="200"/>
      <c r="D1093" s="126"/>
      <c r="E1093" s="126" t="str">
        <f t="shared" si="112"/>
        <v>N</v>
      </c>
      <c r="F1093" s="171"/>
      <c r="G1093" s="126"/>
      <c r="H1093" s="173"/>
      <c r="I1093" s="171" t="s">
        <v>4688</v>
      </c>
      <c r="J1093" s="179"/>
      <c r="K1093" s="171" t="s">
        <v>4688</v>
      </c>
      <c r="L1093" s="173"/>
      <c r="M1093" s="178"/>
      <c r="N1093" s="252" t="s">
        <v>500</v>
      </c>
      <c r="O1093" s="37">
        <v>999</v>
      </c>
      <c r="P1093" s="37" t="s">
        <v>5611</v>
      </c>
      <c r="Q1093" s="37" t="s">
        <v>5484</v>
      </c>
      <c r="R1093" s="37" t="s">
        <v>243</v>
      </c>
      <c r="S1093" s="37" t="s">
        <v>39</v>
      </c>
      <c r="T1093" s="37" t="s">
        <v>38</v>
      </c>
      <c r="U1093" s="171" t="s">
        <v>4647</v>
      </c>
      <c r="V1093" s="37"/>
      <c r="W1093" s="37"/>
      <c r="X1093" s="126"/>
      <c r="Y1093" s="126"/>
      <c r="Z1093" s="126"/>
      <c r="AA1093" s="126"/>
      <c r="AB1093" s="126"/>
      <c r="AC1093" s="37"/>
      <c r="AD1093" s="37" t="s">
        <v>365</v>
      </c>
      <c r="AE1093" s="37" t="s">
        <v>366</v>
      </c>
      <c r="AF1093" s="126"/>
      <c r="AG1093" s="126"/>
      <c r="AH1093" s="126"/>
      <c r="AI1093" s="171" t="s">
        <v>5765</v>
      </c>
      <c r="AJ1093" s="171"/>
      <c r="AK1093" s="171"/>
      <c r="AL1093" s="171"/>
      <c r="AM1093" s="171"/>
      <c r="AN1093" s="171" t="s">
        <v>4688</v>
      </c>
      <c r="AO1093" s="171"/>
      <c r="AP1093" s="171"/>
      <c r="AQ1093" s="171"/>
      <c r="AR1093" s="171"/>
      <c r="AS1093" s="171"/>
    </row>
    <row r="1094" spans="1:45" s="1" customFormat="1" ht="45" x14ac:dyDescent="0.2">
      <c r="A1094" s="274" t="s">
        <v>39</v>
      </c>
      <c r="B1094" s="274" t="s">
        <v>4625</v>
      </c>
      <c r="C1094" s="200"/>
      <c r="D1094" s="126"/>
      <c r="E1094" s="126" t="str">
        <f t="shared" si="112"/>
        <v>N</v>
      </c>
      <c r="F1094" s="171"/>
      <c r="G1094" s="126"/>
      <c r="H1094" s="173"/>
      <c r="I1094" s="171" t="s">
        <v>4688</v>
      </c>
      <c r="J1094" s="179"/>
      <c r="K1094" s="171" t="s">
        <v>4688</v>
      </c>
      <c r="L1094" s="173"/>
      <c r="M1094" s="178"/>
      <c r="N1094" s="252" t="str">
        <f t="shared" si="113"/>
        <v>N</v>
      </c>
      <c r="O1094" s="37">
        <v>999</v>
      </c>
      <c r="P1094" s="37" t="s">
        <v>5491</v>
      </c>
      <c r="Q1094" s="37" t="s">
        <v>1415</v>
      </c>
      <c r="R1094" s="37" t="s">
        <v>243</v>
      </c>
      <c r="S1094" s="37" t="s">
        <v>5489</v>
      </c>
      <c r="T1094" s="37"/>
      <c r="U1094" s="37" t="s">
        <v>5488</v>
      </c>
      <c r="V1094" s="37" t="s">
        <v>5348</v>
      </c>
      <c r="W1094" s="37" t="s">
        <v>5490</v>
      </c>
      <c r="X1094" s="126" t="s">
        <v>400</v>
      </c>
      <c r="Y1094" s="126"/>
      <c r="Z1094" s="126" t="s">
        <v>5495</v>
      </c>
      <c r="AA1094" s="126"/>
      <c r="AB1094" s="126"/>
      <c r="AC1094" s="37"/>
      <c r="AD1094" s="37"/>
      <c r="AE1094" s="37"/>
      <c r="AF1094" s="126"/>
      <c r="AG1094" s="126"/>
      <c r="AH1094" s="126"/>
      <c r="AI1094" s="171" t="s">
        <v>5563</v>
      </c>
      <c r="AJ1094" s="220" t="s">
        <v>4688</v>
      </c>
      <c r="AK1094" s="220" t="s">
        <v>4688</v>
      </c>
      <c r="AL1094" s="220" t="s">
        <v>4688</v>
      </c>
      <c r="AM1094" s="220" t="s">
        <v>4688</v>
      </c>
      <c r="AN1094" s="220" t="s">
        <v>4688</v>
      </c>
      <c r="AO1094" s="220" t="s">
        <v>4688</v>
      </c>
      <c r="AP1094" s="220" t="s">
        <v>4688</v>
      </c>
      <c r="AQ1094" s="220" t="s">
        <v>4688</v>
      </c>
      <c r="AR1094" s="220" t="s">
        <v>4688</v>
      </c>
      <c r="AS1094" s="220" t="s">
        <v>4688</v>
      </c>
    </row>
    <row r="1095" spans="1:45" s="1" customFormat="1" ht="45" x14ac:dyDescent="0.2">
      <c r="A1095" s="274" t="s">
        <v>39</v>
      </c>
      <c r="B1095" s="274" t="s">
        <v>4625</v>
      </c>
      <c r="C1095" s="200"/>
      <c r="D1095" s="126"/>
      <c r="E1095" s="126" t="str">
        <f t="shared" si="112"/>
        <v>N</v>
      </c>
      <c r="F1095" s="171"/>
      <c r="G1095" s="126"/>
      <c r="H1095" s="173"/>
      <c r="I1095" s="171" t="s">
        <v>4688</v>
      </c>
      <c r="J1095" s="179"/>
      <c r="K1095" s="171" t="s">
        <v>4688</v>
      </c>
      <c r="L1095" s="173"/>
      <c r="M1095" s="178"/>
      <c r="N1095" s="252" t="str">
        <f t="shared" si="113"/>
        <v>N</v>
      </c>
      <c r="O1095" s="37">
        <v>999</v>
      </c>
      <c r="P1095" s="37" t="s">
        <v>5492</v>
      </c>
      <c r="Q1095" s="37" t="s">
        <v>1415</v>
      </c>
      <c r="R1095" s="37" t="s">
        <v>243</v>
      </c>
      <c r="S1095" s="37" t="s">
        <v>5493</v>
      </c>
      <c r="T1095" s="37"/>
      <c r="U1095" s="37" t="s">
        <v>119</v>
      </c>
      <c r="V1095" s="37" t="s">
        <v>5348</v>
      </c>
      <c r="W1095" s="37" t="s">
        <v>5494</v>
      </c>
      <c r="X1095" s="126" t="s">
        <v>400</v>
      </c>
      <c r="Y1095" s="126"/>
      <c r="Z1095" s="126" t="s">
        <v>38</v>
      </c>
      <c r="AA1095" s="126"/>
      <c r="AB1095" s="126"/>
      <c r="AC1095" s="37"/>
      <c r="AD1095" s="37"/>
      <c r="AE1095" s="37"/>
      <c r="AF1095" s="126"/>
      <c r="AG1095" s="126"/>
      <c r="AH1095" s="126"/>
      <c r="AI1095" s="171" t="s">
        <v>5563</v>
      </c>
      <c r="AJ1095" s="220" t="s">
        <v>4688</v>
      </c>
      <c r="AK1095" s="220" t="s">
        <v>4688</v>
      </c>
      <c r="AL1095" s="220" t="s">
        <v>4688</v>
      </c>
      <c r="AM1095" s="220" t="s">
        <v>4688</v>
      </c>
      <c r="AN1095" s="220" t="s">
        <v>4688</v>
      </c>
      <c r="AO1095" s="220" t="s">
        <v>4688</v>
      </c>
      <c r="AP1095" s="220" t="s">
        <v>4688</v>
      </c>
      <c r="AQ1095" s="220" t="s">
        <v>4688</v>
      </c>
      <c r="AR1095" s="220" t="s">
        <v>4688</v>
      </c>
      <c r="AS1095" s="220" t="s">
        <v>4688</v>
      </c>
    </row>
    <row r="1096" spans="1:45" s="1" customFormat="1" ht="45" x14ac:dyDescent="0.2">
      <c r="A1096" s="274" t="s">
        <v>39</v>
      </c>
      <c r="B1096" s="274" t="s">
        <v>4625</v>
      </c>
      <c r="C1096" s="200"/>
      <c r="D1096" s="126"/>
      <c r="E1096" s="126" t="str">
        <f t="shared" si="112"/>
        <v>N</v>
      </c>
      <c r="F1096" s="171"/>
      <c r="G1096" s="126"/>
      <c r="H1096" s="173"/>
      <c r="I1096" s="171" t="s">
        <v>4688</v>
      </c>
      <c r="J1096" s="179"/>
      <c r="K1096" s="171" t="s">
        <v>4688</v>
      </c>
      <c r="L1096" s="173"/>
      <c r="M1096" s="178"/>
      <c r="N1096" s="252" t="str">
        <f t="shared" si="113"/>
        <v>N</v>
      </c>
      <c r="O1096" s="37">
        <v>999</v>
      </c>
      <c r="P1096" s="37" t="s">
        <v>5496</v>
      </c>
      <c r="Q1096" s="37" t="s">
        <v>952</v>
      </c>
      <c r="R1096" s="37" t="s">
        <v>243</v>
      </c>
      <c r="S1096" s="37"/>
      <c r="T1096" s="37"/>
      <c r="U1096" s="37"/>
      <c r="V1096" s="37"/>
      <c r="W1096" s="37"/>
      <c r="X1096" s="126"/>
      <c r="Y1096" s="126"/>
      <c r="Z1096" s="126"/>
      <c r="AA1096" s="126"/>
      <c r="AB1096" s="126"/>
      <c r="AC1096" s="37" t="s">
        <v>5497</v>
      </c>
      <c r="AD1096" s="37"/>
      <c r="AE1096" s="37"/>
      <c r="AF1096" s="126"/>
      <c r="AG1096" s="126"/>
      <c r="AH1096" s="126"/>
      <c r="AI1096" s="171" t="s">
        <v>5500</v>
      </c>
      <c r="AJ1096" s="220" t="s">
        <v>4688</v>
      </c>
      <c r="AK1096" s="220" t="s">
        <v>4688</v>
      </c>
      <c r="AL1096" s="220" t="s">
        <v>4688</v>
      </c>
      <c r="AM1096" s="220" t="s">
        <v>4688</v>
      </c>
      <c r="AN1096" s="220" t="s">
        <v>4688</v>
      </c>
      <c r="AO1096" s="220" t="s">
        <v>4688</v>
      </c>
      <c r="AP1096" s="220" t="s">
        <v>4688</v>
      </c>
      <c r="AQ1096" s="220" t="s">
        <v>4688</v>
      </c>
      <c r="AR1096" s="220" t="s">
        <v>4688</v>
      </c>
      <c r="AS1096" s="220" t="s">
        <v>4688</v>
      </c>
    </row>
    <row r="1097" spans="1:45" s="1" customFormat="1" ht="45" x14ac:dyDescent="0.2">
      <c r="A1097" s="274" t="s">
        <v>39</v>
      </c>
      <c r="B1097" s="274" t="s">
        <v>4625</v>
      </c>
      <c r="C1097" s="200"/>
      <c r="D1097" s="126"/>
      <c r="E1097" s="126" t="str">
        <f t="shared" si="112"/>
        <v>N</v>
      </c>
      <c r="F1097" s="171"/>
      <c r="G1097" s="126"/>
      <c r="H1097" s="173"/>
      <c r="I1097" s="171" t="s">
        <v>4688</v>
      </c>
      <c r="J1097" s="179"/>
      <c r="K1097" s="171" t="s">
        <v>4688</v>
      </c>
      <c r="L1097" s="173"/>
      <c r="M1097" s="178"/>
      <c r="N1097" s="252" t="str">
        <f t="shared" si="113"/>
        <v>N</v>
      </c>
      <c r="O1097" s="37">
        <v>999</v>
      </c>
      <c r="P1097" s="37" t="s">
        <v>2117</v>
      </c>
      <c r="Q1097" s="37" t="s">
        <v>5635</v>
      </c>
      <c r="R1097" s="37" t="s">
        <v>243</v>
      </c>
      <c r="S1097" s="37"/>
      <c r="T1097" s="37"/>
      <c r="U1097" s="37"/>
      <c r="V1097" s="37"/>
      <c r="W1097" s="37"/>
      <c r="X1097" s="126"/>
      <c r="Y1097" s="126"/>
      <c r="Z1097" s="126"/>
      <c r="AA1097" s="126"/>
      <c r="AB1097" s="126"/>
      <c r="AC1097" s="37"/>
      <c r="AD1097" s="37" t="s">
        <v>38</v>
      </c>
      <c r="AE1097" s="37" t="s">
        <v>38</v>
      </c>
      <c r="AF1097" s="126"/>
      <c r="AG1097" s="126"/>
      <c r="AH1097" s="126"/>
      <c r="AI1097" s="171" t="s">
        <v>5563</v>
      </c>
      <c r="AJ1097" s="171"/>
      <c r="AK1097" s="171"/>
      <c r="AL1097" s="171"/>
      <c r="AM1097" s="171"/>
      <c r="AN1097" s="171" t="s">
        <v>4688</v>
      </c>
      <c r="AO1097" s="171"/>
      <c r="AP1097" s="171" t="s">
        <v>5499</v>
      </c>
      <c r="AQ1097" s="171"/>
      <c r="AR1097" s="171"/>
      <c r="AS1097" s="171"/>
    </row>
    <row r="1098" spans="1:45" s="1" customFormat="1" ht="30" x14ac:dyDescent="0.2">
      <c r="A1098" s="274" t="s">
        <v>39</v>
      </c>
      <c r="B1098" s="274" t="s">
        <v>4625</v>
      </c>
      <c r="C1098" s="200"/>
      <c r="D1098" s="126"/>
      <c r="E1098" s="126" t="str">
        <f t="shared" si="112"/>
        <v>N</v>
      </c>
      <c r="F1098" s="171"/>
      <c r="G1098" s="126"/>
      <c r="H1098" s="173"/>
      <c r="I1098" s="171" t="s">
        <v>4688</v>
      </c>
      <c r="J1098" s="179"/>
      <c r="K1098" s="171" t="s">
        <v>4688</v>
      </c>
      <c r="L1098" s="173"/>
      <c r="M1098" s="178"/>
      <c r="N1098" s="252" t="str">
        <f t="shared" si="113"/>
        <v>N</v>
      </c>
      <c r="O1098" s="37">
        <v>999</v>
      </c>
      <c r="P1098" s="37" t="s">
        <v>2131</v>
      </c>
      <c r="Q1098" s="37" t="s">
        <v>5635</v>
      </c>
      <c r="R1098" s="37" t="s">
        <v>243</v>
      </c>
      <c r="S1098" s="37"/>
      <c r="T1098" s="37"/>
      <c r="U1098" s="37"/>
      <c r="V1098" s="37"/>
      <c r="W1098" s="37"/>
      <c r="X1098" s="126"/>
      <c r="Y1098" s="126"/>
      <c r="Z1098" s="126"/>
      <c r="AA1098" s="126"/>
      <c r="AB1098" s="126"/>
      <c r="AC1098" s="37"/>
      <c r="AD1098" s="37" t="s">
        <v>38</v>
      </c>
      <c r="AE1098" s="37" t="s">
        <v>38</v>
      </c>
      <c r="AF1098" s="126"/>
      <c r="AG1098" s="126"/>
      <c r="AH1098" s="126"/>
      <c r="AI1098" s="171" t="s">
        <v>5563</v>
      </c>
      <c r="AJ1098" s="171"/>
      <c r="AK1098" s="171"/>
      <c r="AL1098" s="171"/>
      <c r="AM1098" s="171"/>
      <c r="AN1098" s="171" t="s">
        <v>4688</v>
      </c>
      <c r="AO1098" s="171"/>
      <c r="AP1098" s="171" t="s">
        <v>5499</v>
      </c>
      <c r="AQ1098" s="171"/>
      <c r="AR1098" s="171"/>
      <c r="AS1098" s="171"/>
    </row>
    <row r="1099" spans="1:45" s="1" customFormat="1" ht="30" x14ac:dyDescent="0.2">
      <c r="A1099" s="274" t="s">
        <v>39</v>
      </c>
      <c r="B1099" s="274" t="s">
        <v>4625</v>
      </c>
      <c r="C1099" s="200"/>
      <c r="D1099" s="126"/>
      <c r="E1099" s="126"/>
      <c r="F1099" s="171"/>
      <c r="G1099" s="126"/>
      <c r="H1099" s="173"/>
      <c r="I1099" s="171" t="s">
        <v>4688</v>
      </c>
      <c r="J1099" s="179"/>
      <c r="K1099" s="171" t="s">
        <v>4688</v>
      </c>
      <c r="L1099" s="173"/>
      <c r="M1099" s="178"/>
      <c r="N1099" s="252" t="str">
        <f t="shared" ref="N1099" si="114">IF(AI1099="Moving to innotrust","Y","N")</f>
        <v>N</v>
      </c>
      <c r="O1099" s="37">
        <v>999</v>
      </c>
      <c r="P1099" s="37" t="s">
        <v>2126</v>
      </c>
      <c r="Q1099" s="37" t="s">
        <v>5635</v>
      </c>
      <c r="R1099" s="37" t="s">
        <v>243</v>
      </c>
      <c r="S1099" s="37"/>
      <c r="T1099" s="37"/>
      <c r="U1099" s="37"/>
      <c r="V1099" s="37"/>
      <c r="W1099" s="37"/>
      <c r="X1099" s="126"/>
      <c r="Y1099" s="126"/>
      <c r="Z1099" s="126"/>
      <c r="AA1099" s="126"/>
      <c r="AB1099" s="126"/>
      <c r="AC1099" s="37"/>
      <c r="AD1099" s="37" t="s">
        <v>38</v>
      </c>
      <c r="AE1099" s="37" t="s">
        <v>38</v>
      </c>
      <c r="AF1099" s="126"/>
      <c r="AG1099" s="126"/>
      <c r="AH1099" s="126"/>
      <c r="AI1099" s="171" t="s">
        <v>5563</v>
      </c>
      <c r="AJ1099" s="171"/>
      <c r="AK1099" s="171"/>
      <c r="AL1099" s="171"/>
      <c r="AM1099" s="171"/>
      <c r="AN1099" s="171" t="s">
        <v>4688</v>
      </c>
      <c r="AO1099" s="171"/>
      <c r="AP1099" s="171" t="s">
        <v>5499</v>
      </c>
      <c r="AQ1099" s="171"/>
      <c r="AR1099" s="171"/>
      <c r="AS1099" s="171"/>
    </row>
    <row r="1100" spans="1:45" s="1" customFormat="1" ht="30" x14ac:dyDescent="0.2">
      <c r="A1100" s="274" t="s">
        <v>39</v>
      </c>
      <c r="B1100" s="274" t="s">
        <v>4625</v>
      </c>
      <c r="C1100" s="200"/>
      <c r="D1100" s="126"/>
      <c r="E1100" s="126" t="str">
        <f t="shared" si="112"/>
        <v>N</v>
      </c>
      <c r="F1100" s="171"/>
      <c r="G1100" s="126"/>
      <c r="H1100" s="173"/>
      <c r="I1100" s="171" t="s">
        <v>4688</v>
      </c>
      <c r="J1100" s="179"/>
      <c r="K1100" s="171" t="s">
        <v>4688</v>
      </c>
      <c r="L1100" s="173"/>
      <c r="M1100" s="178"/>
      <c r="N1100" s="252" t="str">
        <f t="shared" si="113"/>
        <v>N</v>
      </c>
      <c r="O1100" s="37">
        <v>999</v>
      </c>
      <c r="P1100" s="37" t="s">
        <v>2137</v>
      </c>
      <c r="Q1100" s="37" t="s">
        <v>5635</v>
      </c>
      <c r="R1100" s="37" t="s">
        <v>243</v>
      </c>
      <c r="S1100" s="37"/>
      <c r="T1100" s="37"/>
      <c r="U1100" s="37"/>
      <c r="V1100" s="37"/>
      <c r="W1100" s="37"/>
      <c r="X1100" s="126"/>
      <c r="Y1100" s="126"/>
      <c r="Z1100" s="126"/>
      <c r="AA1100" s="126"/>
      <c r="AB1100" s="126"/>
      <c r="AC1100" s="37"/>
      <c r="AD1100" s="37" t="s">
        <v>38</v>
      </c>
      <c r="AE1100" s="37" t="s">
        <v>38</v>
      </c>
      <c r="AF1100" s="126"/>
      <c r="AG1100" s="126"/>
      <c r="AH1100" s="126"/>
      <c r="AI1100" s="171" t="s">
        <v>5563</v>
      </c>
      <c r="AJ1100" s="171"/>
      <c r="AK1100" s="171"/>
      <c r="AL1100" s="171"/>
      <c r="AM1100" s="171"/>
      <c r="AN1100" s="171" t="s">
        <v>4688</v>
      </c>
      <c r="AO1100" s="171"/>
      <c r="AP1100" s="171" t="s">
        <v>5499</v>
      </c>
      <c r="AQ1100" s="171"/>
      <c r="AR1100" s="171"/>
      <c r="AS1100" s="171"/>
    </row>
    <row r="1101" spans="1:45" s="163" customFormat="1" x14ac:dyDescent="0.25">
      <c r="A1101" s="175" t="s">
        <v>5347</v>
      </c>
      <c r="B1101" s="175" t="s">
        <v>5347</v>
      </c>
      <c r="C1101" s="355" t="s">
        <v>5347</v>
      </c>
      <c r="D1101" s="175" t="s">
        <v>5347</v>
      </c>
      <c r="E1101" s="175" t="s">
        <v>5347</v>
      </c>
      <c r="F1101" s="355"/>
      <c r="G1101" s="175"/>
      <c r="H1101" s="175" t="s">
        <v>5347</v>
      </c>
      <c r="I1101" s="175" t="s">
        <v>5347</v>
      </c>
      <c r="J1101" s="175" t="s">
        <v>5347</v>
      </c>
      <c r="K1101" s="175" t="s">
        <v>5347</v>
      </c>
      <c r="L1101" s="175" t="s">
        <v>5347</v>
      </c>
      <c r="M1101" s="175" t="s">
        <v>5347</v>
      </c>
      <c r="N1101" s="175" t="s">
        <v>5347</v>
      </c>
      <c r="O1101" s="175" t="s">
        <v>5347</v>
      </c>
      <c r="P1101" s="175" t="s">
        <v>5347</v>
      </c>
      <c r="Q1101" s="175" t="s">
        <v>5347</v>
      </c>
      <c r="R1101" s="175" t="s">
        <v>5347</v>
      </c>
      <c r="S1101" s="175" t="s">
        <v>5347</v>
      </c>
      <c r="T1101" s="175" t="s">
        <v>5347</v>
      </c>
      <c r="U1101" s="175" t="s">
        <v>5347</v>
      </c>
      <c r="V1101" s="175" t="s">
        <v>5347</v>
      </c>
      <c r="W1101" s="175" t="s">
        <v>5347</v>
      </c>
      <c r="X1101" s="175" t="s">
        <v>5347</v>
      </c>
      <c r="Y1101" s="175"/>
      <c r="Z1101" s="175" t="s">
        <v>5347</v>
      </c>
      <c r="AA1101" s="175" t="s">
        <v>5347</v>
      </c>
      <c r="AB1101" s="175" t="s">
        <v>5347</v>
      </c>
      <c r="AC1101" s="175" t="s">
        <v>5347</v>
      </c>
      <c r="AD1101" s="175" t="s">
        <v>5347</v>
      </c>
      <c r="AE1101" s="175" t="s">
        <v>5347</v>
      </c>
      <c r="AF1101" s="175" t="s">
        <v>5347</v>
      </c>
      <c r="AG1101" s="175" t="s">
        <v>5347</v>
      </c>
      <c r="AH1101" s="175" t="s">
        <v>5347</v>
      </c>
      <c r="AI1101" s="175" t="s">
        <v>5347</v>
      </c>
      <c r="AJ1101" s="175" t="s">
        <v>5347</v>
      </c>
      <c r="AK1101" s="175" t="s">
        <v>5347</v>
      </c>
      <c r="AL1101" s="175" t="s">
        <v>5347</v>
      </c>
      <c r="AM1101" s="175" t="s">
        <v>5347</v>
      </c>
      <c r="AN1101" s="175" t="s">
        <v>5347</v>
      </c>
      <c r="AO1101" s="175" t="s">
        <v>5347</v>
      </c>
      <c r="AP1101" s="175" t="s">
        <v>5347</v>
      </c>
      <c r="AQ1101" s="175" t="s">
        <v>5347</v>
      </c>
      <c r="AR1101" s="175" t="s">
        <v>5347</v>
      </c>
      <c r="AS1101" s="175" t="s">
        <v>5347</v>
      </c>
    </row>
    <row r="1102" spans="1:45" s="1" customFormat="1" ht="38.25" x14ac:dyDescent="0.2">
      <c r="A1102" s="176" t="s">
        <v>39</v>
      </c>
      <c r="B1102" s="176" t="s">
        <v>4625</v>
      </c>
      <c r="C1102" s="200" t="s">
        <v>5334</v>
      </c>
      <c r="D1102" s="126"/>
      <c r="E1102" s="126" t="str">
        <f t="shared" ref="E1102:E1165" si="115">IF(OR(AI1102="Moving to innotrust", AI1102="Copy to Innotrust"),"Y","N")</f>
        <v>N</v>
      </c>
      <c r="F1102" s="171"/>
      <c r="G1102" s="126"/>
      <c r="H1102" s="171"/>
      <c r="I1102" s="171" t="s">
        <v>4688</v>
      </c>
      <c r="J1102" s="171"/>
      <c r="K1102" s="171" t="s">
        <v>4688</v>
      </c>
      <c r="L1102" s="171"/>
      <c r="M1102" s="126"/>
      <c r="N1102" s="252" t="str">
        <f t="shared" ref="N1102:N1116" si="116">IF(AI1102="Moving to innotrust","Y","N")</f>
        <v>N</v>
      </c>
      <c r="O1102" s="37" t="s">
        <v>2276</v>
      </c>
      <c r="P1102" s="37" t="s">
        <v>622</v>
      </c>
      <c r="Q1102" s="37" t="s">
        <v>623</v>
      </c>
      <c r="R1102" s="37" t="s">
        <v>282</v>
      </c>
      <c r="S1102" s="37" t="s">
        <v>624</v>
      </c>
      <c r="T1102" s="37" t="s">
        <v>625</v>
      </c>
      <c r="U1102" s="37" t="s">
        <v>119</v>
      </c>
      <c r="V1102" s="37" t="s">
        <v>237</v>
      </c>
      <c r="W1102" s="37" t="s">
        <v>5102</v>
      </c>
      <c r="X1102" s="173"/>
      <c r="Y1102" s="173"/>
      <c r="Z1102" s="173"/>
      <c r="AA1102" s="173"/>
      <c r="AB1102" s="178"/>
      <c r="AC1102" s="178"/>
      <c r="AD1102" s="178"/>
      <c r="AE1102" s="178"/>
      <c r="AF1102" s="178"/>
      <c r="AG1102" s="126"/>
      <c r="AH1102" s="126"/>
      <c r="AI1102" s="171" t="s">
        <v>5765</v>
      </c>
      <c r="AJ1102" s="220" t="s">
        <v>4688</v>
      </c>
      <c r="AK1102" s="220" t="s">
        <v>4688</v>
      </c>
      <c r="AL1102" s="220" t="s">
        <v>4688</v>
      </c>
      <c r="AM1102" s="220" t="s">
        <v>4688</v>
      </c>
      <c r="AN1102" s="220" t="s">
        <v>4688</v>
      </c>
      <c r="AO1102" s="220" t="s">
        <v>4688</v>
      </c>
      <c r="AP1102" s="171" t="s">
        <v>5416</v>
      </c>
      <c r="AQ1102" s="220" t="s">
        <v>4688</v>
      </c>
      <c r="AR1102" s="220" t="s">
        <v>4688</v>
      </c>
      <c r="AS1102" s="220" t="s">
        <v>4688</v>
      </c>
    </row>
    <row r="1103" spans="1:45" s="1" customFormat="1" ht="38.25" x14ac:dyDescent="0.2">
      <c r="A1103" s="176" t="s">
        <v>39</v>
      </c>
      <c r="B1103" s="176" t="s">
        <v>4625</v>
      </c>
      <c r="C1103" s="200" t="s">
        <v>5334</v>
      </c>
      <c r="D1103" s="126"/>
      <c r="E1103" s="126" t="str">
        <f t="shared" si="115"/>
        <v>N</v>
      </c>
      <c r="F1103" s="171"/>
      <c r="G1103" s="126"/>
      <c r="H1103" s="171"/>
      <c r="I1103" s="171" t="s">
        <v>4688</v>
      </c>
      <c r="J1103" s="171"/>
      <c r="K1103" s="171" t="s">
        <v>4688</v>
      </c>
      <c r="L1103" s="171"/>
      <c r="M1103" s="126"/>
      <c r="N1103" s="252" t="str">
        <f t="shared" si="116"/>
        <v>N</v>
      </c>
      <c r="O1103" s="37" t="s">
        <v>2277</v>
      </c>
      <c r="P1103" s="37" t="s">
        <v>632</v>
      </c>
      <c r="Q1103" s="37" t="s">
        <v>623</v>
      </c>
      <c r="R1103" s="37" t="s">
        <v>282</v>
      </c>
      <c r="S1103" s="37" t="s">
        <v>633</v>
      </c>
      <c r="T1103" s="37" t="s">
        <v>625</v>
      </c>
      <c r="U1103" s="37" t="s">
        <v>634</v>
      </c>
      <c r="V1103" s="37" t="s">
        <v>237</v>
      </c>
      <c r="W1103" s="37" t="s">
        <v>5102</v>
      </c>
      <c r="X1103" s="173"/>
      <c r="Y1103" s="173"/>
      <c r="Z1103" s="173"/>
      <c r="AA1103" s="173"/>
      <c r="AB1103" s="178"/>
      <c r="AC1103" s="178"/>
      <c r="AD1103" s="178"/>
      <c r="AE1103" s="178"/>
      <c r="AF1103" s="178"/>
      <c r="AG1103" s="126"/>
      <c r="AH1103" s="126"/>
      <c r="AI1103" s="171" t="s">
        <v>5765</v>
      </c>
      <c r="AJ1103" s="220" t="s">
        <v>4688</v>
      </c>
      <c r="AK1103" s="220" t="s">
        <v>4688</v>
      </c>
      <c r="AL1103" s="220" t="s">
        <v>4688</v>
      </c>
      <c r="AM1103" s="220" t="s">
        <v>4688</v>
      </c>
      <c r="AN1103" s="220" t="s">
        <v>4688</v>
      </c>
      <c r="AO1103" s="220" t="s">
        <v>4688</v>
      </c>
      <c r="AP1103" s="171" t="s">
        <v>5416</v>
      </c>
      <c r="AQ1103" s="220" t="s">
        <v>4688</v>
      </c>
      <c r="AR1103" s="220" t="s">
        <v>4688</v>
      </c>
      <c r="AS1103" s="220" t="s">
        <v>4688</v>
      </c>
    </row>
    <row r="1104" spans="1:45" s="1" customFormat="1" ht="38.25" x14ac:dyDescent="0.2">
      <c r="A1104" s="176" t="s">
        <v>39</v>
      </c>
      <c r="B1104" s="176" t="s">
        <v>4625</v>
      </c>
      <c r="C1104" s="200" t="s">
        <v>5334</v>
      </c>
      <c r="D1104" s="126"/>
      <c r="E1104" s="126" t="str">
        <f t="shared" si="115"/>
        <v>N</v>
      </c>
      <c r="F1104" s="171"/>
      <c r="G1104" s="126"/>
      <c r="H1104" s="171"/>
      <c r="I1104" s="171" t="s">
        <v>4688</v>
      </c>
      <c r="J1104" s="171"/>
      <c r="K1104" s="171" t="s">
        <v>4688</v>
      </c>
      <c r="L1104" s="171"/>
      <c r="M1104" s="126"/>
      <c r="N1104" s="252" t="str">
        <f t="shared" si="116"/>
        <v>N</v>
      </c>
      <c r="O1104" s="37" t="s">
        <v>2278</v>
      </c>
      <c r="P1104" s="37" t="s">
        <v>638</v>
      </c>
      <c r="Q1104" s="37" t="s">
        <v>623</v>
      </c>
      <c r="R1104" s="37" t="s">
        <v>282</v>
      </c>
      <c r="S1104" s="37" t="s">
        <v>639</v>
      </c>
      <c r="T1104" s="37" t="s">
        <v>625</v>
      </c>
      <c r="U1104" s="37" t="s">
        <v>634</v>
      </c>
      <c r="V1104" s="37" t="s">
        <v>237</v>
      </c>
      <c r="W1104" s="37" t="s">
        <v>5102</v>
      </c>
      <c r="X1104" s="173"/>
      <c r="Y1104" s="173"/>
      <c r="Z1104" s="173"/>
      <c r="AA1104" s="173"/>
      <c r="AB1104" s="178"/>
      <c r="AC1104" s="178"/>
      <c r="AD1104" s="178"/>
      <c r="AE1104" s="178"/>
      <c r="AF1104" s="178"/>
      <c r="AG1104" s="126"/>
      <c r="AH1104" s="126"/>
      <c r="AI1104" s="171" t="s">
        <v>5765</v>
      </c>
      <c r="AJ1104" s="220" t="s">
        <v>4688</v>
      </c>
      <c r="AK1104" s="220" t="s">
        <v>4688</v>
      </c>
      <c r="AL1104" s="220" t="s">
        <v>4688</v>
      </c>
      <c r="AM1104" s="220" t="s">
        <v>4688</v>
      </c>
      <c r="AN1104" s="220" t="s">
        <v>4688</v>
      </c>
      <c r="AO1104" s="220" t="s">
        <v>4688</v>
      </c>
      <c r="AP1104" s="171" t="s">
        <v>5416</v>
      </c>
      <c r="AQ1104" s="220" t="s">
        <v>4688</v>
      </c>
      <c r="AR1104" s="220" t="s">
        <v>4688</v>
      </c>
      <c r="AS1104" s="220" t="s">
        <v>4688</v>
      </c>
    </row>
    <row r="1105" spans="1:45" s="1" customFormat="1" ht="135" x14ac:dyDescent="0.2">
      <c r="A1105" s="176" t="s">
        <v>39</v>
      </c>
      <c r="B1105" s="176" t="s">
        <v>4625</v>
      </c>
      <c r="C1105" s="200" t="s">
        <v>5334</v>
      </c>
      <c r="D1105" s="126"/>
      <c r="E1105" s="126" t="str">
        <f t="shared" si="115"/>
        <v>N</v>
      </c>
      <c r="F1105" s="171"/>
      <c r="G1105" s="126"/>
      <c r="H1105" s="171"/>
      <c r="I1105" s="171" t="s">
        <v>4688</v>
      </c>
      <c r="J1105" s="171"/>
      <c r="K1105" s="171" t="s">
        <v>4688</v>
      </c>
      <c r="L1105" s="171"/>
      <c r="M1105" s="126"/>
      <c r="N1105" s="252" t="str">
        <f t="shared" si="116"/>
        <v>N</v>
      </c>
      <c r="O1105" s="37" t="s">
        <v>2279</v>
      </c>
      <c r="P1105" s="37" t="s">
        <v>644</v>
      </c>
      <c r="Q1105" s="37" t="s">
        <v>623</v>
      </c>
      <c r="R1105" s="37" t="s">
        <v>282</v>
      </c>
      <c r="S1105" s="37" t="s">
        <v>645</v>
      </c>
      <c r="T1105" s="37" t="s">
        <v>646</v>
      </c>
      <c r="U1105" s="37" t="s">
        <v>647</v>
      </c>
      <c r="V1105" s="37" t="s">
        <v>237</v>
      </c>
      <c r="W1105" s="37" t="s">
        <v>5141</v>
      </c>
      <c r="X1105" s="173"/>
      <c r="Y1105" s="173"/>
      <c r="Z1105" s="173"/>
      <c r="AA1105" s="173"/>
      <c r="AB1105" s="178"/>
      <c r="AC1105" s="178"/>
      <c r="AD1105" s="178"/>
      <c r="AE1105" s="178"/>
      <c r="AF1105" s="178"/>
      <c r="AG1105" s="126"/>
      <c r="AH1105" s="126"/>
      <c r="AI1105" s="171" t="s">
        <v>5765</v>
      </c>
      <c r="AJ1105" s="220" t="s">
        <v>4688</v>
      </c>
      <c r="AK1105" s="220" t="s">
        <v>4688</v>
      </c>
      <c r="AL1105" s="220" t="s">
        <v>4688</v>
      </c>
      <c r="AM1105" s="220" t="s">
        <v>4688</v>
      </c>
      <c r="AN1105" s="220" t="s">
        <v>4688</v>
      </c>
      <c r="AO1105" s="220" t="s">
        <v>4688</v>
      </c>
      <c r="AP1105" s="171" t="s">
        <v>5416</v>
      </c>
      <c r="AQ1105" s="220" t="s">
        <v>4688</v>
      </c>
      <c r="AR1105" s="220" t="s">
        <v>4688</v>
      </c>
      <c r="AS1105" s="220" t="s">
        <v>4688</v>
      </c>
    </row>
    <row r="1106" spans="1:45" s="1" customFormat="1" ht="135" x14ac:dyDescent="0.2">
      <c r="A1106" s="176" t="s">
        <v>39</v>
      </c>
      <c r="B1106" s="176" t="s">
        <v>4625</v>
      </c>
      <c r="C1106" s="200" t="s">
        <v>5334</v>
      </c>
      <c r="D1106" s="126"/>
      <c r="E1106" s="126" t="str">
        <f t="shared" si="115"/>
        <v>N</v>
      </c>
      <c r="F1106" s="171"/>
      <c r="G1106" s="126"/>
      <c r="H1106" s="171"/>
      <c r="I1106" s="171" t="s">
        <v>4688</v>
      </c>
      <c r="J1106" s="171"/>
      <c r="K1106" s="171" t="s">
        <v>4688</v>
      </c>
      <c r="L1106" s="171"/>
      <c r="M1106" s="126"/>
      <c r="N1106" s="252" t="str">
        <f t="shared" si="116"/>
        <v>N</v>
      </c>
      <c r="O1106" s="37" t="s">
        <v>2280</v>
      </c>
      <c r="P1106" s="37" t="s">
        <v>652</v>
      </c>
      <c r="Q1106" s="37" t="s">
        <v>623</v>
      </c>
      <c r="R1106" s="37" t="s">
        <v>282</v>
      </c>
      <c r="S1106" s="37" t="s">
        <v>653</v>
      </c>
      <c r="T1106" s="37" t="s">
        <v>646</v>
      </c>
      <c r="U1106" s="37" t="s">
        <v>654</v>
      </c>
      <c r="V1106" s="37" t="s">
        <v>237</v>
      </c>
      <c r="W1106" s="37" t="s">
        <v>5141</v>
      </c>
      <c r="X1106" s="173"/>
      <c r="Y1106" s="173"/>
      <c r="Z1106" s="173"/>
      <c r="AA1106" s="173"/>
      <c r="AB1106" s="178"/>
      <c r="AC1106" s="178"/>
      <c r="AD1106" s="178"/>
      <c r="AE1106" s="178"/>
      <c r="AF1106" s="178"/>
      <c r="AG1106" s="126"/>
      <c r="AH1106" s="126"/>
      <c r="AI1106" s="171" t="s">
        <v>5765</v>
      </c>
      <c r="AJ1106" s="220" t="s">
        <v>4688</v>
      </c>
      <c r="AK1106" s="220" t="s">
        <v>4688</v>
      </c>
      <c r="AL1106" s="220" t="s">
        <v>4688</v>
      </c>
      <c r="AM1106" s="220" t="s">
        <v>4688</v>
      </c>
      <c r="AN1106" s="220" t="s">
        <v>4688</v>
      </c>
      <c r="AO1106" s="220" t="s">
        <v>4688</v>
      </c>
      <c r="AP1106" s="171" t="s">
        <v>5416</v>
      </c>
      <c r="AQ1106" s="220" t="s">
        <v>4688</v>
      </c>
      <c r="AR1106" s="220" t="s">
        <v>4688</v>
      </c>
      <c r="AS1106" s="220" t="s">
        <v>4688</v>
      </c>
    </row>
    <row r="1107" spans="1:45" s="1" customFormat="1" ht="120" x14ac:dyDescent="0.2">
      <c r="A1107" s="176" t="s">
        <v>39</v>
      </c>
      <c r="B1107" s="274" t="s">
        <v>4625</v>
      </c>
      <c r="C1107" s="200" t="s">
        <v>4630</v>
      </c>
      <c r="D1107" s="126"/>
      <c r="E1107" s="126" t="str">
        <f t="shared" si="115"/>
        <v>N</v>
      </c>
      <c r="F1107" s="171"/>
      <c r="G1107" s="126"/>
      <c r="H1107" s="171"/>
      <c r="I1107" s="171" t="s">
        <v>4688</v>
      </c>
      <c r="J1107" s="171"/>
      <c r="K1107" s="171" t="s">
        <v>4688</v>
      </c>
      <c r="L1107" s="171"/>
      <c r="M1107" s="126"/>
      <c r="N1107" s="252" t="str">
        <f t="shared" si="116"/>
        <v>N</v>
      </c>
      <c r="O1107" s="37" t="s">
        <v>2281</v>
      </c>
      <c r="P1107" s="37" t="s">
        <v>659</v>
      </c>
      <c r="Q1107" s="37" t="s">
        <v>2282</v>
      </c>
      <c r="R1107" s="37" t="s">
        <v>282</v>
      </c>
      <c r="S1107" s="37" t="s">
        <v>661</v>
      </c>
      <c r="T1107" s="68" t="s">
        <v>625</v>
      </c>
      <c r="U1107" s="37" t="s">
        <v>670</v>
      </c>
      <c r="V1107" s="37" t="s">
        <v>237</v>
      </c>
      <c r="W1107" s="37" t="s">
        <v>5122</v>
      </c>
      <c r="X1107" s="173"/>
      <c r="Y1107" s="173"/>
      <c r="Z1107" s="173"/>
      <c r="AA1107" s="173"/>
      <c r="AB1107" s="178"/>
      <c r="AC1107" s="178"/>
      <c r="AD1107" s="178"/>
      <c r="AE1107" s="178"/>
      <c r="AF1107" s="178"/>
      <c r="AG1107" s="126"/>
      <c r="AH1107" s="126"/>
      <c r="AI1107" s="171" t="s">
        <v>5765</v>
      </c>
      <c r="AJ1107" s="171" t="s">
        <v>4688</v>
      </c>
      <c r="AK1107" s="171" t="s">
        <v>4688</v>
      </c>
      <c r="AL1107" s="171" t="s">
        <v>4688</v>
      </c>
      <c r="AM1107" s="171" t="s">
        <v>4688</v>
      </c>
      <c r="AN1107" s="171" t="s">
        <v>4688</v>
      </c>
      <c r="AO1107" s="171" t="s">
        <v>4688</v>
      </c>
      <c r="AP1107" s="171" t="s">
        <v>6592</v>
      </c>
      <c r="AQ1107" s="171" t="s">
        <v>5419</v>
      </c>
      <c r="AR1107" s="171" t="s">
        <v>4688</v>
      </c>
      <c r="AS1107" s="171" t="s">
        <v>4688</v>
      </c>
    </row>
    <row r="1108" spans="1:45" s="1" customFormat="1" ht="135" x14ac:dyDescent="0.2">
      <c r="A1108" s="176" t="s">
        <v>39</v>
      </c>
      <c r="B1108" s="274" t="s">
        <v>4625</v>
      </c>
      <c r="C1108" s="200" t="s">
        <v>4630</v>
      </c>
      <c r="D1108" s="126"/>
      <c r="E1108" s="126" t="str">
        <f t="shared" si="115"/>
        <v>N</v>
      </c>
      <c r="F1108" s="171"/>
      <c r="G1108" s="126"/>
      <c r="H1108" s="171"/>
      <c r="I1108" s="171" t="s">
        <v>4688</v>
      </c>
      <c r="J1108" s="171"/>
      <c r="K1108" s="171" t="s">
        <v>4688</v>
      </c>
      <c r="L1108" s="171"/>
      <c r="M1108" s="126"/>
      <c r="N1108" s="252" t="str">
        <f t="shared" si="116"/>
        <v>N</v>
      </c>
      <c r="O1108" s="37" t="s">
        <v>2283</v>
      </c>
      <c r="P1108" s="37" t="s">
        <v>668</v>
      </c>
      <c r="Q1108" s="37" t="s">
        <v>2282</v>
      </c>
      <c r="R1108" s="37" t="s">
        <v>282</v>
      </c>
      <c r="S1108" s="37" t="s">
        <v>669</v>
      </c>
      <c r="T1108" s="68" t="s">
        <v>625</v>
      </c>
      <c r="U1108" s="37" t="s">
        <v>670</v>
      </c>
      <c r="V1108" s="37" t="s">
        <v>237</v>
      </c>
      <c r="W1108" s="37" t="s">
        <v>5122</v>
      </c>
      <c r="X1108" s="173"/>
      <c r="Y1108" s="173"/>
      <c r="Z1108" s="173"/>
      <c r="AA1108" s="173"/>
      <c r="AB1108" s="178"/>
      <c r="AC1108" s="178"/>
      <c r="AD1108" s="178"/>
      <c r="AE1108" s="178"/>
      <c r="AF1108" s="178"/>
      <c r="AG1108" s="126"/>
      <c r="AH1108" s="126"/>
      <c r="AI1108" s="171" t="s">
        <v>5765</v>
      </c>
      <c r="AJ1108" s="171" t="s">
        <v>4688</v>
      </c>
      <c r="AK1108" s="171" t="s">
        <v>4688</v>
      </c>
      <c r="AL1108" s="171" t="s">
        <v>4688</v>
      </c>
      <c r="AM1108" s="171" t="s">
        <v>4688</v>
      </c>
      <c r="AN1108" s="171" t="s">
        <v>4688</v>
      </c>
      <c r="AO1108" s="171" t="s">
        <v>4688</v>
      </c>
      <c r="AP1108" s="171" t="s">
        <v>6592</v>
      </c>
      <c r="AQ1108" s="171" t="s">
        <v>5419</v>
      </c>
      <c r="AR1108" s="171" t="s">
        <v>4688</v>
      </c>
      <c r="AS1108" s="171" t="s">
        <v>4688</v>
      </c>
    </row>
    <row r="1109" spans="1:45" s="1" customFormat="1" ht="60" x14ac:dyDescent="0.2">
      <c r="A1109" s="176" t="s">
        <v>39</v>
      </c>
      <c r="B1109" s="274" t="s">
        <v>4625</v>
      </c>
      <c r="C1109" s="200" t="s">
        <v>4630</v>
      </c>
      <c r="D1109" s="126"/>
      <c r="E1109" s="126" t="str">
        <f t="shared" si="115"/>
        <v>N</v>
      </c>
      <c r="F1109" s="171"/>
      <c r="G1109" s="126"/>
      <c r="H1109" s="171"/>
      <c r="I1109" s="171" t="s">
        <v>4688</v>
      </c>
      <c r="J1109" s="171"/>
      <c r="K1109" s="171" t="s">
        <v>4688</v>
      </c>
      <c r="L1109" s="171"/>
      <c r="M1109" s="126"/>
      <c r="N1109" s="252" t="str">
        <f t="shared" si="116"/>
        <v>N</v>
      </c>
      <c r="O1109" s="37" t="s">
        <v>2284</v>
      </c>
      <c r="P1109" s="37" t="s">
        <v>673</v>
      </c>
      <c r="Q1109" s="37" t="s">
        <v>2282</v>
      </c>
      <c r="R1109" s="37" t="s">
        <v>282</v>
      </c>
      <c r="S1109" s="37" t="s">
        <v>674</v>
      </c>
      <c r="T1109" s="37" t="s">
        <v>675</v>
      </c>
      <c r="U1109" s="37" t="s">
        <v>676</v>
      </c>
      <c r="V1109" s="37" t="s">
        <v>237</v>
      </c>
      <c r="W1109" s="37" t="s">
        <v>5141</v>
      </c>
      <c r="X1109" s="173"/>
      <c r="Y1109" s="173"/>
      <c r="Z1109" s="173"/>
      <c r="AA1109" s="173"/>
      <c r="AB1109" s="178"/>
      <c r="AC1109" s="178"/>
      <c r="AD1109" s="178"/>
      <c r="AE1109" s="178"/>
      <c r="AF1109" s="178"/>
      <c r="AG1109" s="126"/>
      <c r="AH1109" s="126"/>
      <c r="AI1109" s="171" t="s">
        <v>5385</v>
      </c>
      <c r="AJ1109" s="171" t="s">
        <v>4688</v>
      </c>
      <c r="AK1109" s="171" t="s">
        <v>4688</v>
      </c>
      <c r="AL1109" s="171" t="s">
        <v>4688</v>
      </c>
      <c r="AM1109" s="171" t="s">
        <v>4688</v>
      </c>
      <c r="AN1109" s="171" t="s">
        <v>4688</v>
      </c>
      <c r="AO1109" s="171" t="s">
        <v>4688</v>
      </c>
      <c r="AP1109" s="171" t="s">
        <v>5415</v>
      </c>
      <c r="AQ1109" s="171" t="s">
        <v>5419</v>
      </c>
      <c r="AR1109" s="171" t="s">
        <v>4688</v>
      </c>
      <c r="AS1109" s="171" t="s">
        <v>4688</v>
      </c>
    </row>
    <row r="1110" spans="1:45" s="1" customFormat="1" ht="60" x14ac:dyDescent="0.2">
      <c r="A1110" s="176" t="s">
        <v>39</v>
      </c>
      <c r="B1110" s="274" t="s">
        <v>4625</v>
      </c>
      <c r="C1110" s="200" t="s">
        <v>4630</v>
      </c>
      <c r="D1110" s="126"/>
      <c r="E1110" s="126" t="str">
        <f t="shared" si="115"/>
        <v>N</v>
      </c>
      <c r="F1110" s="171"/>
      <c r="G1110" s="126"/>
      <c r="H1110" s="171"/>
      <c r="I1110" s="171" t="s">
        <v>4688</v>
      </c>
      <c r="J1110" s="171"/>
      <c r="K1110" s="171" t="s">
        <v>4688</v>
      </c>
      <c r="L1110" s="171"/>
      <c r="M1110" s="126"/>
      <c r="N1110" s="252" t="str">
        <f t="shared" si="116"/>
        <v>N</v>
      </c>
      <c r="O1110" s="37" t="s">
        <v>2285</v>
      </c>
      <c r="P1110" s="37" t="s">
        <v>681</v>
      </c>
      <c r="Q1110" s="37" t="s">
        <v>2282</v>
      </c>
      <c r="R1110" s="37" t="s">
        <v>282</v>
      </c>
      <c r="S1110" s="37" t="s">
        <v>682</v>
      </c>
      <c r="T1110" s="37" t="s">
        <v>683</v>
      </c>
      <c r="U1110" s="37" t="s">
        <v>684</v>
      </c>
      <c r="V1110" s="37" t="s">
        <v>237</v>
      </c>
      <c r="W1110" s="37" t="s">
        <v>5141</v>
      </c>
      <c r="X1110" s="173"/>
      <c r="Y1110" s="173"/>
      <c r="Z1110" s="173"/>
      <c r="AA1110" s="173"/>
      <c r="AB1110" s="178"/>
      <c r="AC1110" s="178"/>
      <c r="AD1110" s="178"/>
      <c r="AE1110" s="178"/>
      <c r="AF1110" s="178"/>
      <c r="AG1110" s="126"/>
      <c r="AH1110" s="126"/>
      <c r="AI1110" s="171" t="s">
        <v>5385</v>
      </c>
      <c r="AJ1110" s="171" t="s">
        <v>4688</v>
      </c>
      <c r="AK1110" s="171" t="s">
        <v>4688</v>
      </c>
      <c r="AL1110" s="171" t="s">
        <v>4688</v>
      </c>
      <c r="AM1110" s="171" t="s">
        <v>4688</v>
      </c>
      <c r="AN1110" s="171" t="s">
        <v>4688</v>
      </c>
      <c r="AO1110" s="171" t="s">
        <v>4688</v>
      </c>
      <c r="AP1110" s="171" t="s">
        <v>5415</v>
      </c>
      <c r="AQ1110" s="171" t="s">
        <v>5419</v>
      </c>
      <c r="AR1110" s="171" t="s">
        <v>4688</v>
      </c>
      <c r="AS1110" s="171" t="s">
        <v>4688</v>
      </c>
    </row>
    <row r="1111" spans="1:45" s="1" customFormat="1" ht="51" x14ac:dyDescent="0.2">
      <c r="A1111" s="176" t="s">
        <v>39</v>
      </c>
      <c r="B1111" s="274" t="s">
        <v>4625</v>
      </c>
      <c r="C1111" s="200" t="s">
        <v>4630</v>
      </c>
      <c r="D1111" s="126"/>
      <c r="E1111" s="126" t="str">
        <f t="shared" si="115"/>
        <v>N</v>
      </c>
      <c r="F1111" s="171"/>
      <c r="G1111" s="126"/>
      <c r="H1111" s="171"/>
      <c r="I1111" s="171" t="s">
        <v>4688</v>
      </c>
      <c r="J1111" s="171"/>
      <c r="K1111" s="171" t="s">
        <v>4688</v>
      </c>
      <c r="L1111" s="171"/>
      <c r="M1111" s="126"/>
      <c r="N1111" s="252" t="str">
        <f t="shared" si="116"/>
        <v>N</v>
      </c>
      <c r="O1111" s="37" t="s">
        <v>2286</v>
      </c>
      <c r="P1111" s="37" t="s">
        <v>689</v>
      </c>
      <c r="Q1111" s="37" t="s">
        <v>2282</v>
      </c>
      <c r="R1111" s="37" t="s">
        <v>282</v>
      </c>
      <c r="S1111" s="37" t="s">
        <v>690</v>
      </c>
      <c r="T1111" s="37" t="s">
        <v>683</v>
      </c>
      <c r="U1111" s="37" t="s">
        <v>2287</v>
      </c>
      <c r="V1111" s="37" t="s">
        <v>237</v>
      </c>
      <c r="W1111" s="37" t="s">
        <v>5113</v>
      </c>
      <c r="X1111" s="173"/>
      <c r="Y1111" s="173"/>
      <c r="Z1111" s="173"/>
      <c r="AA1111" s="173"/>
      <c r="AB1111" s="178"/>
      <c r="AC1111" s="178"/>
      <c r="AD1111" s="178"/>
      <c r="AE1111" s="178"/>
      <c r="AF1111" s="178"/>
      <c r="AG1111" s="126"/>
      <c r="AH1111" s="126"/>
      <c r="AI1111" s="171" t="s">
        <v>5385</v>
      </c>
      <c r="AJ1111" s="171" t="s">
        <v>4688</v>
      </c>
      <c r="AK1111" s="171" t="s">
        <v>4688</v>
      </c>
      <c r="AL1111" s="171" t="s">
        <v>4688</v>
      </c>
      <c r="AM1111" s="171" t="s">
        <v>4688</v>
      </c>
      <c r="AN1111" s="171" t="s">
        <v>4688</v>
      </c>
      <c r="AO1111" s="171" t="s">
        <v>4688</v>
      </c>
      <c r="AP1111" s="171" t="s">
        <v>5415</v>
      </c>
      <c r="AQ1111" s="171" t="s">
        <v>5419</v>
      </c>
      <c r="AR1111" s="171" t="s">
        <v>4688</v>
      </c>
      <c r="AS1111" s="171" t="s">
        <v>4688</v>
      </c>
    </row>
    <row r="1112" spans="1:45" s="1" customFormat="1" ht="45" x14ac:dyDescent="0.2">
      <c r="A1112" s="176" t="s">
        <v>39</v>
      </c>
      <c r="B1112" s="176" t="s">
        <v>4625</v>
      </c>
      <c r="C1112" s="200" t="s">
        <v>5334</v>
      </c>
      <c r="D1112" s="126"/>
      <c r="E1112" s="126" t="str">
        <f t="shared" si="115"/>
        <v>N</v>
      </c>
      <c r="F1112" s="171"/>
      <c r="G1112" s="126"/>
      <c r="H1112" s="171"/>
      <c r="I1112" s="171" t="s">
        <v>4688</v>
      </c>
      <c r="J1112" s="171"/>
      <c r="K1112" s="171" t="s">
        <v>4688</v>
      </c>
      <c r="L1112" s="171"/>
      <c r="M1112" s="126"/>
      <c r="N1112" s="252" t="str">
        <f t="shared" si="116"/>
        <v>N</v>
      </c>
      <c r="O1112" s="37" t="s">
        <v>2289</v>
      </c>
      <c r="P1112" s="37" t="s">
        <v>697</v>
      </c>
      <c r="Q1112" s="37" t="s">
        <v>2290</v>
      </c>
      <c r="R1112" s="37" t="s">
        <v>282</v>
      </c>
      <c r="S1112" s="37" t="s">
        <v>699</v>
      </c>
      <c r="T1112" s="37" t="s">
        <v>625</v>
      </c>
      <c r="U1112" s="37" t="s">
        <v>700</v>
      </c>
      <c r="V1112" s="37" t="s">
        <v>237</v>
      </c>
      <c r="W1112" s="37" t="s">
        <v>5141</v>
      </c>
      <c r="X1112" s="173"/>
      <c r="Y1112" s="173"/>
      <c r="Z1112" s="173"/>
      <c r="AA1112" s="173"/>
      <c r="AB1112" s="178"/>
      <c r="AC1112" s="178"/>
      <c r="AD1112" s="178"/>
      <c r="AE1112" s="178"/>
      <c r="AF1112" s="178"/>
      <c r="AG1112" s="126"/>
      <c r="AH1112" s="126"/>
      <c r="AI1112" s="171" t="s">
        <v>5765</v>
      </c>
      <c r="AJ1112" s="220" t="s">
        <v>4688</v>
      </c>
      <c r="AK1112" s="220" t="s">
        <v>4688</v>
      </c>
      <c r="AL1112" s="220" t="s">
        <v>4688</v>
      </c>
      <c r="AM1112" s="220" t="s">
        <v>4688</v>
      </c>
      <c r="AN1112" s="220" t="s">
        <v>4688</v>
      </c>
      <c r="AO1112" s="220" t="s">
        <v>4688</v>
      </c>
      <c r="AP1112" s="171" t="s">
        <v>5416</v>
      </c>
      <c r="AQ1112" s="220" t="s">
        <v>4688</v>
      </c>
      <c r="AR1112" s="220" t="s">
        <v>4688</v>
      </c>
      <c r="AS1112" s="220" t="s">
        <v>4688</v>
      </c>
    </row>
    <row r="1113" spans="1:45" s="1" customFormat="1" ht="60" x14ac:dyDescent="0.2">
      <c r="A1113" s="176" t="s">
        <v>39</v>
      </c>
      <c r="B1113" s="176" t="s">
        <v>4625</v>
      </c>
      <c r="C1113" s="200" t="s">
        <v>5334</v>
      </c>
      <c r="D1113" s="126"/>
      <c r="E1113" s="126" t="str">
        <f t="shared" si="115"/>
        <v>N</v>
      </c>
      <c r="F1113" s="171"/>
      <c r="G1113" s="126"/>
      <c r="H1113" s="171"/>
      <c r="I1113" s="171" t="s">
        <v>4688</v>
      </c>
      <c r="J1113" s="171"/>
      <c r="K1113" s="171" t="s">
        <v>4688</v>
      </c>
      <c r="L1113" s="171"/>
      <c r="M1113" s="126"/>
      <c r="N1113" s="252" t="str">
        <f t="shared" si="116"/>
        <v>N</v>
      </c>
      <c r="O1113" s="37" t="s">
        <v>2291</v>
      </c>
      <c r="P1113" s="37" t="s">
        <v>705</v>
      </c>
      <c r="Q1113" s="37" t="s">
        <v>2290</v>
      </c>
      <c r="R1113" s="37" t="s">
        <v>282</v>
      </c>
      <c r="S1113" s="37" t="s">
        <v>706</v>
      </c>
      <c r="T1113" s="37" t="s">
        <v>625</v>
      </c>
      <c r="U1113" s="37" t="s">
        <v>700</v>
      </c>
      <c r="V1113" s="37" t="s">
        <v>237</v>
      </c>
      <c r="W1113" s="37" t="s">
        <v>5141</v>
      </c>
      <c r="X1113" s="173"/>
      <c r="Y1113" s="173"/>
      <c r="Z1113" s="173"/>
      <c r="AA1113" s="173"/>
      <c r="AB1113" s="178"/>
      <c r="AC1113" s="178"/>
      <c r="AD1113" s="178"/>
      <c r="AE1113" s="178"/>
      <c r="AF1113" s="178"/>
      <c r="AG1113" s="126"/>
      <c r="AH1113" s="126"/>
      <c r="AI1113" s="171" t="s">
        <v>5765</v>
      </c>
      <c r="AJ1113" s="220" t="s">
        <v>4688</v>
      </c>
      <c r="AK1113" s="220" t="s">
        <v>4688</v>
      </c>
      <c r="AL1113" s="220" t="s">
        <v>4688</v>
      </c>
      <c r="AM1113" s="220" t="s">
        <v>4688</v>
      </c>
      <c r="AN1113" s="220" t="s">
        <v>4688</v>
      </c>
      <c r="AO1113" s="220" t="s">
        <v>4688</v>
      </c>
      <c r="AP1113" s="171" t="s">
        <v>5416</v>
      </c>
      <c r="AQ1113" s="220" t="s">
        <v>4688</v>
      </c>
      <c r="AR1113" s="220" t="s">
        <v>4688</v>
      </c>
      <c r="AS1113" s="220" t="s">
        <v>4688</v>
      </c>
    </row>
    <row r="1114" spans="1:45" s="1" customFormat="1" ht="45" x14ac:dyDescent="0.2">
      <c r="A1114" s="176" t="s">
        <v>39</v>
      </c>
      <c r="B1114" s="176" t="s">
        <v>4625</v>
      </c>
      <c r="C1114" s="200" t="s">
        <v>5334</v>
      </c>
      <c r="D1114" s="126"/>
      <c r="E1114" s="126" t="str">
        <f t="shared" si="115"/>
        <v>N</v>
      </c>
      <c r="F1114" s="171"/>
      <c r="G1114" s="126"/>
      <c r="H1114" s="171"/>
      <c r="I1114" s="171" t="s">
        <v>4688</v>
      </c>
      <c r="J1114" s="171"/>
      <c r="K1114" s="171" t="s">
        <v>4688</v>
      </c>
      <c r="L1114" s="171"/>
      <c r="M1114" s="126"/>
      <c r="N1114" s="252" t="str">
        <f t="shared" si="116"/>
        <v>N</v>
      </c>
      <c r="O1114" s="37" t="s">
        <v>2292</v>
      </c>
      <c r="P1114" s="37" t="s">
        <v>711</v>
      </c>
      <c r="Q1114" s="37" t="s">
        <v>2290</v>
      </c>
      <c r="R1114" s="37" t="s">
        <v>282</v>
      </c>
      <c r="S1114" s="37" t="s">
        <v>712</v>
      </c>
      <c r="T1114" s="37" t="s">
        <v>625</v>
      </c>
      <c r="U1114" s="37" t="s">
        <v>700</v>
      </c>
      <c r="V1114" s="37" t="s">
        <v>237</v>
      </c>
      <c r="W1114" s="37" t="s">
        <v>5141</v>
      </c>
      <c r="X1114" s="173"/>
      <c r="Y1114" s="173"/>
      <c r="Z1114" s="173"/>
      <c r="AA1114" s="173"/>
      <c r="AB1114" s="178"/>
      <c r="AC1114" s="178"/>
      <c r="AD1114" s="178"/>
      <c r="AE1114" s="178"/>
      <c r="AF1114" s="178"/>
      <c r="AG1114" s="126"/>
      <c r="AH1114" s="126"/>
      <c r="AI1114" s="171" t="s">
        <v>5765</v>
      </c>
      <c r="AJ1114" s="220" t="s">
        <v>4688</v>
      </c>
      <c r="AK1114" s="220" t="s">
        <v>4688</v>
      </c>
      <c r="AL1114" s="220" t="s">
        <v>4688</v>
      </c>
      <c r="AM1114" s="220" t="s">
        <v>4688</v>
      </c>
      <c r="AN1114" s="220" t="s">
        <v>4688</v>
      </c>
      <c r="AO1114" s="220" t="s">
        <v>4688</v>
      </c>
      <c r="AP1114" s="171" t="s">
        <v>5416</v>
      </c>
      <c r="AQ1114" s="220" t="s">
        <v>4688</v>
      </c>
      <c r="AR1114" s="220" t="s">
        <v>4688</v>
      </c>
      <c r="AS1114" s="220" t="s">
        <v>4688</v>
      </c>
    </row>
    <row r="1115" spans="1:45" s="1" customFormat="1" ht="38.25" x14ac:dyDescent="0.2">
      <c r="A1115" s="176" t="s">
        <v>39</v>
      </c>
      <c r="B1115" s="176" t="s">
        <v>4625</v>
      </c>
      <c r="C1115" s="200" t="s">
        <v>5334</v>
      </c>
      <c r="D1115" s="126"/>
      <c r="E1115" s="126" t="str">
        <f t="shared" si="115"/>
        <v>N</v>
      </c>
      <c r="F1115" s="171"/>
      <c r="G1115" s="126"/>
      <c r="H1115" s="171"/>
      <c r="I1115" s="171" t="s">
        <v>4688</v>
      </c>
      <c r="J1115" s="171"/>
      <c r="K1115" s="171" t="s">
        <v>4688</v>
      </c>
      <c r="L1115" s="171"/>
      <c r="M1115" s="126"/>
      <c r="N1115" s="252" t="str">
        <f t="shared" si="116"/>
        <v>N</v>
      </c>
      <c r="O1115" s="37" t="s">
        <v>2293</v>
      </c>
      <c r="P1115" s="37" t="s">
        <v>717</v>
      </c>
      <c r="Q1115" s="37" t="s">
        <v>2290</v>
      </c>
      <c r="R1115" s="37" t="s">
        <v>282</v>
      </c>
      <c r="S1115" s="37" t="s">
        <v>718</v>
      </c>
      <c r="T1115" s="37" t="s">
        <v>625</v>
      </c>
      <c r="U1115" s="37" t="s">
        <v>700</v>
      </c>
      <c r="V1115" s="37" t="s">
        <v>237</v>
      </c>
      <c r="W1115" s="37" t="s">
        <v>5141</v>
      </c>
      <c r="X1115" s="173"/>
      <c r="Y1115" s="173"/>
      <c r="Z1115" s="173"/>
      <c r="AA1115" s="173"/>
      <c r="AB1115" s="178"/>
      <c r="AC1115" s="178"/>
      <c r="AD1115" s="178"/>
      <c r="AE1115" s="178"/>
      <c r="AF1115" s="178"/>
      <c r="AG1115" s="126"/>
      <c r="AH1115" s="126"/>
      <c r="AI1115" s="171" t="s">
        <v>5765</v>
      </c>
      <c r="AJ1115" s="220" t="s">
        <v>4688</v>
      </c>
      <c r="AK1115" s="220" t="s">
        <v>4688</v>
      </c>
      <c r="AL1115" s="220" t="s">
        <v>4688</v>
      </c>
      <c r="AM1115" s="220" t="s">
        <v>4688</v>
      </c>
      <c r="AN1115" s="220" t="s">
        <v>4688</v>
      </c>
      <c r="AO1115" s="220" t="s">
        <v>4688</v>
      </c>
      <c r="AP1115" s="171" t="s">
        <v>5416</v>
      </c>
      <c r="AQ1115" s="220" t="s">
        <v>4688</v>
      </c>
      <c r="AR1115" s="220" t="s">
        <v>4688</v>
      </c>
      <c r="AS1115" s="220" t="s">
        <v>4688</v>
      </c>
    </row>
    <row r="1116" spans="1:45" s="1" customFormat="1" ht="60" x14ac:dyDescent="0.2">
      <c r="A1116" s="176" t="s">
        <v>39</v>
      </c>
      <c r="B1116" s="176" t="s">
        <v>4625</v>
      </c>
      <c r="C1116" s="200" t="s">
        <v>5334</v>
      </c>
      <c r="D1116" s="126"/>
      <c r="E1116" s="126" t="str">
        <f t="shared" si="115"/>
        <v>N</v>
      </c>
      <c r="F1116" s="171"/>
      <c r="G1116" s="126"/>
      <c r="H1116" s="171"/>
      <c r="I1116" s="171" t="s">
        <v>4688</v>
      </c>
      <c r="J1116" s="171"/>
      <c r="K1116" s="171" t="s">
        <v>4688</v>
      </c>
      <c r="L1116" s="171"/>
      <c r="M1116" s="126"/>
      <c r="N1116" s="252" t="str">
        <f t="shared" si="116"/>
        <v>N</v>
      </c>
      <c r="O1116" s="37" t="s">
        <v>2294</v>
      </c>
      <c r="P1116" s="37" t="s">
        <v>723</v>
      </c>
      <c r="Q1116" s="37" t="s">
        <v>2290</v>
      </c>
      <c r="R1116" s="37" t="s">
        <v>282</v>
      </c>
      <c r="S1116" s="37" t="s">
        <v>724</v>
      </c>
      <c r="T1116" s="37" t="s">
        <v>625</v>
      </c>
      <c r="U1116" s="37" t="s">
        <v>700</v>
      </c>
      <c r="V1116" s="37" t="s">
        <v>237</v>
      </c>
      <c r="W1116" s="37" t="s">
        <v>5141</v>
      </c>
      <c r="X1116" s="173"/>
      <c r="Y1116" s="173"/>
      <c r="Z1116" s="173"/>
      <c r="AA1116" s="173"/>
      <c r="AB1116" s="178"/>
      <c r="AC1116" s="178"/>
      <c r="AD1116" s="178"/>
      <c r="AE1116" s="178"/>
      <c r="AF1116" s="178"/>
      <c r="AG1116" s="126"/>
      <c r="AH1116" s="126"/>
      <c r="AI1116" s="171" t="s">
        <v>5765</v>
      </c>
      <c r="AJ1116" s="220" t="s">
        <v>4688</v>
      </c>
      <c r="AK1116" s="220" t="s">
        <v>4688</v>
      </c>
      <c r="AL1116" s="220" t="s">
        <v>4688</v>
      </c>
      <c r="AM1116" s="220" t="s">
        <v>4688</v>
      </c>
      <c r="AN1116" s="220" t="s">
        <v>4688</v>
      </c>
      <c r="AO1116" s="220" t="s">
        <v>4688</v>
      </c>
      <c r="AP1116" s="171" t="s">
        <v>5416</v>
      </c>
      <c r="AQ1116" s="220" t="s">
        <v>4688</v>
      </c>
      <c r="AR1116" s="220" t="s">
        <v>4688</v>
      </c>
      <c r="AS1116" s="220" t="s">
        <v>4688</v>
      </c>
    </row>
    <row r="1117" spans="1:45" s="1" customFormat="1" ht="75" x14ac:dyDescent="0.2">
      <c r="A1117" s="176" t="s">
        <v>39</v>
      </c>
      <c r="B1117" s="176" t="s">
        <v>4625</v>
      </c>
      <c r="C1117" s="200"/>
      <c r="D1117" s="126"/>
      <c r="E1117" s="126" t="str">
        <f t="shared" si="115"/>
        <v>N</v>
      </c>
      <c r="F1117" s="171"/>
      <c r="G1117" s="126"/>
      <c r="H1117" s="171"/>
      <c r="I1117" s="171"/>
      <c r="J1117" s="171"/>
      <c r="K1117" s="126"/>
      <c r="L1117" s="171"/>
      <c r="M1117" s="126"/>
      <c r="N1117" s="299" t="str">
        <f t="shared" ref="N1117:N1165" si="117">IF(AI1117="Moving to innotrust","Y","N")</f>
        <v>N</v>
      </c>
      <c r="O1117" s="37" t="s">
        <v>2295</v>
      </c>
      <c r="P1117" s="86" t="s">
        <v>729</v>
      </c>
      <c r="Q1117" s="37" t="s">
        <v>730</v>
      </c>
      <c r="R1117" s="37" t="s">
        <v>282</v>
      </c>
      <c r="S1117" s="37" t="s">
        <v>731</v>
      </c>
      <c r="T1117" s="37" t="s">
        <v>732</v>
      </c>
      <c r="U1117" s="37" t="s">
        <v>2287</v>
      </c>
      <c r="V1117" s="37" t="s">
        <v>237</v>
      </c>
      <c r="W1117" s="264"/>
      <c r="X1117" s="173"/>
      <c r="Y1117" s="126"/>
      <c r="Z1117" s="173"/>
      <c r="AA1117" s="173"/>
      <c r="AB1117" s="178"/>
      <c r="AC1117" s="178"/>
      <c r="AD1117" s="253" t="s">
        <v>365</v>
      </c>
      <c r="AE1117" s="178"/>
      <c r="AF1117" s="178"/>
      <c r="AG1117" s="126"/>
      <c r="AH1117" s="126"/>
      <c r="AI1117" s="171" t="s">
        <v>5563</v>
      </c>
      <c r="AJ1117" s="125"/>
      <c r="AK1117" s="171"/>
      <c r="AL1117" s="171"/>
      <c r="AM1117" s="171"/>
      <c r="AN1117" s="171" t="s">
        <v>4688</v>
      </c>
      <c r="AO1117" s="171"/>
      <c r="AP1117" s="171" t="s">
        <v>5412</v>
      </c>
      <c r="AQ1117" s="171"/>
      <c r="AR1117" s="171"/>
      <c r="AS1117" s="171"/>
    </row>
    <row r="1118" spans="1:45" s="1" customFormat="1" ht="60" x14ac:dyDescent="0.2">
      <c r="A1118" s="176" t="s">
        <v>39</v>
      </c>
      <c r="B1118" s="274" t="s">
        <v>4625</v>
      </c>
      <c r="C1118" s="200" t="s">
        <v>4630</v>
      </c>
      <c r="D1118" s="126"/>
      <c r="E1118" s="126" t="str">
        <f t="shared" si="115"/>
        <v>N</v>
      </c>
      <c r="F1118" s="171"/>
      <c r="G1118" s="126"/>
      <c r="H1118" s="171"/>
      <c r="I1118" s="171" t="s">
        <v>4688</v>
      </c>
      <c r="J1118" s="171"/>
      <c r="K1118" s="171" t="s">
        <v>4688</v>
      </c>
      <c r="L1118" s="171"/>
      <c r="M1118" s="126"/>
      <c r="N1118" s="252" t="str">
        <f t="shared" si="117"/>
        <v>N</v>
      </c>
      <c r="O1118" s="37" t="s">
        <v>2296</v>
      </c>
      <c r="P1118" s="86" t="s">
        <v>2246</v>
      </c>
      <c r="Q1118" s="37" t="s">
        <v>730</v>
      </c>
      <c r="R1118" s="37" t="s">
        <v>282</v>
      </c>
      <c r="S1118" s="37"/>
      <c r="T1118" s="37"/>
      <c r="U1118" s="37" t="s">
        <v>142</v>
      </c>
      <c r="V1118" s="37" t="s">
        <v>143</v>
      </c>
      <c r="W1118" s="44" t="s">
        <v>192</v>
      </c>
      <c r="X1118" s="173"/>
      <c r="Y1118" s="173"/>
      <c r="Z1118" s="173"/>
      <c r="AA1118" s="173"/>
      <c r="AB1118" s="178"/>
      <c r="AC1118" s="178"/>
      <c r="AD1118" s="253" t="s">
        <v>365</v>
      </c>
      <c r="AE1118" s="178"/>
      <c r="AF1118" s="178"/>
      <c r="AG1118" s="126"/>
      <c r="AH1118" s="126"/>
      <c r="AI1118" s="171" t="s">
        <v>5385</v>
      </c>
      <c r="AJ1118" s="171" t="s">
        <v>4688</v>
      </c>
      <c r="AK1118" s="171" t="s">
        <v>4688</v>
      </c>
      <c r="AL1118" s="171" t="s">
        <v>4688</v>
      </c>
      <c r="AM1118" s="171" t="s">
        <v>4688</v>
      </c>
      <c r="AN1118" s="171" t="s">
        <v>4688</v>
      </c>
      <c r="AO1118" s="171" t="s">
        <v>4688</v>
      </c>
      <c r="AP1118" s="171" t="s">
        <v>5411</v>
      </c>
      <c r="AQ1118" s="171" t="s">
        <v>5419</v>
      </c>
      <c r="AR1118" s="171" t="s">
        <v>4688</v>
      </c>
      <c r="AS1118" s="171" t="s">
        <v>4688</v>
      </c>
    </row>
    <row r="1119" spans="1:45" s="1" customFormat="1" ht="135" x14ac:dyDescent="0.2">
      <c r="A1119" s="176" t="s">
        <v>39</v>
      </c>
      <c r="B1119" s="176" t="s">
        <v>4625</v>
      </c>
      <c r="C1119" s="200"/>
      <c r="D1119" s="126"/>
      <c r="E1119" s="126" t="str">
        <f t="shared" si="115"/>
        <v>N</v>
      </c>
      <c r="F1119" s="171"/>
      <c r="G1119" s="126"/>
      <c r="H1119" s="171"/>
      <c r="I1119" s="171" t="s">
        <v>4688</v>
      </c>
      <c r="J1119" s="171"/>
      <c r="K1119" s="171" t="s">
        <v>4688</v>
      </c>
      <c r="L1119" s="171"/>
      <c r="M1119" s="126"/>
      <c r="N1119" s="252" t="str">
        <f t="shared" si="117"/>
        <v>N</v>
      </c>
      <c r="O1119" s="37" t="s">
        <v>2297</v>
      </c>
      <c r="P1119" s="37" t="s">
        <v>741</v>
      </c>
      <c r="Q1119" s="37" t="s">
        <v>742</v>
      </c>
      <c r="R1119" s="37" t="s">
        <v>282</v>
      </c>
      <c r="S1119" s="37" t="s">
        <v>743</v>
      </c>
      <c r="T1119" s="37" t="s">
        <v>744</v>
      </c>
      <c r="U1119" s="37" t="s">
        <v>2298</v>
      </c>
      <c r="V1119" s="37" t="s">
        <v>237</v>
      </c>
      <c r="W1119" s="37" t="s">
        <v>5141</v>
      </c>
      <c r="X1119" s="173"/>
      <c r="Y1119" s="173"/>
      <c r="Z1119" s="173"/>
      <c r="AA1119" s="173"/>
      <c r="AB1119" s="178"/>
      <c r="AC1119" s="178"/>
      <c r="AD1119" s="178"/>
      <c r="AE1119" s="178"/>
      <c r="AF1119" s="178"/>
      <c r="AG1119" s="126"/>
      <c r="AH1119" s="126"/>
      <c r="AI1119" s="171" t="s">
        <v>5765</v>
      </c>
      <c r="AJ1119" s="171" t="s">
        <v>4688</v>
      </c>
      <c r="AK1119" s="171" t="s">
        <v>4688</v>
      </c>
      <c r="AL1119" s="171" t="s">
        <v>4688</v>
      </c>
      <c r="AM1119" s="171" t="s">
        <v>4688</v>
      </c>
      <c r="AN1119" s="171" t="s">
        <v>4688</v>
      </c>
      <c r="AO1119" s="171" t="s">
        <v>4688</v>
      </c>
      <c r="AP1119" s="171" t="s">
        <v>5413</v>
      </c>
      <c r="AQ1119" s="171" t="s">
        <v>4688</v>
      </c>
      <c r="AR1119" s="171" t="s">
        <v>4688</v>
      </c>
      <c r="AS1119" s="171" t="s">
        <v>4688</v>
      </c>
    </row>
    <row r="1120" spans="1:45" s="1" customFormat="1" ht="38.25" x14ac:dyDescent="0.2">
      <c r="A1120" s="176" t="s">
        <v>39</v>
      </c>
      <c r="B1120" s="176" t="s">
        <v>4625</v>
      </c>
      <c r="C1120" s="200"/>
      <c r="D1120" s="126"/>
      <c r="E1120" s="126" t="str">
        <f t="shared" si="115"/>
        <v>N</v>
      </c>
      <c r="F1120" s="171"/>
      <c r="G1120" s="126"/>
      <c r="H1120" s="171"/>
      <c r="I1120" s="171" t="s">
        <v>4688</v>
      </c>
      <c r="J1120" s="171"/>
      <c r="K1120" s="171" t="s">
        <v>4688</v>
      </c>
      <c r="L1120" s="171"/>
      <c r="M1120" s="126"/>
      <c r="N1120" s="252" t="str">
        <f t="shared" si="117"/>
        <v>N</v>
      </c>
      <c r="O1120" s="37" t="s">
        <v>2299</v>
      </c>
      <c r="P1120" s="261" t="s">
        <v>750</v>
      </c>
      <c r="Q1120" s="37" t="s">
        <v>730</v>
      </c>
      <c r="R1120" s="37" t="s">
        <v>282</v>
      </c>
      <c r="S1120" s="37" t="s">
        <v>2300</v>
      </c>
      <c r="T1120" s="37" t="s">
        <v>625</v>
      </c>
      <c r="U1120" s="37" t="s">
        <v>2301</v>
      </c>
      <c r="V1120" s="37" t="s">
        <v>237</v>
      </c>
      <c r="W1120" s="37" t="s">
        <v>5110</v>
      </c>
      <c r="X1120" s="173"/>
      <c r="Y1120" s="173"/>
      <c r="Z1120" s="173"/>
      <c r="AA1120" s="173"/>
      <c r="AB1120" s="178"/>
      <c r="AC1120" s="178"/>
      <c r="AD1120" s="178"/>
      <c r="AE1120" s="178"/>
      <c r="AF1120" s="178"/>
      <c r="AG1120" s="126"/>
      <c r="AH1120" s="126"/>
      <c r="AI1120" s="171" t="s">
        <v>5765</v>
      </c>
      <c r="AJ1120" s="171" t="s">
        <v>4688</v>
      </c>
      <c r="AK1120" s="171" t="s">
        <v>4688</v>
      </c>
      <c r="AL1120" s="171" t="s">
        <v>4688</v>
      </c>
      <c r="AM1120" s="171" t="s">
        <v>4688</v>
      </c>
      <c r="AN1120" s="171" t="s">
        <v>4688</v>
      </c>
      <c r="AO1120" s="171" t="s">
        <v>4688</v>
      </c>
      <c r="AP1120" s="171" t="s">
        <v>5413</v>
      </c>
      <c r="AQ1120" s="171" t="s">
        <v>4688</v>
      </c>
      <c r="AR1120" s="171" t="s">
        <v>4688</v>
      </c>
      <c r="AS1120" s="171" t="s">
        <v>4688</v>
      </c>
    </row>
    <row r="1121" spans="1:45" s="1" customFormat="1" ht="38.25" x14ac:dyDescent="0.2">
      <c r="A1121" s="176" t="s">
        <v>39</v>
      </c>
      <c r="B1121" s="176" t="s">
        <v>4625</v>
      </c>
      <c r="C1121" s="200"/>
      <c r="D1121" s="126"/>
      <c r="E1121" s="126" t="str">
        <f t="shared" si="115"/>
        <v>N</v>
      </c>
      <c r="F1121" s="171"/>
      <c r="G1121" s="126"/>
      <c r="H1121" s="171"/>
      <c r="I1121" s="171" t="s">
        <v>4688</v>
      </c>
      <c r="J1121" s="171"/>
      <c r="K1121" s="171" t="s">
        <v>4688</v>
      </c>
      <c r="L1121" s="171"/>
      <c r="M1121" s="126"/>
      <c r="N1121" s="252" t="str">
        <f t="shared" si="117"/>
        <v>N</v>
      </c>
      <c r="O1121" s="37" t="s">
        <v>2303</v>
      </c>
      <c r="P1121" s="261" t="s">
        <v>2249</v>
      </c>
      <c r="Q1121" s="37" t="s">
        <v>730</v>
      </c>
      <c r="R1121" s="37" t="s">
        <v>282</v>
      </c>
      <c r="S1121" s="37"/>
      <c r="T1121" s="37"/>
      <c r="U1121" s="37" t="s">
        <v>2304</v>
      </c>
      <c r="V1121" s="37"/>
      <c r="W1121" s="37"/>
      <c r="X1121" s="173"/>
      <c r="Y1121" s="173"/>
      <c r="Z1121" s="173"/>
      <c r="AA1121" s="173"/>
      <c r="AB1121" s="178"/>
      <c r="AC1121" s="178"/>
      <c r="AD1121" s="178"/>
      <c r="AE1121" s="178"/>
      <c r="AF1121" s="178"/>
      <c r="AG1121" s="126"/>
      <c r="AH1121" s="126"/>
      <c r="AI1121" s="171" t="s">
        <v>5765</v>
      </c>
      <c r="AJ1121" s="171" t="s">
        <v>4688</v>
      </c>
      <c r="AK1121" s="171" t="s">
        <v>4688</v>
      </c>
      <c r="AL1121" s="171" t="s">
        <v>4688</v>
      </c>
      <c r="AM1121" s="171" t="s">
        <v>4688</v>
      </c>
      <c r="AN1121" s="171" t="s">
        <v>4688</v>
      </c>
      <c r="AO1121" s="171" t="s">
        <v>4688</v>
      </c>
      <c r="AP1121" s="171" t="s">
        <v>5413</v>
      </c>
      <c r="AQ1121" s="171" t="s">
        <v>4688</v>
      </c>
      <c r="AR1121" s="171" t="s">
        <v>4688</v>
      </c>
      <c r="AS1121" s="171" t="s">
        <v>4688</v>
      </c>
    </row>
    <row r="1122" spans="1:45" s="1" customFormat="1" ht="105" x14ac:dyDescent="0.2">
      <c r="A1122" s="176" t="s">
        <v>39</v>
      </c>
      <c r="B1122" s="176" t="s">
        <v>4625</v>
      </c>
      <c r="C1122" s="200"/>
      <c r="D1122" s="126"/>
      <c r="E1122" s="126" t="str">
        <f t="shared" si="115"/>
        <v>N</v>
      </c>
      <c r="F1122" s="171"/>
      <c r="G1122" s="126"/>
      <c r="H1122" s="171"/>
      <c r="I1122" s="171" t="s">
        <v>4688</v>
      </c>
      <c r="J1122" s="171"/>
      <c r="K1122" s="171" t="s">
        <v>4688</v>
      </c>
      <c r="L1122" s="171"/>
      <c r="M1122" s="126"/>
      <c r="N1122" s="252" t="str">
        <f t="shared" si="117"/>
        <v>N</v>
      </c>
      <c r="O1122" s="37" t="s">
        <v>2305</v>
      </c>
      <c r="P1122" s="37" t="s">
        <v>759</v>
      </c>
      <c r="Q1122" s="37" t="s">
        <v>742</v>
      </c>
      <c r="R1122" s="37" t="s">
        <v>282</v>
      </c>
      <c r="S1122" s="37" t="s">
        <v>760</v>
      </c>
      <c r="T1122" s="37" t="s">
        <v>761</v>
      </c>
      <c r="U1122" s="37" t="s">
        <v>2298</v>
      </c>
      <c r="V1122" s="37" t="s">
        <v>237</v>
      </c>
      <c r="W1122" s="37" t="s">
        <v>5141</v>
      </c>
      <c r="X1122" s="173"/>
      <c r="Y1122" s="173"/>
      <c r="Z1122" s="173"/>
      <c r="AA1122" s="173"/>
      <c r="AB1122" s="178"/>
      <c r="AC1122" s="178"/>
      <c r="AD1122" s="178"/>
      <c r="AE1122" s="178"/>
      <c r="AF1122" s="178"/>
      <c r="AG1122" s="126"/>
      <c r="AH1122" s="126"/>
      <c r="AI1122" s="171" t="s">
        <v>5765</v>
      </c>
      <c r="AJ1122" s="171" t="s">
        <v>4688</v>
      </c>
      <c r="AK1122" s="171" t="s">
        <v>4688</v>
      </c>
      <c r="AL1122" s="171" t="s">
        <v>4688</v>
      </c>
      <c r="AM1122" s="171" t="s">
        <v>4688</v>
      </c>
      <c r="AN1122" s="171" t="s">
        <v>4688</v>
      </c>
      <c r="AO1122" s="171" t="s">
        <v>4688</v>
      </c>
      <c r="AP1122" s="171" t="s">
        <v>5413</v>
      </c>
      <c r="AQ1122" s="171" t="s">
        <v>4688</v>
      </c>
      <c r="AR1122" s="171" t="s">
        <v>4688</v>
      </c>
      <c r="AS1122" s="171" t="s">
        <v>4688</v>
      </c>
    </row>
    <row r="1123" spans="1:45" s="1" customFormat="1" ht="38.25" x14ac:dyDescent="0.2">
      <c r="A1123" s="176" t="s">
        <v>39</v>
      </c>
      <c r="B1123" s="176" t="s">
        <v>4625</v>
      </c>
      <c r="C1123" s="200"/>
      <c r="D1123" s="126"/>
      <c r="E1123" s="126" t="str">
        <f t="shared" si="115"/>
        <v>N</v>
      </c>
      <c r="F1123" s="171"/>
      <c r="G1123" s="126"/>
      <c r="H1123" s="171"/>
      <c r="I1123" s="171" t="s">
        <v>4688</v>
      </c>
      <c r="J1123" s="171"/>
      <c r="K1123" s="171" t="s">
        <v>4688</v>
      </c>
      <c r="L1123" s="171"/>
      <c r="M1123" s="126"/>
      <c r="N1123" s="252" t="str">
        <f t="shared" si="117"/>
        <v>N</v>
      </c>
      <c r="O1123" s="37" t="s">
        <v>2306</v>
      </c>
      <c r="P1123" s="261" t="s">
        <v>802</v>
      </c>
      <c r="Q1123" s="37" t="s">
        <v>2307</v>
      </c>
      <c r="R1123" s="37" t="s">
        <v>282</v>
      </c>
      <c r="S1123" s="37" t="s">
        <v>2308</v>
      </c>
      <c r="T1123" s="37"/>
      <c r="U1123" s="37" t="s">
        <v>142</v>
      </c>
      <c r="V1123" s="37"/>
      <c r="W1123" s="37"/>
      <c r="X1123" s="173"/>
      <c r="Y1123" s="173"/>
      <c r="Z1123" s="173"/>
      <c r="AA1123" s="173"/>
      <c r="AB1123" s="178"/>
      <c r="AC1123" s="178"/>
      <c r="AD1123" s="178"/>
      <c r="AE1123" s="253" t="s">
        <v>365</v>
      </c>
      <c r="AF1123" s="178"/>
      <c r="AG1123" s="126"/>
      <c r="AH1123" s="126"/>
      <c r="AI1123" s="171" t="s">
        <v>5765</v>
      </c>
      <c r="AJ1123" s="171" t="s">
        <v>4688</v>
      </c>
      <c r="AK1123" s="171" t="s">
        <v>4688</v>
      </c>
      <c r="AL1123" s="171" t="s">
        <v>4688</v>
      </c>
      <c r="AM1123" s="171" t="s">
        <v>4688</v>
      </c>
      <c r="AN1123" s="171" t="s">
        <v>4688</v>
      </c>
      <c r="AO1123" s="171" t="s">
        <v>4688</v>
      </c>
      <c r="AP1123" s="171" t="s">
        <v>5413</v>
      </c>
      <c r="AQ1123" s="171" t="s">
        <v>4688</v>
      </c>
      <c r="AR1123" s="171" t="s">
        <v>4688</v>
      </c>
      <c r="AS1123" s="171" t="s">
        <v>4688</v>
      </c>
    </row>
    <row r="1124" spans="1:45" s="1" customFormat="1" ht="45" x14ac:dyDescent="0.2">
      <c r="A1124" s="176" t="s">
        <v>39</v>
      </c>
      <c r="B1124" s="176" t="s">
        <v>4625</v>
      </c>
      <c r="C1124" s="200"/>
      <c r="D1124" s="126"/>
      <c r="E1124" s="126" t="str">
        <f t="shared" si="115"/>
        <v>N</v>
      </c>
      <c r="F1124" s="171"/>
      <c r="G1124" s="126"/>
      <c r="H1124" s="171"/>
      <c r="I1124" s="171" t="s">
        <v>4688</v>
      </c>
      <c r="J1124" s="171"/>
      <c r="K1124" s="171" t="s">
        <v>4688</v>
      </c>
      <c r="L1124" s="171"/>
      <c r="M1124" s="126"/>
      <c r="N1124" s="252" t="str">
        <f t="shared" si="117"/>
        <v>N</v>
      </c>
      <c r="O1124" s="37" t="s">
        <v>2309</v>
      </c>
      <c r="P1124" s="37" t="s">
        <v>792</v>
      </c>
      <c r="Q1124" s="37" t="s">
        <v>2307</v>
      </c>
      <c r="R1124" s="37" t="s">
        <v>282</v>
      </c>
      <c r="S1124" s="37" t="s">
        <v>2310</v>
      </c>
      <c r="T1124" s="37"/>
      <c r="U1124" s="37" t="s">
        <v>142</v>
      </c>
      <c r="V1124" s="37"/>
      <c r="W1124" s="37"/>
      <c r="X1124" s="173"/>
      <c r="Y1124" s="173"/>
      <c r="Z1124" s="173"/>
      <c r="AA1124" s="173"/>
      <c r="AB1124" s="178"/>
      <c r="AC1124" s="178"/>
      <c r="AD1124" s="178"/>
      <c r="AE1124" s="178"/>
      <c r="AF1124" s="178"/>
      <c r="AG1124" s="126"/>
      <c r="AH1124" s="126"/>
      <c r="AI1124" s="171" t="s">
        <v>5765</v>
      </c>
      <c r="AJ1124" s="171" t="s">
        <v>4688</v>
      </c>
      <c r="AK1124" s="171" t="s">
        <v>4688</v>
      </c>
      <c r="AL1124" s="171" t="s">
        <v>4688</v>
      </c>
      <c r="AM1124" s="171" t="s">
        <v>4688</v>
      </c>
      <c r="AN1124" s="171" t="s">
        <v>4688</v>
      </c>
      <c r="AO1124" s="171" t="s">
        <v>4688</v>
      </c>
      <c r="AP1124" s="171" t="s">
        <v>5413</v>
      </c>
      <c r="AQ1124" s="171" t="s">
        <v>4688</v>
      </c>
      <c r="AR1124" s="171" t="s">
        <v>4688</v>
      </c>
      <c r="AS1124" s="171" t="s">
        <v>4688</v>
      </c>
    </row>
    <row r="1125" spans="1:45" s="1" customFormat="1" ht="45" x14ac:dyDescent="0.2">
      <c r="A1125" s="176" t="s">
        <v>39</v>
      </c>
      <c r="B1125" s="176" t="s">
        <v>4625</v>
      </c>
      <c r="C1125" s="200"/>
      <c r="D1125" s="126"/>
      <c r="E1125" s="126" t="str">
        <f t="shared" si="115"/>
        <v>N</v>
      </c>
      <c r="F1125" s="171"/>
      <c r="G1125" s="126"/>
      <c r="H1125" s="171"/>
      <c r="I1125" s="171" t="s">
        <v>4688</v>
      </c>
      <c r="J1125" s="171"/>
      <c r="K1125" s="171" t="s">
        <v>4688</v>
      </c>
      <c r="L1125" s="171"/>
      <c r="M1125" s="126"/>
      <c r="N1125" s="252" t="str">
        <f t="shared" si="117"/>
        <v>N</v>
      </c>
      <c r="O1125" s="37" t="s">
        <v>2311</v>
      </c>
      <c r="P1125" s="37" t="s">
        <v>810</v>
      </c>
      <c r="Q1125" s="37" t="s">
        <v>2307</v>
      </c>
      <c r="R1125" s="37" t="s">
        <v>282</v>
      </c>
      <c r="S1125" s="37" t="s">
        <v>2312</v>
      </c>
      <c r="T1125" s="37"/>
      <c r="U1125" s="37" t="s">
        <v>142</v>
      </c>
      <c r="V1125" s="37"/>
      <c r="W1125" s="37"/>
      <c r="X1125" s="173"/>
      <c r="Y1125" s="173"/>
      <c r="Z1125" s="173"/>
      <c r="AA1125" s="173"/>
      <c r="AB1125" s="178"/>
      <c r="AC1125" s="178"/>
      <c r="AD1125" s="178"/>
      <c r="AE1125" s="178"/>
      <c r="AF1125" s="178"/>
      <c r="AG1125" s="126"/>
      <c r="AH1125" s="126"/>
      <c r="AI1125" s="171" t="s">
        <v>5765</v>
      </c>
      <c r="AJ1125" s="171" t="s">
        <v>4688</v>
      </c>
      <c r="AK1125" s="171" t="s">
        <v>4688</v>
      </c>
      <c r="AL1125" s="171" t="s">
        <v>4688</v>
      </c>
      <c r="AM1125" s="171" t="s">
        <v>4688</v>
      </c>
      <c r="AN1125" s="171" t="s">
        <v>4688</v>
      </c>
      <c r="AO1125" s="171" t="s">
        <v>4688</v>
      </c>
      <c r="AP1125" s="171" t="s">
        <v>5413</v>
      </c>
      <c r="AQ1125" s="171" t="s">
        <v>4688</v>
      </c>
      <c r="AR1125" s="171" t="s">
        <v>4688</v>
      </c>
      <c r="AS1125" s="171" t="s">
        <v>4688</v>
      </c>
    </row>
    <row r="1126" spans="1:45" s="1" customFormat="1" ht="75" x14ac:dyDescent="0.2">
      <c r="A1126" s="176" t="s">
        <v>39</v>
      </c>
      <c r="B1126" s="176" t="s">
        <v>4625</v>
      </c>
      <c r="C1126" s="200"/>
      <c r="D1126" s="126"/>
      <c r="E1126" s="126" t="str">
        <f t="shared" si="115"/>
        <v>N</v>
      </c>
      <c r="F1126" s="171"/>
      <c r="G1126" s="126"/>
      <c r="H1126" s="171"/>
      <c r="I1126" s="171" t="s">
        <v>4688</v>
      </c>
      <c r="J1126" s="171"/>
      <c r="K1126" s="171" t="s">
        <v>4688</v>
      </c>
      <c r="L1126" s="171"/>
      <c r="M1126" s="126"/>
      <c r="N1126" s="252" t="str">
        <f t="shared" si="117"/>
        <v>N</v>
      </c>
      <c r="O1126" s="37" t="s">
        <v>2313</v>
      </c>
      <c r="P1126" s="37" t="s">
        <v>765</v>
      </c>
      <c r="Q1126" s="37" t="s">
        <v>730</v>
      </c>
      <c r="R1126" s="37" t="s">
        <v>282</v>
      </c>
      <c r="S1126" s="37" t="s">
        <v>766</v>
      </c>
      <c r="T1126" s="37" t="s">
        <v>767</v>
      </c>
      <c r="U1126" s="37" t="s">
        <v>634</v>
      </c>
      <c r="V1126" s="37" t="s">
        <v>768</v>
      </c>
      <c r="W1126" s="37" t="s">
        <v>769</v>
      </c>
      <c r="X1126" s="173"/>
      <c r="Y1126" s="173"/>
      <c r="Z1126" s="173"/>
      <c r="AA1126" s="173"/>
      <c r="AB1126" s="178"/>
      <c r="AC1126" s="178"/>
      <c r="AD1126" s="178"/>
      <c r="AE1126" s="178"/>
      <c r="AF1126" s="178"/>
      <c r="AG1126" s="126"/>
      <c r="AH1126" s="126"/>
      <c r="AI1126" s="171" t="s">
        <v>5765</v>
      </c>
      <c r="AJ1126" s="171" t="s">
        <v>4688</v>
      </c>
      <c r="AK1126" s="171" t="s">
        <v>4688</v>
      </c>
      <c r="AL1126" s="171" t="s">
        <v>4688</v>
      </c>
      <c r="AM1126" s="171" t="s">
        <v>4688</v>
      </c>
      <c r="AN1126" s="171" t="s">
        <v>4688</v>
      </c>
      <c r="AO1126" s="171" t="s">
        <v>4688</v>
      </c>
      <c r="AP1126" s="171" t="s">
        <v>5413</v>
      </c>
      <c r="AQ1126" s="171" t="s">
        <v>4688</v>
      </c>
      <c r="AR1126" s="171" t="s">
        <v>4688</v>
      </c>
      <c r="AS1126" s="171" t="s">
        <v>4688</v>
      </c>
    </row>
    <row r="1127" spans="1:45" s="1" customFormat="1" ht="38.25" x14ac:dyDescent="0.2">
      <c r="A1127" s="176" t="s">
        <v>39</v>
      </c>
      <c r="B1127" s="176" t="s">
        <v>4625</v>
      </c>
      <c r="C1127" s="200"/>
      <c r="D1127" s="126"/>
      <c r="E1127" s="126" t="str">
        <f t="shared" si="115"/>
        <v>N</v>
      </c>
      <c r="F1127" s="171"/>
      <c r="G1127" s="126"/>
      <c r="H1127" s="171"/>
      <c r="I1127" s="171" t="s">
        <v>4688</v>
      </c>
      <c r="J1127" s="171"/>
      <c r="K1127" s="171" t="s">
        <v>4688</v>
      </c>
      <c r="L1127" s="171"/>
      <c r="M1127" s="126"/>
      <c r="N1127" s="252" t="str">
        <f t="shared" si="117"/>
        <v>N</v>
      </c>
      <c r="O1127" s="37" t="s">
        <v>2314</v>
      </c>
      <c r="P1127" s="251" t="s">
        <v>772</v>
      </c>
      <c r="Q1127" s="37" t="s">
        <v>2315</v>
      </c>
      <c r="R1127" s="37" t="s">
        <v>282</v>
      </c>
      <c r="S1127" s="37" t="s">
        <v>774</v>
      </c>
      <c r="T1127" s="37" t="s">
        <v>775</v>
      </c>
      <c r="U1127" s="37" t="s">
        <v>142</v>
      </c>
      <c r="V1127" s="37" t="s">
        <v>120</v>
      </c>
      <c r="W1127" s="37" t="s">
        <v>5299</v>
      </c>
      <c r="X1127" s="173"/>
      <c r="Y1127" s="173"/>
      <c r="Z1127" s="173"/>
      <c r="AA1127" s="173"/>
      <c r="AB1127" s="178"/>
      <c r="AC1127" s="178"/>
      <c r="AD1127" s="178"/>
      <c r="AE1127" s="253" t="s">
        <v>365</v>
      </c>
      <c r="AF1127" s="178"/>
      <c r="AG1127" s="126"/>
      <c r="AH1127" s="126"/>
      <c r="AI1127" s="171" t="s">
        <v>5765</v>
      </c>
      <c r="AJ1127" s="171" t="s">
        <v>4688</v>
      </c>
      <c r="AK1127" s="171" t="s">
        <v>4688</v>
      </c>
      <c r="AL1127" s="171" t="s">
        <v>4688</v>
      </c>
      <c r="AM1127" s="171" t="s">
        <v>4688</v>
      </c>
      <c r="AN1127" s="171" t="s">
        <v>4688</v>
      </c>
      <c r="AO1127" s="171" t="s">
        <v>4688</v>
      </c>
      <c r="AP1127" s="171" t="s">
        <v>5413</v>
      </c>
      <c r="AQ1127" s="171" t="s">
        <v>4688</v>
      </c>
      <c r="AR1127" s="171" t="s">
        <v>4688</v>
      </c>
      <c r="AS1127" s="171" t="s">
        <v>4688</v>
      </c>
    </row>
    <row r="1128" spans="1:45" s="1" customFormat="1" ht="180" x14ac:dyDescent="0.2">
      <c r="A1128" s="176" t="s">
        <v>39</v>
      </c>
      <c r="B1128" s="176" t="s">
        <v>4625</v>
      </c>
      <c r="C1128" s="200"/>
      <c r="D1128" s="126"/>
      <c r="E1128" s="126" t="str">
        <f t="shared" si="115"/>
        <v>N</v>
      </c>
      <c r="F1128" s="171"/>
      <c r="G1128" s="126"/>
      <c r="H1128" s="171"/>
      <c r="I1128" s="171" t="s">
        <v>4688</v>
      </c>
      <c r="J1128" s="171"/>
      <c r="K1128" s="171" t="s">
        <v>4688</v>
      </c>
      <c r="L1128" s="171"/>
      <c r="M1128" s="126"/>
      <c r="N1128" s="252" t="str">
        <f t="shared" si="117"/>
        <v>N</v>
      </c>
      <c r="O1128" s="37" t="s">
        <v>2316</v>
      </c>
      <c r="P1128" s="86" t="s">
        <v>783</v>
      </c>
      <c r="Q1128" s="37" t="s">
        <v>2315</v>
      </c>
      <c r="R1128" s="37" t="s">
        <v>282</v>
      </c>
      <c r="S1128" s="37" t="s">
        <v>784</v>
      </c>
      <c r="T1128" s="37" t="s">
        <v>775</v>
      </c>
      <c r="U1128" s="37" t="s">
        <v>2317</v>
      </c>
      <c r="V1128" s="37" t="s">
        <v>120</v>
      </c>
      <c r="W1128" s="37" t="s">
        <v>5141</v>
      </c>
      <c r="X1128" s="173"/>
      <c r="Y1128" s="173"/>
      <c r="Z1128" s="173"/>
      <c r="AA1128" s="173"/>
      <c r="AB1128" s="178"/>
      <c r="AC1128" s="178"/>
      <c r="AD1128" s="253" t="s">
        <v>365</v>
      </c>
      <c r="AE1128" s="253" t="s">
        <v>366</v>
      </c>
      <c r="AF1128" s="178"/>
      <c r="AG1128" s="126"/>
      <c r="AH1128" s="126"/>
      <c r="AI1128" s="171" t="s">
        <v>5765</v>
      </c>
      <c r="AJ1128" s="171" t="s">
        <v>4688</v>
      </c>
      <c r="AK1128" s="171" t="s">
        <v>4688</v>
      </c>
      <c r="AL1128" s="171" t="s">
        <v>4688</v>
      </c>
      <c r="AM1128" s="171" t="s">
        <v>4688</v>
      </c>
      <c r="AN1128" s="171" t="s">
        <v>4688</v>
      </c>
      <c r="AO1128" s="171" t="s">
        <v>4688</v>
      </c>
      <c r="AP1128" s="171" t="s">
        <v>5413</v>
      </c>
      <c r="AQ1128" s="171" t="s">
        <v>4688</v>
      </c>
      <c r="AR1128" s="171" t="s">
        <v>4688</v>
      </c>
      <c r="AS1128" s="171" t="s">
        <v>4688</v>
      </c>
    </row>
    <row r="1129" spans="1:45" s="1" customFormat="1" ht="60" x14ac:dyDescent="0.2">
      <c r="A1129" s="176" t="s">
        <v>39</v>
      </c>
      <c r="B1129" s="176" t="s">
        <v>4625</v>
      </c>
      <c r="C1129" s="200" t="s">
        <v>4630</v>
      </c>
      <c r="D1129" s="126"/>
      <c r="E1129" s="126" t="str">
        <f t="shared" si="115"/>
        <v>N</v>
      </c>
      <c r="F1129" s="171"/>
      <c r="G1129" s="126"/>
      <c r="H1129" s="171"/>
      <c r="I1129" s="171" t="s">
        <v>4688</v>
      </c>
      <c r="J1129" s="171"/>
      <c r="K1129" s="171" t="s">
        <v>4688</v>
      </c>
      <c r="L1129" s="171"/>
      <c r="M1129" s="126"/>
      <c r="N1129" s="252" t="str">
        <f t="shared" si="117"/>
        <v>N</v>
      </c>
      <c r="O1129" s="37" t="s">
        <v>2318</v>
      </c>
      <c r="P1129" s="86" t="s">
        <v>2240</v>
      </c>
      <c r="Q1129" s="37" t="s">
        <v>730</v>
      </c>
      <c r="R1129" s="37" t="s">
        <v>282</v>
      </c>
      <c r="S1129" s="37"/>
      <c r="T1129" s="37" t="s">
        <v>2319</v>
      </c>
      <c r="U1129" s="37" t="s">
        <v>142</v>
      </c>
      <c r="V1129" s="37" t="s">
        <v>143</v>
      </c>
      <c r="W1129" s="44" t="s">
        <v>192</v>
      </c>
      <c r="X1129" s="173"/>
      <c r="Y1129" s="173"/>
      <c r="Z1129" s="173"/>
      <c r="AA1129" s="173"/>
      <c r="AB1129" s="178"/>
      <c r="AC1129" s="178"/>
      <c r="AD1129" s="253" t="s">
        <v>365</v>
      </c>
      <c r="AE1129" s="253" t="s">
        <v>366</v>
      </c>
      <c r="AF1129" s="178"/>
      <c r="AG1129" s="126"/>
      <c r="AH1129" s="126"/>
      <c r="AI1129" s="171" t="s">
        <v>5765</v>
      </c>
      <c r="AJ1129" s="171" t="s">
        <v>4688</v>
      </c>
      <c r="AK1129" s="171" t="s">
        <v>4688</v>
      </c>
      <c r="AL1129" s="171" t="s">
        <v>4688</v>
      </c>
      <c r="AM1129" s="171" t="s">
        <v>4688</v>
      </c>
      <c r="AN1129" s="171" t="s">
        <v>4688</v>
      </c>
      <c r="AO1129" s="171" t="s">
        <v>4688</v>
      </c>
      <c r="AP1129" s="171" t="s">
        <v>5411</v>
      </c>
      <c r="AQ1129" s="171" t="s">
        <v>5419</v>
      </c>
      <c r="AR1129" s="171" t="s">
        <v>4688</v>
      </c>
      <c r="AS1129" s="171" t="s">
        <v>4688</v>
      </c>
    </row>
    <row r="1130" spans="1:45" s="1" customFormat="1" ht="90" x14ac:dyDescent="0.2">
      <c r="A1130" s="176" t="s">
        <v>39</v>
      </c>
      <c r="B1130" s="176" t="s">
        <v>4625</v>
      </c>
      <c r="C1130" s="200"/>
      <c r="D1130" s="126"/>
      <c r="E1130" s="126" t="str">
        <f t="shared" si="115"/>
        <v>N</v>
      </c>
      <c r="F1130" s="171"/>
      <c r="G1130" s="126"/>
      <c r="H1130" s="171"/>
      <c r="I1130" s="171" t="s">
        <v>4688</v>
      </c>
      <c r="J1130" s="171"/>
      <c r="K1130" s="171" t="s">
        <v>4688</v>
      </c>
      <c r="L1130" s="171"/>
      <c r="M1130" s="126"/>
      <c r="N1130" s="252" t="str">
        <f t="shared" si="117"/>
        <v>N</v>
      </c>
      <c r="O1130" s="37" t="s">
        <v>2320</v>
      </c>
      <c r="P1130" s="86" t="s">
        <v>2230</v>
      </c>
      <c r="Q1130" s="37" t="s">
        <v>819</v>
      </c>
      <c r="R1130" s="37" t="s">
        <v>282</v>
      </c>
      <c r="S1130" s="37" t="s">
        <v>2322</v>
      </c>
      <c r="T1130" s="37" t="s">
        <v>821</v>
      </c>
      <c r="U1130" s="37" t="s">
        <v>2323</v>
      </c>
      <c r="V1130" s="37" t="s">
        <v>237</v>
      </c>
      <c r="W1130" s="37" t="s">
        <v>5110</v>
      </c>
      <c r="X1130" s="173"/>
      <c r="Y1130" s="173"/>
      <c r="Z1130" s="173"/>
      <c r="AA1130" s="173"/>
      <c r="AB1130" s="178"/>
      <c r="AC1130" s="178"/>
      <c r="AD1130" s="253" t="s">
        <v>365</v>
      </c>
      <c r="AE1130" s="253" t="s">
        <v>366</v>
      </c>
      <c r="AF1130" s="178"/>
      <c r="AG1130" s="126"/>
      <c r="AH1130" s="126"/>
      <c r="AI1130" s="171" t="s">
        <v>5765</v>
      </c>
      <c r="AJ1130" s="171" t="s">
        <v>4688</v>
      </c>
      <c r="AK1130" s="171" t="s">
        <v>4688</v>
      </c>
      <c r="AL1130" s="171" t="s">
        <v>4688</v>
      </c>
      <c r="AM1130" s="171" t="s">
        <v>4688</v>
      </c>
      <c r="AN1130" s="171" t="s">
        <v>4688</v>
      </c>
      <c r="AO1130" s="171" t="s">
        <v>4688</v>
      </c>
      <c r="AP1130" s="171" t="s">
        <v>5608</v>
      </c>
      <c r="AQ1130" s="171" t="s">
        <v>4688</v>
      </c>
      <c r="AR1130" s="171" t="s">
        <v>4688</v>
      </c>
      <c r="AS1130" s="171" t="s">
        <v>4688</v>
      </c>
    </row>
    <row r="1131" spans="1:45" s="1" customFormat="1" ht="60" x14ac:dyDescent="0.2">
      <c r="A1131" s="176" t="s">
        <v>39</v>
      </c>
      <c r="B1131" s="274" t="s">
        <v>4625</v>
      </c>
      <c r="C1131" s="200" t="s">
        <v>4630</v>
      </c>
      <c r="D1131" s="126"/>
      <c r="E1131" s="126" t="str">
        <f t="shared" si="115"/>
        <v>N</v>
      </c>
      <c r="F1131" s="171"/>
      <c r="G1131" s="126"/>
      <c r="H1131" s="171"/>
      <c r="I1131" s="171" t="s">
        <v>4688</v>
      </c>
      <c r="J1131" s="171"/>
      <c r="K1131" s="171" t="s">
        <v>4688</v>
      </c>
      <c r="L1131" s="171"/>
      <c r="M1131" s="126"/>
      <c r="N1131" s="252" t="str">
        <f t="shared" si="117"/>
        <v>N</v>
      </c>
      <c r="O1131" s="37" t="s">
        <v>2325</v>
      </c>
      <c r="P1131" s="86" t="s">
        <v>2326</v>
      </c>
      <c r="Q1131" s="37" t="s">
        <v>730</v>
      </c>
      <c r="R1131" s="37" t="s">
        <v>282</v>
      </c>
      <c r="S1131" s="37"/>
      <c r="T1131" s="37"/>
      <c r="U1131" s="37" t="s">
        <v>142</v>
      </c>
      <c r="V1131" s="37" t="s">
        <v>143</v>
      </c>
      <c r="W1131" s="44" t="s">
        <v>192</v>
      </c>
      <c r="X1131" s="173"/>
      <c r="Y1131" s="173"/>
      <c r="Z1131" s="173"/>
      <c r="AA1131" s="173"/>
      <c r="AB1131" s="178"/>
      <c r="AC1131" s="178"/>
      <c r="AD1131" s="253" t="s">
        <v>365</v>
      </c>
      <c r="AE1131" s="253" t="s">
        <v>366</v>
      </c>
      <c r="AF1131" s="178"/>
      <c r="AG1131" s="126"/>
      <c r="AH1131" s="126"/>
      <c r="AI1131" s="171" t="s">
        <v>5765</v>
      </c>
      <c r="AJ1131" s="171" t="s">
        <v>4688</v>
      </c>
      <c r="AK1131" s="171" t="s">
        <v>4688</v>
      </c>
      <c r="AL1131" s="171" t="s">
        <v>4688</v>
      </c>
      <c r="AM1131" s="171" t="s">
        <v>4688</v>
      </c>
      <c r="AN1131" s="171" t="s">
        <v>4688</v>
      </c>
      <c r="AO1131" s="171" t="s">
        <v>4688</v>
      </c>
      <c r="AP1131" s="171" t="s">
        <v>5411</v>
      </c>
      <c r="AQ1131" s="171" t="s">
        <v>5419</v>
      </c>
      <c r="AR1131" s="171" t="s">
        <v>4688</v>
      </c>
      <c r="AS1131" s="171" t="s">
        <v>4688</v>
      </c>
    </row>
    <row r="1132" spans="1:45" s="1" customFormat="1" ht="45" x14ac:dyDescent="0.2">
      <c r="A1132" s="176" t="s">
        <v>39</v>
      </c>
      <c r="B1132" s="176" t="s">
        <v>4625</v>
      </c>
      <c r="C1132" s="200" t="s">
        <v>5334</v>
      </c>
      <c r="D1132" s="126"/>
      <c r="E1132" s="126" t="str">
        <f t="shared" si="115"/>
        <v>Y</v>
      </c>
      <c r="F1132" s="171" t="s">
        <v>6507</v>
      </c>
      <c r="G1132" s="126" t="s">
        <v>855</v>
      </c>
      <c r="H1132" s="174"/>
      <c r="I1132" s="171" t="s">
        <v>6132</v>
      </c>
      <c r="J1132" s="173" t="s">
        <v>4533</v>
      </c>
      <c r="K1132" s="131" t="s">
        <v>860</v>
      </c>
      <c r="L1132" s="173" t="s">
        <v>386</v>
      </c>
      <c r="M1132" s="178" t="s">
        <v>476</v>
      </c>
      <c r="N1132" s="299" t="str">
        <f t="shared" si="117"/>
        <v>Y</v>
      </c>
      <c r="O1132" s="37" t="s">
        <v>2327</v>
      </c>
      <c r="P1132" s="251" t="s">
        <v>855</v>
      </c>
      <c r="Q1132" s="37" t="s">
        <v>2328</v>
      </c>
      <c r="R1132" s="37" t="s">
        <v>282</v>
      </c>
      <c r="S1132" s="37" t="s">
        <v>2329</v>
      </c>
      <c r="T1132" s="37" t="s">
        <v>858</v>
      </c>
      <c r="U1132" s="37" t="s">
        <v>35</v>
      </c>
      <c r="V1132" s="68" t="s">
        <v>859</v>
      </c>
      <c r="W1132" s="68" t="s">
        <v>860</v>
      </c>
      <c r="X1132" s="173"/>
      <c r="Y1132" s="126" t="str">
        <f>VLOOKUP(W1132,'Excelsior Table Definitions'!$B$2:$D$13,3,TRUE)</f>
        <v>NULL</v>
      </c>
      <c r="Z1132" s="173"/>
      <c r="AA1132" s="173"/>
      <c r="AB1132" s="178"/>
      <c r="AC1132" s="178"/>
      <c r="AD1132" s="178"/>
      <c r="AE1132" s="253" t="s">
        <v>365</v>
      </c>
      <c r="AF1132" s="178"/>
      <c r="AG1132" s="126"/>
      <c r="AH1132" s="126"/>
      <c r="AI1132" s="171" t="s">
        <v>388</v>
      </c>
      <c r="AJ1132" s="125"/>
      <c r="AK1132" s="171"/>
      <c r="AL1132" s="171"/>
      <c r="AM1132" s="171"/>
      <c r="AN1132" s="171" t="s">
        <v>4688</v>
      </c>
      <c r="AO1132" s="171"/>
      <c r="AP1132" s="171"/>
      <c r="AQ1132" s="171"/>
      <c r="AR1132" s="171"/>
      <c r="AS1132" s="171"/>
    </row>
    <row r="1133" spans="1:45" s="1" customFormat="1" ht="45" x14ac:dyDescent="0.2">
      <c r="A1133" s="176" t="s">
        <v>39</v>
      </c>
      <c r="B1133" s="176" t="s">
        <v>4625</v>
      </c>
      <c r="C1133" s="200" t="s">
        <v>5334</v>
      </c>
      <c r="D1133" s="126"/>
      <c r="E1133" s="126" t="str">
        <f t="shared" si="115"/>
        <v>Y</v>
      </c>
      <c r="F1133" s="171" t="s">
        <v>6507</v>
      </c>
      <c r="G1133" s="126" t="s">
        <v>866</v>
      </c>
      <c r="H1133" s="174"/>
      <c r="I1133" s="171" t="s">
        <v>6132</v>
      </c>
      <c r="J1133" s="173" t="s">
        <v>4533</v>
      </c>
      <c r="K1133" s="131" t="s">
        <v>868</v>
      </c>
      <c r="L1133" s="173" t="s">
        <v>386</v>
      </c>
      <c r="M1133" s="178" t="s">
        <v>476</v>
      </c>
      <c r="N1133" s="299" t="str">
        <f t="shared" si="117"/>
        <v>Y</v>
      </c>
      <c r="O1133" s="37" t="s">
        <v>2330</v>
      </c>
      <c r="P1133" s="37" t="s">
        <v>866</v>
      </c>
      <c r="Q1133" s="37" t="s">
        <v>2328</v>
      </c>
      <c r="R1133" s="37" t="s">
        <v>282</v>
      </c>
      <c r="S1133" s="37" t="s">
        <v>2331</v>
      </c>
      <c r="T1133" s="37" t="s">
        <v>858</v>
      </c>
      <c r="U1133" s="37" t="s">
        <v>35</v>
      </c>
      <c r="V1133" s="68" t="s">
        <v>859</v>
      </c>
      <c r="W1133" s="68" t="s">
        <v>868</v>
      </c>
      <c r="X1133" s="173"/>
      <c r="Y1133" s="126" t="str">
        <f>VLOOKUP(W1133,'Excelsior Table Definitions'!$B$2:$D$13,3,TRUE)</f>
        <v>NULL</v>
      </c>
      <c r="Z1133" s="173"/>
      <c r="AA1133" s="173"/>
      <c r="AB1133" s="178"/>
      <c r="AC1133" s="178"/>
      <c r="AD1133" s="178"/>
      <c r="AE1133" s="178"/>
      <c r="AF1133" s="178"/>
      <c r="AG1133" s="126"/>
      <c r="AH1133" s="126"/>
      <c r="AI1133" s="171" t="s">
        <v>388</v>
      </c>
      <c r="AJ1133" s="125"/>
      <c r="AK1133" s="171"/>
      <c r="AL1133" s="171"/>
      <c r="AM1133" s="171"/>
      <c r="AN1133" s="171" t="s">
        <v>4688</v>
      </c>
      <c r="AO1133" s="171"/>
      <c r="AP1133" s="171"/>
      <c r="AQ1133" s="171"/>
      <c r="AR1133" s="171"/>
      <c r="AS1133" s="171"/>
    </row>
    <row r="1134" spans="1:45" s="1" customFormat="1" ht="45" x14ac:dyDescent="0.2">
      <c r="A1134" s="176" t="s">
        <v>39</v>
      </c>
      <c r="B1134" s="176" t="s">
        <v>4625</v>
      </c>
      <c r="C1134" s="200" t="s">
        <v>5334</v>
      </c>
      <c r="D1134" s="126"/>
      <c r="E1134" s="126" t="str">
        <f t="shared" si="115"/>
        <v>Y</v>
      </c>
      <c r="F1134" s="171" t="s">
        <v>6507</v>
      </c>
      <c r="G1134" s="126" t="s">
        <v>871</v>
      </c>
      <c r="H1134" s="174"/>
      <c r="I1134" s="171" t="s">
        <v>6132</v>
      </c>
      <c r="J1134" s="173" t="s">
        <v>4533</v>
      </c>
      <c r="K1134" s="131" t="s">
        <v>873</v>
      </c>
      <c r="L1134" s="173" t="s">
        <v>386</v>
      </c>
      <c r="M1134" s="178" t="s">
        <v>476</v>
      </c>
      <c r="N1134" s="299" t="str">
        <f t="shared" si="117"/>
        <v>Y</v>
      </c>
      <c r="O1134" s="37" t="s">
        <v>2332</v>
      </c>
      <c r="P1134" s="37" t="s">
        <v>871</v>
      </c>
      <c r="Q1134" s="37" t="s">
        <v>2328</v>
      </c>
      <c r="R1134" s="37" t="s">
        <v>282</v>
      </c>
      <c r="S1134" s="37" t="s">
        <v>2333</v>
      </c>
      <c r="T1134" s="37" t="s">
        <v>858</v>
      </c>
      <c r="U1134" s="37" t="s">
        <v>35</v>
      </c>
      <c r="V1134" s="68" t="s">
        <v>859</v>
      </c>
      <c r="W1134" s="68" t="s">
        <v>873</v>
      </c>
      <c r="X1134" s="173"/>
      <c r="Y1134" s="126" t="str">
        <f>VLOOKUP(W1134,'Excelsior Table Definitions'!$B$2:$D$13,3,TRUE)</f>
        <v>NULL</v>
      </c>
      <c r="Z1134" s="173"/>
      <c r="AA1134" s="173"/>
      <c r="AB1134" s="178"/>
      <c r="AC1134" s="178"/>
      <c r="AD1134" s="178"/>
      <c r="AE1134" s="178"/>
      <c r="AF1134" s="178"/>
      <c r="AG1134" s="126"/>
      <c r="AH1134" s="126"/>
      <c r="AI1134" s="171" t="s">
        <v>388</v>
      </c>
      <c r="AJ1134" s="125"/>
      <c r="AK1134" s="171"/>
      <c r="AL1134" s="171"/>
      <c r="AM1134" s="171"/>
      <c r="AN1134" s="171" t="s">
        <v>4688</v>
      </c>
      <c r="AO1134" s="171"/>
      <c r="AP1134" s="171"/>
      <c r="AQ1134" s="171"/>
      <c r="AR1134" s="171"/>
      <c r="AS1134" s="171"/>
    </row>
    <row r="1135" spans="1:45" s="1" customFormat="1" ht="45" x14ac:dyDescent="0.2">
      <c r="A1135" s="176" t="s">
        <v>39</v>
      </c>
      <c r="B1135" s="274" t="s">
        <v>4625</v>
      </c>
      <c r="C1135" s="200" t="s">
        <v>4630</v>
      </c>
      <c r="D1135" s="126"/>
      <c r="E1135" s="126" t="str">
        <f t="shared" si="115"/>
        <v>N</v>
      </c>
      <c r="F1135" s="171"/>
      <c r="G1135" s="126"/>
      <c r="H1135" s="171"/>
      <c r="I1135" s="171" t="s">
        <v>4688</v>
      </c>
      <c r="J1135" s="171"/>
      <c r="K1135" s="171" t="s">
        <v>4688</v>
      </c>
      <c r="L1135" s="171"/>
      <c r="M1135" s="126"/>
      <c r="N1135" s="252" t="str">
        <f t="shared" si="117"/>
        <v>N</v>
      </c>
      <c r="O1135" s="37" t="s">
        <v>2334</v>
      </c>
      <c r="P1135" s="37" t="s">
        <v>875</v>
      </c>
      <c r="Q1135" s="37" t="s">
        <v>2328</v>
      </c>
      <c r="R1135" s="37" t="s">
        <v>282</v>
      </c>
      <c r="S1135" s="37" t="s">
        <v>2335</v>
      </c>
      <c r="T1135" s="37" t="s">
        <v>858</v>
      </c>
      <c r="U1135" s="37" t="s">
        <v>35</v>
      </c>
      <c r="V1135" s="68" t="s">
        <v>859</v>
      </c>
      <c r="W1135" s="68" t="s">
        <v>877</v>
      </c>
      <c r="X1135" s="173"/>
      <c r="Y1135" s="173"/>
      <c r="Z1135" s="173"/>
      <c r="AA1135" s="173"/>
      <c r="AB1135" s="178"/>
      <c r="AC1135" s="178"/>
      <c r="AD1135" s="178"/>
      <c r="AE1135" s="178"/>
      <c r="AF1135" s="178"/>
      <c r="AG1135" s="126"/>
      <c r="AH1135" s="126"/>
      <c r="AI1135" s="171" t="s">
        <v>5385</v>
      </c>
      <c r="AJ1135" s="171" t="s">
        <v>4688</v>
      </c>
      <c r="AK1135" s="171" t="s">
        <v>4688</v>
      </c>
      <c r="AL1135" s="171" t="s">
        <v>4688</v>
      </c>
      <c r="AM1135" s="171" t="s">
        <v>4688</v>
      </c>
      <c r="AN1135" s="171" t="s">
        <v>4688</v>
      </c>
      <c r="AO1135" s="171" t="s">
        <v>4688</v>
      </c>
      <c r="AP1135" s="171" t="s">
        <v>5398</v>
      </c>
      <c r="AQ1135" s="171" t="s">
        <v>5419</v>
      </c>
      <c r="AR1135" s="171" t="s">
        <v>4688</v>
      </c>
      <c r="AS1135" s="171" t="s">
        <v>4688</v>
      </c>
    </row>
    <row r="1136" spans="1:45" s="1" customFormat="1" ht="45" x14ac:dyDescent="0.2">
      <c r="A1136" s="176" t="s">
        <v>39</v>
      </c>
      <c r="B1136" s="176" t="s">
        <v>4625</v>
      </c>
      <c r="C1136" s="200" t="s">
        <v>5334</v>
      </c>
      <c r="D1136" s="126"/>
      <c r="E1136" s="126" t="str">
        <f t="shared" si="115"/>
        <v>Y</v>
      </c>
      <c r="F1136" s="171" t="s">
        <v>6507</v>
      </c>
      <c r="G1136" s="126" t="s">
        <v>882</v>
      </c>
      <c r="H1136" s="174"/>
      <c r="I1136" s="171" t="s">
        <v>6132</v>
      </c>
      <c r="J1136" s="173" t="s">
        <v>4533</v>
      </c>
      <c r="K1136" s="131" t="s">
        <v>882</v>
      </c>
      <c r="L1136" s="173" t="s">
        <v>4751</v>
      </c>
      <c r="M1136" s="178" t="s">
        <v>476</v>
      </c>
      <c r="N1136" s="299" t="str">
        <f t="shared" si="117"/>
        <v>Y</v>
      </c>
      <c r="O1136" s="37" t="s">
        <v>2336</v>
      </c>
      <c r="P1136" s="251" t="s">
        <v>882</v>
      </c>
      <c r="Q1136" s="37" t="s">
        <v>2328</v>
      </c>
      <c r="R1136" s="37" t="s">
        <v>282</v>
      </c>
      <c r="S1136" s="37" t="s">
        <v>2337</v>
      </c>
      <c r="T1136" s="37" t="s">
        <v>858</v>
      </c>
      <c r="U1136" s="37" t="s">
        <v>35</v>
      </c>
      <c r="V1136" s="68" t="s">
        <v>859</v>
      </c>
      <c r="W1136" s="68" t="s">
        <v>882</v>
      </c>
      <c r="X1136" s="173"/>
      <c r="Y1136" s="126" t="str">
        <f>VLOOKUP(W1136,'Excelsior Table Definitions'!$B$2:$D$13,3,TRUE)</f>
        <v>NULL</v>
      </c>
      <c r="Z1136" s="173"/>
      <c r="AA1136" s="173"/>
      <c r="AB1136" s="178"/>
      <c r="AC1136" s="178"/>
      <c r="AD1136" s="178"/>
      <c r="AE1136" s="253" t="s">
        <v>365</v>
      </c>
      <c r="AF1136" s="178"/>
      <c r="AG1136" s="126"/>
      <c r="AH1136" s="126"/>
      <c r="AI1136" s="171" t="s">
        <v>388</v>
      </c>
      <c r="AJ1136" s="125"/>
      <c r="AK1136" s="171"/>
      <c r="AL1136" s="171"/>
      <c r="AM1136" s="171"/>
      <c r="AN1136" s="171" t="s">
        <v>4688</v>
      </c>
      <c r="AO1136" s="171"/>
      <c r="AP1136" s="171"/>
      <c r="AQ1136" s="171"/>
      <c r="AR1136" s="171"/>
      <c r="AS1136" s="171"/>
    </row>
    <row r="1137" spans="1:45" s="1" customFormat="1" ht="45" x14ac:dyDescent="0.2">
      <c r="A1137" s="176" t="s">
        <v>39</v>
      </c>
      <c r="B1137" s="176" t="s">
        <v>4625</v>
      </c>
      <c r="C1137" s="200" t="s">
        <v>5334</v>
      </c>
      <c r="D1137" s="126"/>
      <c r="E1137" s="126" t="str">
        <f t="shared" si="115"/>
        <v>Y</v>
      </c>
      <c r="F1137" s="171" t="s">
        <v>6507</v>
      </c>
      <c r="G1137" s="126" t="s">
        <v>888</v>
      </c>
      <c r="H1137" s="171"/>
      <c r="I1137" s="171" t="s">
        <v>6132</v>
      </c>
      <c r="J1137" s="171"/>
      <c r="K1137" s="126" t="s">
        <v>458</v>
      </c>
      <c r="L1137" s="171"/>
      <c r="M1137" s="126"/>
      <c r="N1137" s="299" t="str">
        <f t="shared" si="117"/>
        <v>Y</v>
      </c>
      <c r="O1137" s="37" t="s">
        <v>2338</v>
      </c>
      <c r="P1137" s="251" t="s">
        <v>888</v>
      </c>
      <c r="Q1137" s="37" t="s">
        <v>2328</v>
      </c>
      <c r="R1137" s="37" t="s">
        <v>282</v>
      </c>
      <c r="S1137" s="37" t="s">
        <v>2339</v>
      </c>
      <c r="T1137" s="37" t="s">
        <v>858</v>
      </c>
      <c r="U1137" s="37" t="s">
        <v>890</v>
      </c>
      <c r="V1137" s="68" t="s">
        <v>859</v>
      </c>
      <c r="W1137" s="37" t="s">
        <v>888</v>
      </c>
      <c r="X1137" s="173"/>
      <c r="Y1137" s="126" t="str">
        <f>VLOOKUP(W1137,'Excelsior Table Definitions'!$B$2:$D$13,3,TRUE)</f>
        <v>NULL</v>
      </c>
      <c r="Z1137" s="173"/>
      <c r="AA1137" s="173"/>
      <c r="AB1137" s="178"/>
      <c r="AC1137" s="178"/>
      <c r="AD1137" s="178"/>
      <c r="AE1137" s="178"/>
      <c r="AF1137" s="178"/>
      <c r="AG1137" s="126"/>
      <c r="AH1137" s="126"/>
      <c r="AI1137" s="171" t="s">
        <v>388</v>
      </c>
      <c r="AJ1137" s="125"/>
      <c r="AK1137" s="171"/>
      <c r="AL1137" s="171"/>
      <c r="AM1137" s="171"/>
      <c r="AN1137" s="171" t="s">
        <v>4688</v>
      </c>
      <c r="AO1137" s="171"/>
      <c r="AP1137" s="171"/>
      <c r="AQ1137" s="171"/>
      <c r="AR1137" s="171"/>
      <c r="AS1137" s="171"/>
    </row>
    <row r="1138" spans="1:45" s="1" customFormat="1" ht="45" x14ac:dyDescent="0.2">
      <c r="A1138" s="176" t="s">
        <v>39</v>
      </c>
      <c r="B1138" s="176" t="s">
        <v>4625</v>
      </c>
      <c r="C1138" s="200" t="s">
        <v>5334</v>
      </c>
      <c r="D1138" s="126"/>
      <c r="E1138" s="126" t="str">
        <f t="shared" si="115"/>
        <v>Y</v>
      </c>
      <c r="F1138" s="171" t="s">
        <v>6507</v>
      </c>
      <c r="G1138" s="126" t="s">
        <v>6510</v>
      </c>
      <c r="H1138" s="202"/>
      <c r="I1138" s="171" t="s">
        <v>6132</v>
      </c>
      <c r="J1138" s="268" t="s">
        <v>4533</v>
      </c>
      <c r="K1138" s="138" t="s">
        <v>4754</v>
      </c>
      <c r="L1138" s="268" t="s">
        <v>369</v>
      </c>
      <c r="M1138" s="126"/>
      <c r="N1138" s="299" t="str">
        <f t="shared" si="117"/>
        <v>Y</v>
      </c>
      <c r="O1138" s="37" t="s">
        <v>2340</v>
      </c>
      <c r="P1138" s="251" t="s">
        <v>896</v>
      </c>
      <c r="Q1138" s="37" t="s">
        <v>2328</v>
      </c>
      <c r="R1138" s="37" t="s">
        <v>282</v>
      </c>
      <c r="S1138" s="37" t="s">
        <v>2341</v>
      </c>
      <c r="T1138" s="37" t="s">
        <v>858</v>
      </c>
      <c r="U1138" s="37" t="s">
        <v>898</v>
      </c>
      <c r="V1138" s="37" t="s">
        <v>899</v>
      </c>
      <c r="W1138" s="37" t="s">
        <v>900</v>
      </c>
      <c r="X1138" s="173"/>
      <c r="Y1138" s="126" t="str">
        <f>VLOOKUP(W1138,'Excelsior Table Definitions'!$B$311:$D$318,3,TRUE)</f>
        <v>NOT NULL</v>
      </c>
      <c r="Z1138" s="173"/>
      <c r="AA1138" s="173"/>
      <c r="AB1138" s="178"/>
      <c r="AC1138" s="178"/>
      <c r="AD1138" s="178"/>
      <c r="AE1138" s="253" t="s">
        <v>365</v>
      </c>
      <c r="AF1138" s="178"/>
      <c r="AG1138" s="126"/>
      <c r="AH1138" s="126"/>
      <c r="AI1138" s="171" t="s">
        <v>388</v>
      </c>
      <c r="AJ1138" s="125"/>
      <c r="AK1138" s="171"/>
      <c r="AL1138" s="171"/>
      <c r="AM1138" s="171"/>
      <c r="AN1138" s="171" t="s">
        <v>4688</v>
      </c>
      <c r="AO1138" s="171"/>
      <c r="AP1138" s="171"/>
      <c r="AQ1138" s="171"/>
      <c r="AR1138" s="171"/>
      <c r="AS1138" s="171"/>
    </row>
    <row r="1139" spans="1:45" s="1" customFormat="1" ht="45" x14ac:dyDescent="0.2">
      <c r="A1139" s="176" t="s">
        <v>39</v>
      </c>
      <c r="B1139" s="176" t="s">
        <v>4625</v>
      </c>
      <c r="C1139" s="200" t="s">
        <v>5334</v>
      </c>
      <c r="D1139" s="126"/>
      <c r="E1139" s="126" t="str">
        <f t="shared" si="115"/>
        <v>Y</v>
      </c>
      <c r="F1139" s="171" t="s">
        <v>6507</v>
      </c>
      <c r="G1139" s="126" t="s">
        <v>6510</v>
      </c>
      <c r="H1139" s="202"/>
      <c r="I1139" s="171" t="s">
        <v>6132</v>
      </c>
      <c r="J1139" s="268" t="s">
        <v>4533</v>
      </c>
      <c r="K1139" s="138" t="s">
        <v>4754</v>
      </c>
      <c r="L1139" s="268" t="s">
        <v>369</v>
      </c>
      <c r="M1139" s="126"/>
      <c r="N1139" s="299" t="str">
        <f t="shared" si="117"/>
        <v>Y</v>
      </c>
      <c r="O1139" s="37" t="s">
        <v>2342</v>
      </c>
      <c r="P1139" s="251" t="s">
        <v>905</v>
      </c>
      <c r="Q1139" s="37" t="s">
        <v>2328</v>
      </c>
      <c r="R1139" s="37" t="s">
        <v>282</v>
      </c>
      <c r="S1139" s="37" t="s">
        <v>2343</v>
      </c>
      <c r="T1139" s="37" t="s">
        <v>858</v>
      </c>
      <c r="U1139" s="37" t="s">
        <v>907</v>
      </c>
      <c r="V1139" s="37" t="s">
        <v>859</v>
      </c>
      <c r="W1139" s="37" t="s">
        <v>1186</v>
      </c>
      <c r="X1139" s="173"/>
      <c r="Y1139" s="126" t="str">
        <f>VLOOKUP(W1139,'Excelsior Table Definitions'!$B$2:$D$13,3,TRUE)</f>
        <v>NULL</v>
      </c>
      <c r="Z1139" s="173"/>
      <c r="AA1139" s="173"/>
      <c r="AB1139" s="178"/>
      <c r="AC1139" s="178"/>
      <c r="AD1139" s="178"/>
      <c r="AE1139" s="253" t="s">
        <v>365</v>
      </c>
      <c r="AF1139" s="178"/>
      <c r="AG1139" s="126"/>
      <c r="AH1139" s="126"/>
      <c r="AI1139" s="171" t="s">
        <v>388</v>
      </c>
      <c r="AJ1139" s="125"/>
      <c r="AK1139" s="171"/>
      <c r="AL1139" s="171"/>
      <c r="AM1139" s="171"/>
      <c r="AN1139" s="171" t="s">
        <v>4688</v>
      </c>
      <c r="AO1139" s="171"/>
      <c r="AP1139" s="171"/>
      <c r="AQ1139" s="171"/>
      <c r="AR1139" s="171"/>
      <c r="AS1139" s="171"/>
    </row>
    <row r="1140" spans="1:45" s="1" customFormat="1" ht="45" x14ac:dyDescent="0.2">
      <c r="A1140" s="176" t="s">
        <v>39</v>
      </c>
      <c r="B1140" s="176" t="s">
        <v>4625</v>
      </c>
      <c r="C1140" s="200" t="s">
        <v>5334</v>
      </c>
      <c r="D1140" s="126"/>
      <c r="E1140" s="126" t="str">
        <f t="shared" si="115"/>
        <v>Y</v>
      </c>
      <c r="F1140" s="171" t="s">
        <v>6507</v>
      </c>
      <c r="G1140" s="126" t="s">
        <v>6511</v>
      </c>
      <c r="H1140" s="202"/>
      <c r="I1140" s="171" t="s">
        <v>6132</v>
      </c>
      <c r="J1140" s="268" t="s">
        <v>4533</v>
      </c>
      <c r="K1140" s="138" t="s">
        <v>4753</v>
      </c>
      <c r="L1140" s="268" t="s">
        <v>369</v>
      </c>
      <c r="M1140" s="126"/>
      <c r="N1140" s="299" t="str">
        <f t="shared" si="117"/>
        <v>Y</v>
      </c>
      <c r="O1140" s="37" t="s">
        <v>2344</v>
      </c>
      <c r="P1140" s="251" t="s">
        <v>912</v>
      </c>
      <c r="Q1140" s="37" t="s">
        <v>2328</v>
      </c>
      <c r="R1140" s="37" t="s">
        <v>282</v>
      </c>
      <c r="S1140" s="37" t="s">
        <v>2345</v>
      </c>
      <c r="T1140" s="37" t="s">
        <v>858</v>
      </c>
      <c r="U1140" s="37" t="s">
        <v>898</v>
      </c>
      <c r="V1140" s="37" t="s">
        <v>899</v>
      </c>
      <c r="W1140" s="37" t="s">
        <v>1009</v>
      </c>
      <c r="X1140" s="173"/>
      <c r="Y1140" s="126" t="str">
        <f>VLOOKUP(W1140,'Excelsior Table Definitions'!$B$311:$D$318,3,TRUE)</f>
        <v>NOT NULL</v>
      </c>
      <c r="Z1140" s="173"/>
      <c r="AA1140" s="173"/>
      <c r="AB1140" s="178"/>
      <c r="AC1140" s="178"/>
      <c r="AD1140" s="178"/>
      <c r="AE1140" s="253" t="s">
        <v>365</v>
      </c>
      <c r="AF1140" s="178"/>
      <c r="AG1140" s="126"/>
      <c r="AH1140" s="126"/>
      <c r="AI1140" s="171" t="s">
        <v>388</v>
      </c>
      <c r="AJ1140" s="125"/>
      <c r="AK1140" s="171"/>
      <c r="AL1140" s="171"/>
      <c r="AM1140" s="171"/>
      <c r="AN1140" s="171" t="s">
        <v>4688</v>
      </c>
      <c r="AO1140" s="171"/>
      <c r="AP1140" s="171"/>
      <c r="AQ1140" s="171"/>
      <c r="AR1140" s="171"/>
      <c r="AS1140" s="171"/>
    </row>
    <row r="1141" spans="1:45" s="1" customFormat="1" ht="45" x14ac:dyDescent="0.2">
      <c r="A1141" s="176" t="s">
        <v>39</v>
      </c>
      <c r="B1141" s="176" t="s">
        <v>4625</v>
      </c>
      <c r="C1141" s="200" t="s">
        <v>5334</v>
      </c>
      <c r="D1141" s="126"/>
      <c r="E1141" s="126" t="str">
        <f t="shared" si="115"/>
        <v>Y</v>
      </c>
      <c r="F1141" s="171" t="s">
        <v>6507</v>
      </c>
      <c r="G1141" s="126" t="s">
        <v>6511</v>
      </c>
      <c r="H1141" s="202"/>
      <c r="I1141" s="171" t="s">
        <v>6132</v>
      </c>
      <c r="J1141" s="268" t="s">
        <v>4533</v>
      </c>
      <c r="K1141" s="138" t="s">
        <v>4753</v>
      </c>
      <c r="L1141" s="268" t="s">
        <v>369</v>
      </c>
      <c r="M1141" s="126"/>
      <c r="N1141" s="299" t="str">
        <f t="shared" si="117"/>
        <v>Y</v>
      </c>
      <c r="O1141" s="37" t="s">
        <v>2346</v>
      </c>
      <c r="P1141" s="251" t="s">
        <v>917</v>
      </c>
      <c r="Q1141" s="37" t="s">
        <v>2328</v>
      </c>
      <c r="R1141" s="37" t="s">
        <v>282</v>
      </c>
      <c r="S1141" s="37" t="s">
        <v>2347</v>
      </c>
      <c r="T1141" s="37" t="s">
        <v>858</v>
      </c>
      <c r="U1141" s="37" t="s">
        <v>907</v>
      </c>
      <c r="V1141" s="37" t="s">
        <v>859</v>
      </c>
      <c r="W1141" s="37" t="s">
        <v>919</v>
      </c>
      <c r="X1141" s="173"/>
      <c r="Y1141" s="126" t="str">
        <f>VLOOKUP(W1141,'Excelsior Table Definitions'!$B$2:$D$13,3,TRUE)</f>
        <v>NULL</v>
      </c>
      <c r="Z1141" s="173"/>
      <c r="AA1141" s="173"/>
      <c r="AB1141" s="178"/>
      <c r="AC1141" s="178"/>
      <c r="AD1141" s="178"/>
      <c r="AE1141" s="253" t="s">
        <v>365</v>
      </c>
      <c r="AF1141" s="178"/>
      <c r="AG1141" s="126"/>
      <c r="AH1141" s="126"/>
      <c r="AI1141" s="171" t="s">
        <v>388</v>
      </c>
      <c r="AJ1141" s="125"/>
      <c r="AK1141" s="171"/>
      <c r="AL1141" s="171"/>
      <c r="AM1141" s="171"/>
      <c r="AN1141" s="171" t="s">
        <v>4688</v>
      </c>
      <c r="AO1141" s="171"/>
      <c r="AP1141" s="171"/>
      <c r="AQ1141" s="171"/>
      <c r="AR1141" s="171"/>
      <c r="AS1141" s="171"/>
    </row>
    <row r="1142" spans="1:45" s="1" customFormat="1" ht="45" x14ac:dyDescent="0.2">
      <c r="A1142" s="176" t="s">
        <v>39</v>
      </c>
      <c r="B1142" s="176" t="s">
        <v>4625</v>
      </c>
      <c r="C1142" s="200" t="s">
        <v>5334</v>
      </c>
      <c r="D1142" s="126"/>
      <c r="E1142" s="126" t="str">
        <f t="shared" si="115"/>
        <v>Y</v>
      </c>
      <c r="F1142" s="171" t="s">
        <v>6507</v>
      </c>
      <c r="G1142" s="126" t="s">
        <v>923</v>
      </c>
      <c r="H1142" s="174"/>
      <c r="I1142" s="171" t="s">
        <v>6132</v>
      </c>
      <c r="J1142" s="173" t="s">
        <v>4533</v>
      </c>
      <c r="K1142" s="131" t="s">
        <v>923</v>
      </c>
      <c r="L1142" s="173" t="s">
        <v>460</v>
      </c>
      <c r="M1142" s="276"/>
      <c r="N1142" s="299" t="str">
        <f t="shared" si="117"/>
        <v>Y</v>
      </c>
      <c r="O1142" s="37" t="s">
        <v>2348</v>
      </c>
      <c r="P1142" s="251" t="s">
        <v>923</v>
      </c>
      <c r="Q1142" s="37" t="s">
        <v>2328</v>
      </c>
      <c r="R1142" s="37" t="s">
        <v>282</v>
      </c>
      <c r="S1142" s="37" t="s">
        <v>2349</v>
      </c>
      <c r="T1142" s="37" t="s">
        <v>858</v>
      </c>
      <c r="U1142" s="37" t="s">
        <v>925</v>
      </c>
      <c r="V1142" s="37" t="s">
        <v>859</v>
      </c>
      <c r="W1142" s="37" t="s">
        <v>923</v>
      </c>
      <c r="X1142" s="173"/>
      <c r="Y1142" s="126" t="str">
        <f>VLOOKUP(W1142,'Excelsior Table Definitions'!$B$2:$D$13,3,TRUE)</f>
        <v>NULL</v>
      </c>
      <c r="Z1142" s="173"/>
      <c r="AA1142" s="173"/>
      <c r="AB1142" s="178"/>
      <c r="AC1142" s="178"/>
      <c r="AD1142" s="178"/>
      <c r="AE1142" s="253" t="s">
        <v>365</v>
      </c>
      <c r="AF1142" s="178"/>
      <c r="AG1142" s="126"/>
      <c r="AH1142" s="126"/>
      <c r="AI1142" s="171" t="s">
        <v>388</v>
      </c>
      <c r="AJ1142" s="125"/>
      <c r="AK1142" s="171"/>
      <c r="AL1142" s="171"/>
      <c r="AM1142" s="171"/>
      <c r="AN1142" s="171" t="s">
        <v>4688</v>
      </c>
      <c r="AO1142" s="171"/>
      <c r="AP1142" s="171"/>
      <c r="AQ1142" s="171"/>
      <c r="AR1142" s="171"/>
      <c r="AS1142" s="171"/>
    </row>
    <row r="1143" spans="1:45" s="1" customFormat="1" ht="63.75" x14ac:dyDescent="0.2">
      <c r="A1143" s="176" t="s">
        <v>39</v>
      </c>
      <c r="B1143" s="176" t="s">
        <v>4625</v>
      </c>
      <c r="C1143" s="200" t="s">
        <v>5334</v>
      </c>
      <c r="D1143" s="126"/>
      <c r="E1143" s="126" t="str">
        <f t="shared" si="115"/>
        <v>Y</v>
      </c>
      <c r="F1143" s="171" t="s">
        <v>6507</v>
      </c>
      <c r="G1143" s="126" t="s">
        <v>6543</v>
      </c>
      <c r="H1143" s="505" t="s">
        <v>4750</v>
      </c>
      <c r="I1143" s="171" t="s">
        <v>6132</v>
      </c>
      <c r="J1143" s="506" t="s">
        <v>500</v>
      </c>
      <c r="K1143" s="548" t="s">
        <v>1152</v>
      </c>
      <c r="L1143" s="506" t="s">
        <v>422</v>
      </c>
      <c r="M1143" s="126"/>
      <c r="N1143" s="299" t="str">
        <f t="shared" si="117"/>
        <v>Y</v>
      </c>
      <c r="O1143" s="37" t="s">
        <v>2350</v>
      </c>
      <c r="P1143" s="251" t="s">
        <v>929</v>
      </c>
      <c r="Q1143" s="37" t="s">
        <v>2328</v>
      </c>
      <c r="R1143" s="37" t="s">
        <v>282</v>
      </c>
      <c r="S1143" s="37" t="s">
        <v>930</v>
      </c>
      <c r="T1143" s="37" t="s">
        <v>858</v>
      </c>
      <c r="U1143" s="37" t="s">
        <v>931</v>
      </c>
      <c r="V1143" s="68" t="s">
        <v>859</v>
      </c>
      <c r="W1143" s="68" t="s">
        <v>932</v>
      </c>
      <c r="X1143" s="173"/>
      <c r="Y1143" s="126" t="str">
        <f>VLOOKUP(W1143,'Excelsior Table Definitions'!$B$2:$D$13,3,TRUE)</f>
        <v>NULL</v>
      </c>
      <c r="Z1143" s="173"/>
      <c r="AA1143" s="173"/>
      <c r="AB1143" s="178"/>
      <c r="AC1143" s="178"/>
      <c r="AD1143" s="178"/>
      <c r="AE1143" s="253" t="s">
        <v>365</v>
      </c>
      <c r="AF1143" s="178"/>
      <c r="AG1143" s="126"/>
      <c r="AH1143" s="126"/>
      <c r="AI1143" s="171" t="s">
        <v>388</v>
      </c>
      <c r="AJ1143" s="125" t="s">
        <v>389</v>
      </c>
      <c r="AK1143" s="171"/>
      <c r="AL1143" s="171"/>
      <c r="AM1143" s="171"/>
      <c r="AN1143" s="171" t="s">
        <v>4688</v>
      </c>
      <c r="AO1143" s="171"/>
      <c r="AP1143" s="171" t="s">
        <v>5399</v>
      </c>
      <c r="AQ1143" s="171"/>
      <c r="AR1143" s="171"/>
      <c r="AS1143" s="171"/>
    </row>
    <row r="1144" spans="1:45" s="1" customFormat="1" ht="45" x14ac:dyDescent="0.2">
      <c r="A1144" s="176" t="s">
        <v>39</v>
      </c>
      <c r="B1144" s="176" t="s">
        <v>4625</v>
      </c>
      <c r="C1144" s="200" t="s">
        <v>5334</v>
      </c>
      <c r="D1144" s="126"/>
      <c r="E1144" s="126" t="str">
        <f t="shared" si="115"/>
        <v>Y</v>
      </c>
      <c r="F1144" s="171" t="s">
        <v>6507</v>
      </c>
      <c r="G1144" s="126" t="s">
        <v>6509</v>
      </c>
      <c r="H1144" s="135"/>
      <c r="I1144" s="171" t="s">
        <v>6132</v>
      </c>
      <c r="J1144" s="130" t="s">
        <v>4533</v>
      </c>
      <c r="K1144" s="131" t="s">
        <v>938</v>
      </c>
      <c r="L1144" s="130" t="s">
        <v>479</v>
      </c>
      <c r="M1144" s="271" t="s">
        <v>476</v>
      </c>
      <c r="N1144" s="299" t="str">
        <f t="shared" si="117"/>
        <v>Y</v>
      </c>
      <c r="O1144" s="37" t="s">
        <v>2354</v>
      </c>
      <c r="P1144" s="251" t="s">
        <v>938</v>
      </c>
      <c r="Q1144" s="37" t="s">
        <v>2328</v>
      </c>
      <c r="R1144" s="37" t="s">
        <v>282</v>
      </c>
      <c r="S1144" s="37" t="s">
        <v>2355</v>
      </c>
      <c r="T1144" s="37" t="s">
        <v>858</v>
      </c>
      <c r="U1144" s="37" t="s">
        <v>2287</v>
      </c>
      <c r="V1144" s="68" t="s">
        <v>859</v>
      </c>
      <c r="W1144" s="37" t="s">
        <v>938</v>
      </c>
      <c r="X1144" s="173"/>
      <c r="Y1144" s="126" t="str">
        <f>VLOOKUP(W1144,'Excelsior Table Definitions'!$B$2:$D$13,3,TRUE)</f>
        <v>NULL</v>
      </c>
      <c r="Z1144" s="173"/>
      <c r="AA1144" s="173"/>
      <c r="AB1144" s="178"/>
      <c r="AC1144" s="178"/>
      <c r="AD1144" s="178"/>
      <c r="AE1144" s="253" t="s">
        <v>365</v>
      </c>
      <c r="AF1144" s="178"/>
      <c r="AG1144" s="126"/>
      <c r="AH1144" s="126"/>
      <c r="AI1144" s="171" t="s">
        <v>388</v>
      </c>
      <c r="AJ1144" s="125"/>
      <c r="AK1144" s="171"/>
      <c r="AL1144" s="171"/>
      <c r="AM1144" s="171"/>
      <c r="AN1144" s="171" t="s">
        <v>4688</v>
      </c>
      <c r="AO1144" s="171"/>
      <c r="AP1144" s="171"/>
      <c r="AQ1144" s="171"/>
      <c r="AR1144" s="171"/>
      <c r="AS1144" s="171"/>
    </row>
    <row r="1145" spans="1:45" s="1" customFormat="1" ht="45" x14ac:dyDescent="0.2">
      <c r="A1145" s="176" t="s">
        <v>39</v>
      </c>
      <c r="B1145" s="274" t="s">
        <v>4625</v>
      </c>
      <c r="C1145" s="200" t="s">
        <v>4630</v>
      </c>
      <c r="D1145" s="126"/>
      <c r="E1145" s="126" t="str">
        <f t="shared" si="115"/>
        <v>N</v>
      </c>
      <c r="F1145" s="171"/>
      <c r="G1145" s="126"/>
      <c r="H1145" s="171"/>
      <c r="I1145" s="171" t="s">
        <v>4688</v>
      </c>
      <c r="J1145" s="171"/>
      <c r="K1145" s="171" t="s">
        <v>4688</v>
      </c>
      <c r="L1145" s="171"/>
      <c r="M1145" s="126"/>
      <c r="N1145" s="252" t="str">
        <f t="shared" si="117"/>
        <v>N</v>
      </c>
      <c r="O1145" s="37" t="s">
        <v>2356</v>
      </c>
      <c r="P1145" s="261" t="s">
        <v>944</v>
      </c>
      <c r="Q1145" s="37" t="s">
        <v>2357</v>
      </c>
      <c r="R1145" s="37" t="s">
        <v>282</v>
      </c>
      <c r="S1145" s="37" t="s">
        <v>2358</v>
      </c>
      <c r="T1145" s="37" t="s">
        <v>858</v>
      </c>
      <c r="U1145" s="37" t="s">
        <v>95</v>
      </c>
      <c r="V1145" s="37" t="s">
        <v>947</v>
      </c>
      <c r="W1145" s="68" t="s">
        <v>948</v>
      </c>
      <c r="X1145" s="173"/>
      <c r="Y1145" s="173"/>
      <c r="Z1145" s="173"/>
      <c r="AA1145" s="173"/>
      <c r="AB1145" s="178"/>
      <c r="AC1145" s="178"/>
      <c r="AD1145" s="178"/>
      <c r="AE1145" s="253" t="s">
        <v>365</v>
      </c>
      <c r="AF1145" s="178"/>
      <c r="AG1145" s="126"/>
      <c r="AH1145" s="126"/>
      <c r="AI1145" s="171" t="s">
        <v>5385</v>
      </c>
      <c r="AJ1145" s="171" t="s">
        <v>4688</v>
      </c>
      <c r="AK1145" s="171" t="s">
        <v>4688</v>
      </c>
      <c r="AL1145" s="171" t="s">
        <v>4688</v>
      </c>
      <c r="AM1145" s="171" t="s">
        <v>4688</v>
      </c>
      <c r="AN1145" s="171" t="s">
        <v>4688</v>
      </c>
      <c r="AO1145" s="171" t="s">
        <v>4688</v>
      </c>
      <c r="AP1145" s="171"/>
      <c r="AQ1145" s="171" t="s">
        <v>5419</v>
      </c>
      <c r="AR1145" s="171" t="s">
        <v>4688</v>
      </c>
      <c r="AS1145" s="171" t="s">
        <v>4688</v>
      </c>
    </row>
    <row r="1146" spans="1:45" s="1" customFormat="1" ht="90" x14ac:dyDescent="0.2">
      <c r="A1146" s="176" t="s">
        <v>39</v>
      </c>
      <c r="B1146" s="274" t="s">
        <v>4625</v>
      </c>
      <c r="C1146" s="200" t="s">
        <v>4630</v>
      </c>
      <c r="D1146" s="126"/>
      <c r="E1146" s="126" t="str">
        <f t="shared" si="115"/>
        <v>N</v>
      </c>
      <c r="F1146" s="171"/>
      <c r="G1146" s="126"/>
      <c r="H1146" s="171"/>
      <c r="I1146" s="171" t="s">
        <v>4688</v>
      </c>
      <c r="J1146" s="171"/>
      <c r="K1146" s="171" t="s">
        <v>4688</v>
      </c>
      <c r="L1146" s="171"/>
      <c r="M1146" s="126"/>
      <c r="N1146" s="252" t="str">
        <f t="shared" si="117"/>
        <v>N</v>
      </c>
      <c r="O1146" s="37" t="s">
        <v>2359</v>
      </c>
      <c r="P1146" s="261" t="s">
        <v>955</v>
      </c>
      <c r="Q1146" s="37" t="s">
        <v>2357</v>
      </c>
      <c r="R1146" s="37" t="s">
        <v>282</v>
      </c>
      <c r="S1146" s="37" t="s">
        <v>2360</v>
      </c>
      <c r="T1146" s="37" t="s">
        <v>858</v>
      </c>
      <c r="U1146" s="37" t="s">
        <v>95</v>
      </c>
      <c r="V1146" s="37" t="s">
        <v>947</v>
      </c>
      <c r="W1146" s="68" t="s">
        <v>948</v>
      </c>
      <c r="X1146" s="173"/>
      <c r="Y1146" s="173"/>
      <c r="Z1146" s="173"/>
      <c r="AA1146" s="173"/>
      <c r="AB1146" s="178"/>
      <c r="AC1146" s="178"/>
      <c r="AD1146" s="178"/>
      <c r="AE1146" s="253" t="s">
        <v>365</v>
      </c>
      <c r="AF1146" s="178"/>
      <c r="AG1146" s="126"/>
      <c r="AH1146" s="126"/>
      <c r="AI1146" s="171" t="s">
        <v>5385</v>
      </c>
      <c r="AJ1146" s="171" t="s">
        <v>4688</v>
      </c>
      <c r="AK1146" s="171" t="s">
        <v>4688</v>
      </c>
      <c r="AL1146" s="171" t="s">
        <v>4688</v>
      </c>
      <c r="AM1146" s="171" t="s">
        <v>4688</v>
      </c>
      <c r="AN1146" s="171" t="s">
        <v>4688</v>
      </c>
      <c r="AO1146" s="171" t="s">
        <v>4688</v>
      </c>
      <c r="AP1146" s="171"/>
      <c r="AQ1146" s="171" t="s">
        <v>5419</v>
      </c>
      <c r="AR1146" s="171" t="s">
        <v>4688</v>
      </c>
      <c r="AS1146" s="171" t="s">
        <v>4688</v>
      </c>
    </row>
    <row r="1147" spans="1:45" s="1" customFormat="1" ht="60" x14ac:dyDescent="0.2">
      <c r="A1147" s="176" t="s">
        <v>39</v>
      </c>
      <c r="B1147" s="274" t="s">
        <v>4625</v>
      </c>
      <c r="C1147" s="200" t="s">
        <v>4630</v>
      </c>
      <c r="D1147" s="126"/>
      <c r="E1147" s="126" t="str">
        <f t="shared" si="115"/>
        <v>N</v>
      </c>
      <c r="F1147" s="171"/>
      <c r="G1147" s="126"/>
      <c r="H1147" s="171"/>
      <c r="I1147" s="171" t="s">
        <v>4688</v>
      </c>
      <c r="J1147" s="171"/>
      <c r="K1147" s="171" t="s">
        <v>4688</v>
      </c>
      <c r="L1147" s="171"/>
      <c r="M1147" s="126"/>
      <c r="N1147" s="252" t="str">
        <f t="shared" si="117"/>
        <v>N</v>
      </c>
      <c r="O1147" s="37" t="s">
        <v>2361</v>
      </c>
      <c r="P1147" s="261" t="s">
        <v>929</v>
      </c>
      <c r="Q1147" s="37" t="s">
        <v>2357</v>
      </c>
      <c r="R1147" s="37" t="s">
        <v>282</v>
      </c>
      <c r="S1147" s="37" t="s">
        <v>2362</v>
      </c>
      <c r="T1147" s="37" t="s">
        <v>858</v>
      </c>
      <c r="U1147" s="37" t="s">
        <v>960</v>
      </c>
      <c r="V1147" s="37" t="s">
        <v>947</v>
      </c>
      <c r="W1147" s="68" t="s">
        <v>961</v>
      </c>
      <c r="X1147" s="173"/>
      <c r="Y1147" s="173"/>
      <c r="Z1147" s="173"/>
      <c r="AA1147" s="173"/>
      <c r="AB1147" s="178"/>
      <c r="AC1147" s="178"/>
      <c r="AD1147" s="178"/>
      <c r="AE1147" s="253" t="s">
        <v>5607</v>
      </c>
      <c r="AF1147" s="178"/>
      <c r="AG1147" s="126"/>
      <c r="AH1147" s="126"/>
      <c r="AI1147" s="171" t="s">
        <v>5385</v>
      </c>
      <c r="AJ1147" s="171" t="s">
        <v>4688</v>
      </c>
      <c r="AK1147" s="171" t="s">
        <v>4688</v>
      </c>
      <c r="AL1147" s="171" t="s">
        <v>4688</v>
      </c>
      <c r="AM1147" s="171" t="s">
        <v>4688</v>
      </c>
      <c r="AN1147" s="171" t="s">
        <v>4688</v>
      </c>
      <c r="AO1147" s="171" t="s">
        <v>4688</v>
      </c>
      <c r="AP1147" s="171"/>
      <c r="AQ1147" s="171" t="s">
        <v>5419</v>
      </c>
      <c r="AR1147" s="171" t="s">
        <v>4688</v>
      </c>
      <c r="AS1147" s="171" t="s">
        <v>4688</v>
      </c>
    </row>
    <row r="1148" spans="1:45" s="1" customFormat="1" ht="45" x14ac:dyDescent="0.2">
      <c r="A1148" s="176" t="s">
        <v>39</v>
      </c>
      <c r="B1148" s="176" t="s">
        <v>4625</v>
      </c>
      <c r="C1148" s="200" t="s">
        <v>5334</v>
      </c>
      <c r="D1148" s="126" t="s">
        <v>5719</v>
      </c>
      <c r="E1148" s="126" t="str">
        <f t="shared" si="115"/>
        <v>Y</v>
      </c>
      <c r="F1148" s="171" t="s">
        <v>6530</v>
      </c>
      <c r="G1148" s="126" t="s">
        <v>4745</v>
      </c>
      <c r="H1148" s="171"/>
      <c r="I1148" s="171" t="s">
        <v>5519</v>
      </c>
      <c r="J1148" s="330" t="s">
        <v>39</v>
      </c>
      <c r="K1148" s="542" t="s">
        <v>4745</v>
      </c>
      <c r="L1148" s="217" t="s">
        <v>4746</v>
      </c>
      <c r="M1148" s="126"/>
      <c r="N1148" s="299" t="str">
        <f t="shared" si="117"/>
        <v>Y</v>
      </c>
      <c r="O1148" s="37" t="s">
        <v>2363</v>
      </c>
      <c r="P1148" s="261" t="s">
        <v>966</v>
      </c>
      <c r="Q1148" s="37" t="s">
        <v>2364</v>
      </c>
      <c r="R1148" s="37" t="s">
        <v>282</v>
      </c>
      <c r="S1148" s="37" t="s">
        <v>968</v>
      </c>
      <c r="T1148" s="37" t="s">
        <v>858</v>
      </c>
      <c r="U1148" s="37" t="s">
        <v>2287</v>
      </c>
      <c r="V1148" s="37" t="s">
        <v>969</v>
      </c>
      <c r="W1148" s="37" t="s">
        <v>970</v>
      </c>
      <c r="X1148" s="173"/>
      <c r="Y1148" s="126" t="str">
        <f>VLOOKUP(W1148,'Excelsior Table Definitions'!$B$250:$D$258,3,TRUE)</f>
        <v>NULL</v>
      </c>
      <c r="Z1148" s="173"/>
      <c r="AA1148" s="173"/>
      <c r="AB1148" s="178"/>
      <c r="AC1148" s="178"/>
      <c r="AD1148" s="178"/>
      <c r="AE1148" s="253" t="s">
        <v>365</v>
      </c>
      <c r="AF1148" s="178"/>
      <c r="AG1148" s="126"/>
      <c r="AH1148" s="126"/>
      <c r="AI1148" s="171" t="s">
        <v>388</v>
      </c>
      <c r="AJ1148" s="125"/>
      <c r="AK1148" s="171"/>
      <c r="AL1148" s="171"/>
      <c r="AM1148" s="171"/>
      <c r="AN1148" s="171" t="s">
        <v>4688</v>
      </c>
      <c r="AO1148" s="171"/>
      <c r="AP1148" s="171"/>
      <c r="AQ1148" s="171"/>
      <c r="AR1148" s="171"/>
      <c r="AS1148" s="171"/>
    </row>
    <row r="1149" spans="1:45" s="1" customFormat="1" ht="60" x14ac:dyDescent="0.2">
      <c r="A1149" s="176" t="s">
        <v>39</v>
      </c>
      <c r="B1149" s="176" t="s">
        <v>4625</v>
      </c>
      <c r="C1149" s="200" t="s">
        <v>5334</v>
      </c>
      <c r="D1149" s="126"/>
      <c r="E1149" s="126" t="str">
        <f t="shared" si="115"/>
        <v>Y</v>
      </c>
      <c r="F1149" s="171" t="s">
        <v>6530</v>
      </c>
      <c r="G1149" s="126" t="s">
        <v>6513</v>
      </c>
      <c r="H1149" s="508" t="s">
        <v>4748</v>
      </c>
      <c r="I1149" s="171" t="s">
        <v>5519</v>
      </c>
      <c r="J1149" s="509" t="s">
        <v>4533</v>
      </c>
      <c r="K1149" s="549" t="s">
        <v>4747</v>
      </c>
      <c r="L1149" s="508" t="s">
        <v>403</v>
      </c>
      <c r="M1149" s="126"/>
      <c r="N1149" s="299" t="str">
        <f t="shared" si="117"/>
        <v>Y</v>
      </c>
      <c r="O1149" s="37" t="s">
        <v>2366</v>
      </c>
      <c r="P1149" s="261" t="s">
        <v>976</v>
      </c>
      <c r="Q1149" s="37" t="s">
        <v>2364</v>
      </c>
      <c r="R1149" s="37" t="s">
        <v>282</v>
      </c>
      <c r="S1149" s="37" t="s">
        <v>977</v>
      </c>
      <c r="T1149" s="37" t="s">
        <v>858</v>
      </c>
      <c r="U1149" s="37" t="s">
        <v>978</v>
      </c>
      <c r="V1149" s="37" t="s">
        <v>979</v>
      </c>
      <c r="W1149" s="37" t="s">
        <v>980</v>
      </c>
      <c r="X1149" s="173"/>
      <c r="Y1149" s="126" t="str">
        <f>VLOOKUP(W1149,'Excelsior Table Definitions'!$B$458:$D$466,3,TRUE)</f>
        <v>NOT NULL</v>
      </c>
      <c r="Z1149" s="173"/>
      <c r="AA1149" s="173"/>
      <c r="AB1149" s="178"/>
      <c r="AC1149" s="178"/>
      <c r="AD1149" s="178"/>
      <c r="AE1149" s="253" t="s">
        <v>365</v>
      </c>
      <c r="AF1149" s="178"/>
      <c r="AG1149" s="126"/>
      <c r="AH1149" s="126"/>
      <c r="AI1149" s="171" t="s">
        <v>388</v>
      </c>
      <c r="AJ1149" s="125" t="s">
        <v>389</v>
      </c>
      <c r="AK1149" s="171"/>
      <c r="AL1149" s="171"/>
      <c r="AM1149" s="171"/>
      <c r="AN1149" s="171" t="s">
        <v>4688</v>
      </c>
      <c r="AO1149" s="171"/>
      <c r="AP1149" s="171"/>
      <c r="AQ1149" s="171"/>
      <c r="AR1149" s="171"/>
      <c r="AS1149" s="171"/>
    </row>
    <row r="1150" spans="1:45" s="1" customFormat="1" ht="45" x14ac:dyDescent="0.2">
      <c r="A1150" s="176" t="s">
        <v>39</v>
      </c>
      <c r="B1150" s="176" t="s">
        <v>4625</v>
      </c>
      <c r="C1150" s="200" t="s">
        <v>5334</v>
      </c>
      <c r="D1150" s="126"/>
      <c r="E1150" s="126" t="str">
        <f t="shared" si="115"/>
        <v>Y</v>
      </c>
      <c r="F1150" s="171" t="s">
        <v>6530</v>
      </c>
      <c r="G1150" s="126" t="s">
        <v>4745</v>
      </c>
      <c r="H1150" s="171"/>
      <c r="I1150" s="171" t="s">
        <v>5519</v>
      </c>
      <c r="J1150" s="171"/>
      <c r="K1150" s="542" t="s">
        <v>4745</v>
      </c>
      <c r="L1150" s="171"/>
      <c r="M1150" s="126"/>
      <c r="N1150" s="299" t="str">
        <f t="shared" si="117"/>
        <v>Y</v>
      </c>
      <c r="O1150" s="37" t="s">
        <v>2367</v>
      </c>
      <c r="P1150" s="37" t="s">
        <v>985</v>
      </c>
      <c r="Q1150" s="37" t="s">
        <v>2364</v>
      </c>
      <c r="R1150" s="37" t="s">
        <v>282</v>
      </c>
      <c r="S1150" s="37" t="s">
        <v>986</v>
      </c>
      <c r="T1150" s="37" t="s">
        <v>858</v>
      </c>
      <c r="U1150" s="37" t="s">
        <v>2287</v>
      </c>
      <c r="V1150" s="37" t="s">
        <v>969</v>
      </c>
      <c r="W1150" s="37" t="s">
        <v>458</v>
      </c>
      <c r="X1150" s="173"/>
      <c r="Y1150" s="126" t="str">
        <f>VLOOKUP(W1150,'Excelsior Table Definitions'!$B$250:$D$258,3,TRUE)</f>
        <v>NULL</v>
      </c>
      <c r="Z1150" s="173"/>
      <c r="AA1150" s="173"/>
      <c r="AB1150" s="178"/>
      <c r="AC1150" s="178"/>
      <c r="AD1150" s="178"/>
      <c r="AE1150" s="178"/>
      <c r="AF1150" s="178"/>
      <c r="AG1150" s="126"/>
      <c r="AH1150" s="126"/>
      <c r="AI1150" s="171" t="s">
        <v>388</v>
      </c>
      <c r="AJ1150" s="125"/>
      <c r="AK1150" s="171"/>
      <c r="AL1150" s="171"/>
      <c r="AM1150" s="171"/>
      <c r="AN1150" s="171" t="s">
        <v>4688</v>
      </c>
      <c r="AO1150" s="171"/>
      <c r="AP1150" s="171"/>
      <c r="AQ1150" s="171"/>
      <c r="AR1150" s="171"/>
      <c r="AS1150" s="171"/>
    </row>
    <row r="1151" spans="1:45" s="1" customFormat="1" ht="45" x14ac:dyDescent="0.2">
      <c r="A1151" s="176" t="s">
        <v>39</v>
      </c>
      <c r="B1151" s="274" t="s">
        <v>4625</v>
      </c>
      <c r="C1151" s="200" t="s">
        <v>4630</v>
      </c>
      <c r="D1151" s="126"/>
      <c r="E1151" s="126" t="str">
        <f t="shared" si="115"/>
        <v>N</v>
      </c>
      <c r="F1151" s="171"/>
      <c r="G1151" s="126"/>
      <c r="H1151" s="171"/>
      <c r="I1151" s="171" t="s">
        <v>4688</v>
      </c>
      <c r="J1151" s="171"/>
      <c r="K1151" s="171" t="s">
        <v>4688</v>
      </c>
      <c r="L1151" s="171"/>
      <c r="M1151" s="126"/>
      <c r="N1151" s="252" t="str">
        <f t="shared" si="117"/>
        <v>N</v>
      </c>
      <c r="O1151" s="37" t="s">
        <v>2368</v>
      </c>
      <c r="P1151" s="37" t="s">
        <v>989</v>
      </c>
      <c r="Q1151" s="37" t="s">
        <v>2364</v>
      </c>
      <c r="R1151" s="37" t="s">
        <v>282</v>
      </c>
      <c r="S1151" s="37" t="s">
        <v>990</v>
      </c>
      <c r="T1151" s="37" t="s">
        <v>858</v>
      </c>
      <c r="U1151" s="37" t="s">
        <v>2287</v>
      </c>
      <c r="V1151" s="37" t="s">
        <v>969</v>
      </c>
      <c r="W1151" s="37" t="s">
        <v>989</v>
      </c>
      <c r="X1151" s="173"/>
      <c r="Y1151" s="173"/>
      <c r="Z1151" s="173"/>
      <c r="AA1151" s="173"/>
      <c r="AB1151" s="178"/>
      <c r="AC1151" s="178"/>
      <c r="AD1151" s="178"/>
      <c r="AE1151" s="178"/>
      <c r="AF1151" s="178"/>
      <c r="AG1151" s="126"/>
      <c r="AH1151" s="126"/>
      <c r="AI1151" s="171" t="s">
        <v>5385</v>
      </c>
      <c r="AJ1151" s="171" t="s">
        <v>4688</v>
      </c>
      <c r="AK1151" s="171" t="s">
        <v>4688</v>
      </c>
      <c r="AL1151" s="171" t="s">
        <v>4688</v>
      </c>
      <c r="AM1151" s="171" t="s">
        <v>4688</v>
      </c>
      <c r="AN1151" s="171" t="s">
        <v>4688</v>
      </c>
      <c r="AO1151" s="171" t="s">
        <v>4688</v>
      </c>
      <c r="AP1151" s="171" t="s">
        <v>5400</v>
      </c>
      <c r="AQ1151" s="171" t="s">
        <v>5419</v>
      </c>
      <c r="AR1151" s="171" t="s">
        <v>4688</v>
      </c>
      <c r="AS1151" s="171" t="s">
        <v>4688</v>
      </c>
    </row>
    <row r="1152" spans="1:45" s="1" customFormat="1" ht="45" x14ac:dyDescent="0.2">
      <c r="A1152" s="176" t="s">
        <v>39</v>
      </c>
      <c r="B1152" s="176" t="s">
        <v>4625</v>
      </c>
      <c r="C1152" s="200" t="s">
        <v>5334</v>
      </c>
      <c r="D1152" s="126" t="s">
        <v>5719</v>
      </c>
      <c r="E1152" s="126" t="str">
        <f t="shared" si="115"/>
        <v>Y</v>
      </c>
      <c r="F1152" s="171" t="s">
        <v>6530</v>
      </c>
      <c r="G1152" s="126" t="s">
        <v>4745</v>
      </c>
      <c r="H1152" s="171"/>
      <c r="I1152" s="171" t="s">
        <v>5519</v>
      </c>
      <c r="J1152" s="330" t="s">
        <v>39</v>
      </c>
      <c r="K1152" s="542" t="s">
        <v>4745</v>
      </c>
      <c r="L1152" s="217" t="s">
        <v>4746</v>
      </c>
      <c r="M1152" s="126"/>
      <c r="N1152" s="299" t="str">
        <f t="shared" si="117"/>
        <v>Y</v>
      </c>
      <c r="O1152" s="37" t="s">
        <v>2370</v>
      </c>
      <c r="P1152" s="261" t="s">
        <v>993</v>
      </c>
      <c r="Q1152" s="37" t="s">
        <v>2364</v>
      </c>
      <c r="R1152" s="37" t="s">
        <v>282</v>
      </c>
      <c r="S1152" s="37" t="s">
        <v>994</v>
      </c>
      <c r="T1152" s="37" t="s">
        <v>858</v>
      </c>
      <c r="U1152" s="37" t="s">
        <v>2287</v>
      </c>
      <c r="V1152" s="37" t="s">
        <v>969</v>
      </c>
      <c r="W1152" s="37" t="s">
        <v>995</v>
      </c>
      <c r="X1152" s="173"/>
      <c r="Y1152" s="126" t="str">
        <f>VLOOKUP(W1152,'Excelsior Table Definitions'!$B$250:$D$258,3,TRUE)</f>
        <v>NULL</v>
      </c>
      <c r="Z1152" s="173"/>
      <c r="AA1152" s="173"/>
      <c r="AB1152" s="178"/>
      <c r="AC1152" s="178"/>
      <c r="AD1152" s="178"/>
      <c r="AE1152" s="253" t="s">
        <v>365</v>
      </c>
      <c r="AF1152" s="178"/>
      <c r="AG1152" s="126"/>
      <c r="AH1152" s="126"/>
      <c r="AI1152" s="171" t="s">
        <v>388</v>
      </c>
      <c r="AJ1152" s="125"/>
      <c r="AK1152" s="171"/>
      <c r="AL1152" s="171"/>
      <c r="AM1152" s="171"/>
      <c r="AN1152" s="171" t="s">
        <v>4688</v>
      </c>
      <c r="AO1152" s="171"/>
      <c r="AP1152" s="171"/>
      <c r="AQ1152" s="171"/>
      <c r="AR1152" s="171"/>
      <c r="AS1152" s="171"/>
    </row>
    <row r="1153" spans="1:46" s="1" customFormat="1" ht="45" x14ac:dyDescent="0.2">
      <c r="A1153" s="176" t="s">
        <v>39</v>
      </c>
      <c r="B1153" s="176" t="s">
        <v>4625</v>
      </c>
      <c r="C1153" s="200" t="s">
        <v>5334</v>
      </c>
      <c r="D1153" s="126"/>
      <c r="E1153" s="126" t="str">
        <f t="shared" si="115"/>
        <v>Y</v>
      </c>
      <c r="F1153" s="171" t="s">
        <v>6530</v>
      </c>
      <c r="G1153" s="126" t="s">
        <v>4745</v>
      </c>
      <c r="H1153" s="171"/>
      <c r="I1153" s="171" t="s">
        <v>5519</v>
      </c>
      <c r="J1153" s="171"/>
      <c r="K1153" s="542" t="s">
        <v>4745</v>
      </c>
      <c r="L1153" s="171"/>
      <c r="M1153" s="126"/>
      <c r="N1153" s="299" t="str">
        <f t="shared" si="117"/>
        <v>Y</v>
      </c>
      <c r="O1153" s="37" t="s">
        <v>2371</v>
      </c>
      <c r="P1153" s="37" t="s">
        <v>999</v>
      </c>
      <c r="Q1153" s="37" t="s">
        <v>2364</v>
      </c>
      <c r="R1153" s="37" t="s">
        <v>282</v>
      </c>
      <c r="S1153" s="37" t="s">
        <v>1000</v>
      </c>
      <c r="T1153" s="37" t="s">
        <v>858</v>
      </c>
      <c r="U1153" s="37" t="s">
        <v>2287</v>
      </c>
      <c r="V1153" s="37" t="s">
        <v>969</v>
      </c>
      <c r="W1153" s="37" t="s">
        <v>999</v>
      </c>
      <c r="X1153" s="173"/>
      <c r="Y1153" s="126" t="str">
        <f>VLOOKUP(W1153,'Excelsior Table Definitions'!$B$250:$D$258,3,TRUE)</f>
        <v>NULL</v>
      </c>
      <c r="Z1153" s="173"/>
      <c r="AA1153" s="173"/>
      <c r="AB1153" s="178"/>
      <c r="AC1153" s="178"/>
      <c r="AD1153" s="178"/>
      <c r="AE1153" s="178"/>
      <c r="AF1153" s="178"/>
      <c r="AG1153" s="126"/>
      <c r="AH1153" s="126"/>
      <c r="AI1153" s="171" t="s">
        <v>388</v>
      </c>
      <c r="AJ1153" s="125"/>
      <c r="AK1153" s="171"/>
      <c r="AL1153" s="171"/>
      <c r="AM1153" s="171"/>
      <c r="AN1153" s="171" t="s">
        <v>4688</v>
      </c>
      <c r="AO1153" s="171"/>
      <c r="AP1153" s="171"/>
      <c r="AQ1153" s="171"/>
      <c r="AR1153" s="171"/>
      <c r="AS1153" s="171"/>
    </row>
    <row r="1154" spans="1:46" s="1" customFormat="1" ht="63.75" x14ac:dyDescent="0.25">
      <c r="A1154" s="176" t="s">
        <v>39</v>
      </c>
      <c r="B1154" s="176" t="s">
        <v>4625</v>
      </c>
      <c r="C1154" s="200" t="s">
        <v>5334</v>
      </c>
      <c r="D1154" s="126"/>
      <c r="E1154" s="126" t="str">
        <f t="shared" si="115"/>
        <v>N</v>
      </c>
      <c r="F1154" s="171"/>
      <c r="G1154" s="126"/>
      <c r="H1154" s="171"/>
      <c r="I1154" s="171"/>
      <c r="J1154" s="171"/>
      <c r="K1154" s="126"/>
      <c r="L1154" s="171"/>
      <c r="M1154" s="126"/>
      <c r="N1154" s="299" t="str">
        <f t="shared" si="117"/>
        <v>N</v>
      </c>
      <c r="O1154" s="37" t="s">
        <v>2372</v>
      </c>
      <c r="P1154" s="261" t="s">
        <v>896</v>
      </c>
      <c r="Q1154" s="37" t="s">
        <v>2364</v>
      </c>
      <c r="R1154" s="37" t="s">
        <v>282</v>
      </c>
      <c r="S1154" s="37" t="s">
        <v>1003</v>
      </c>
      <c r="T1154" s="37" t="s">
        <v>858</v>
      </c>
      <c r="U1154" s="37" t="s">
        <v>898</v>
      </c>
      <c r="V1154" s="530" t="s">
        <v>1004</v>
      </c>
      <c r="W1154" s="37" t="s">
        <v>900</v>
      </c>
      <c r="X1154" s="173"/>
      <c r="Y1154" s="173" t="str">
        <f>VLOOKUP(W1154,'Excelsior Table Definitions'!$B$458:$D$466,3,TRUE)</f>
        <v>NOT NULL</v>
      </c>
      <c r="Z1154" s="173"/>
      <c r="AA1154" s="173"/>
      <c r="AB1154" s="178"/>
      <c r="AC1154" s="178"/>
      <c r="AD1154" s="178"/>
      <c r="AE1154" s="253" t="s">
        <v>365</v>
      </c>
      <c r="AF1154" s="178"/>
      <c r="AG1154" s="126"/>
      <c r="AH1154" s="126"/>
      <c r="AI1154" s="171" t="s">
        <v>5765</v>
      </c>
      <c r="AJ1154" s="125"/>
      <c r="AK1154" s="171"/>
      <c r="AL1154" s="171"/>
      <c r="AM1154" s="171"/>
      <c r="AN1154" s="171" t="s">
        <v>4688</v>
      </c>
      <c r="AO1154" s="171"/>
      <c r="AP1154" s="171"/>
      <c r="AQ1154" s="171" t="s">
        <v>6095</v>
      </c>
      <c r="AR1154" s="171"/>
      <c r="AS1154" s="171"/>
    </row>
    <row r="1155" spans="1:46" s="1" customFormat="1" ht="63.75" x14ac:dyDescent="0.2">
      <c r="A1155" s="176" t="s">
        <v>39</v>
      </c>
      <c r="B1155" s="176" t="s">
        <v>4625</v>
      </c>
      <c r="C1155" s="200" t="s">
        <v>5334</v>
      </c>
      <c r="D1155" s="126"/>
      <c r="E1155" s="126" t="str">
        <f t="shared" si="115"/>
        <v>N</v>
      </c>
      <c r="F1155" s="171"/>
      <c r="G1155" s="126"/>
      <c r="H1155" s="171"/>
      <c r="I1155" s="171"/>
      <c r="J1155" s="171"/>
      <c r="K1155" s="126"/>
      <c r="L1155" s="171"/>
      <c r="M1155" s="126"/>
      <c r="N1155" s="299" t="str">
        <f t="shared" si="117"/>
        <v>N</v>
      </c>
      <c r="O1155" s="37" t="s">
        <v>2373</v>
      </c>
      <c r="P1155" s="261" t="s">
        <v>905</v>
      </c>
      <c r="Q1155" s="37" t="s">
        <v>2364</v>
      </c>
      <c r="R1155" s="37" t="s">
        <v>282</v>
      </c>
      <c r="S1155" s="37" t="s">
        <v>1006</v>
      </c>
      <c r="T1155" s="37" t="s">
        <v>858</v>
      </c>
      <c r="U1155" s="37" t="s">
        <v>907</v>
      </c>
      <c r="V1155" s="37" t="s">
        <v>969</v>
      </c>
      <c r="W1155" s="37" t="s">
        <v>1186</v>
      </c>
      <c r="X1155" s="173"/>
      <c r="Y1155" s="126" t="str">
        <f>VLOOKUP(W1155,'Excelsior Table Definitions'!$B$250:$D$258,3,TRUE)</f>
        <v>NULL</v>
      </c>
      <c r="Z1155" s="173"/>
      <c r="AA1155" s="173"/>
      <c r="AB1155" s="178"/>
      <c r="AC1155" s="178"/>
      <c r="AD1155" s="178"/>
      <c r="AE1155" s="253" t="s">
        <v>365</v>
      </c>
      <c r="AF1155" s="178"/>
      <c r="AG1155" s="126"/>
      <c r="AH1155" s="126"/>
      <c r="AI1155" s="171" t="s">
        <v>5765</v>
      </c>
      <c r="AJ1155" s="125"/>
      <c r="AK1155" s="171"/>
      <c r="AL1155" s="171"/>
      <c r="AM1155" s="171"/>
      <c r="AN1155" s="171" t="s">
        <v>4688</v>
      </c>
      <c r="AO1155" s="171"/>
      <c r="AP1155" s="171"/>
      <c r="AQ1155" s="171" t="s">
        <v>6095</v>
      </c>
      <c r="AR1155" s="171"/>
      <c r="AS1155" s="171"/>
    </row>
    <row r="1156" spans="1:46" s="1" customFormat="1" ht="63.75" x14ac:dyDescent="0.25">
      <c r="A1156" s="176" t="s">
        <v>39</v>
      </c>
      <c r="B1156" s="176" t="s">
        <v>4625</v>
      </c>
      <c r="C1156" s="200" t="s">
        <v>5334</v>
      </c>
      <c r="D1156" s="126"/>
      <c r="E1156" s="126" t="str">
        <f t="shared" si="115"/>
        <v>N</v>
      </c>
      <c r="F1156" s="171"/>
      <c r="G1156" s="126"/>
      <c r="H1156" s="171"/>
      <c r="I1156" s="171"/>
      <c r="J1156" s="171"/>
      <c r="K1156" s="126"/>
      <c r="L1156" s="171"/>
      <c r="M1156" s="126"/>
      <c r="N1156" s="299" t="str">
        <f t="shared" si="117"/>
        <v>N</v>
      </c>
      <c r="O1156" s="37" t="s">
        <v>2374</v>
      </c>
      <c r="P1156" s="261" t="s">
        <v>912</v>
      </c>
      <c r="Q1156" s="37" t="s">
        <v>2364</v>
      </c>
      <c r="R1156" s="37" t="s">
        <v>282</v>
      </c>
      <c r="S1156" s="37" t="s">
        <v>1008</v>
      </c>
      <c r="T1156" s="37" t="s">
        <v>858</v>
      </c>
      <c r="U1156" s="37" t="s">
        <v>898</v>
      </c>
      <c r="V1156" s="530" t="s">
        <v>1004</v>
      </c>
      <c r="W1156" s="37" t="s">
        <v>1009</v>
      </c>
      <c r="X1156" s="173"/>
      <c r="Y1156" s="173" t="str">
        <f>VLOOKUP(W1156,'Excelsior Table Definitions'!$B$458:$D$466,3,TRUE)</f>
        <v>NOT NULL</v>
      </c>
      <c r="Z1156" s="173"/>
      <c r="AA1156" s="173"/>
      <c r="AB1156" s="178"/>
      <c r="AC1156" s="178"/>
      <c r="AD1156" s="178"/>
      <c r="AE1156" s="253" t="s">
        <v>365</v>
      </c>
      <c r="AF1156" s="178"/>
      <c r="AG1156" s="126"/>
      <c r="AH1156" s="126"/>
      <c r="AI1156" s="171" t="s">
        <v>5765</v>
      </c>
      <c r="AJ1156" s="125"/>
      <c r="AK1156" s="171"/>
      <c r="AL1156" s="171"/>
      <c r="AM1156" s="171"/>
      <c r="AN1156" s="171" t="s">
        <v>4688</v>
      </c>
      <c r="AO1156" s="171"/>
      <c r="AP1156" s="171"/>
      <c r="AQ1156" s="171" t="s">
        <v>6095</v>
      </c>
      <c r="AR1156" s="171"/>
      <c r="AS1156" s="171"/>
    </row>
    <row r="1157" spans="1:46" s="1" customFormat="1" ht="63.75" x14ac:dyDescent="0.2">
      <c r="A1157" s="176" t="s">
        <v>39</v>
      </c>
      <c r="B1157" s="176" t="s">
        <v>4625</v>
      </c>
      <c r="C1157" s="200" t="s">
        <v>5334</v>
      </c>
      <c r="D1157" s="126"/>
      <c r="E1157" s="126" t="str">
        <f t="shared" si="115"/>
        <v>N</v>
      </c>
      <c r="F1157" s="171"/>
      <c r="G1157" s="126"/>
      <c r="H1157" s="171"/>
      <c r="I1157" s="171"/>
      <c r="J1157" s="171"/>
      <c r="K1157" s="126"/>
      <c r="L1157" s="171"/>
      <c r="M1157" s="126"/>
      <c r="N1157" s="299" t="str">
        <f t="shared" si="117"/>
        <v>N</v>
      </c>
      <c r="O1157" s="37" t="s">
        <v>2375</v>
      </c>
      <c r="P1157" s="261" t="s">
        <v>917</v>
      </c>
      <c r="Q1157" s="37" t="s">
        <v>2364</v>
      </c>
      <c r="R1157" s="37" t="s">
        <v>282</v>
      </c>
      <c r="S1157" s="37" t="s">
        <v>1011</v>
      </c>
      <c r="T1157" s="37" t="s">
        <v>858</v>
      </c>
      <c r="U1157" s="37" t="s">
        <v>907</v>
      </c>
      <c r="V1157" s="37" t="s">
        <v>969</v>
      </c>
      <c r="W1157" s="37" t="s">
        <v>919</v>
      </c>
      <c r="X1157" s="173"/>
      <c r="Y1157" s="126" t="str">
        <f>VLOOKUP(W1157,'Excelsior Table Definitions'!$B$250:$D$258,3,TRUE)</f>
        <v>NULL</v>
      </c>
      <c r="Z1157" s="173"/>
      <c r="AA1157" s="173"/>
      <c r="AB1157" s="178"/>
      <c r="AC1157" s="178"/>
      <c r="AD1157" s="178"/>
      <c r="AE1157" s="253" t="s">
        <v>365</v>
      </c>
      <c r="AF1157" s="178"/>
      <c r="AG1157" s="126"/>
      <c r="AH1157" s="126"/>
      <c r="AI1157" s="171" t="s">
        <v>5765</v>
      </c>
      <c r="AJ1157" s="125"/>
      <c r="AK1157" s="171"/>
      <c r="AL1157" s="171"/>
      <c r="AM1157" s="171"/>
      <c r="AN1157" s="171" t="s">
        <v>4688</v>
      </c>
      <c r="AO1157" s="171"/>
      <c r="AP1157" s="171"/>
      <c r="AQ1157" s="171" t="s">
        <v>6095</v>
      </c>
      <c r="AR1157" s="171"/>
      <c r="AS1157" s="171"/>
    </row>
    <row r="1158" spans="1:46" s="1" customFormat="1" ht="75" x14ac:dyDescent="0.2">
      <c r="A1158" s="176" t="s">
        <v>39</v>
      </c>
      <c r="B1158" s="176" t="s">
        <v>4625</v>
      </c>
      <c r="C1158" s="200" t="s">
        <v>5334</v>
      </c>
      <c r="D1158" s="126" t="s">
        <v>5719</v>
      </c>
      <c r="E1158" s="126" t="str">
        <f t="shared" si="115"/>
        <v>Y</v>
      </c>
      <c r="F1158" s="171" t="s">
        <v>6530</v>
      </c>
      <c r="G1158" s="126" t="s">
        <v>6531</v>
      </c>
      <c r="H1158" s="217" t="s">
        <v>4744</v>
      </c>
      <c r="I1158" s="171" t="s">
        <v>5519</v>
      </c>
      <c r="J1158" s="330" t="s">
        <v>38</v>
      </c>
      <c r="K1158" s="542" t="s">
        <v>4743</v>
      </c>
      <c r="L1158" s="217" t="s">
        <v>422</v>
      </c>
      <c r="M1158" s="126"/>
      <c r="N1158" s="299" t="str">
        <f t="shared" si="117"/>
        <v>Y</v>
      </c>
      <c r="O1158" s="37" t="s">
        <v>2376</v>
      </c>
      <c r="P1158" s="261" t="s">
        <v>929</v>
      </c>
      <c r="Q1158" s="37" t="s">
        <v>2364</v>
      </c>
      <c r="R1158" s="37" t="s">
        <v>282</v>
      </c>
      <c r="S1158" s="37" t="s">
        <v>1014</v>
      </c>
      <c r="T1158" s="37" t="s">
        <v>858</v>
      </c>
      <c r="U1158" s="37" t="s">
        <v>1195</v>
      </c>
      <c r="V1158" s="68" t="s">
        <v>969</v>
      </c>
      <c r="W1158" s="68" t="s">
        <v>1016</v>
      </c>
      <c r="X1158" s="173"/>
      <c r="Y1158" s="126" t="str">
        <f>VLOOKUP(W1158,'Excelsior Table Definitions'!$B$250:$D$258,3,TRUE)</f>
        <v>NULL</v>
      </c>
      <c r="Z1158" s="173"/>
      <c r="AA1158" s="173"/>
      <c r="AB1158" s="178"/>
      <c r="AC1158" s="178"/>
      <c r="AD1158" s="178"/>
      <c r="AE1158" s="253" t="s">
        <v>365</v>
      </c>
      <c r="AF1158" s="178"/>
      <c r="AG1158" s="126"/>
      <c r="AH1158" s="126"/>
      <c r="AI1158" s="171" t="s">
        <v>388</v>
      </c>
      <c r="AJ1158" s="125" t="s">
        <v>389</v>
      </c>
      <c r="AK1158" s="171"/>
      <c r="AL1158" s="171"/>
      <c r="AM1158" s="171"/>
      <c r="AN1158" s="171" t="s">
        <v>4688</v>
      </c>
      <c r="AO1158" s="171"/>
      <c r="AP1158" s="171"/>
      <c r="AQ1158" s="171"/>
      <c r="AR1158" s="171"/>
      <c r="AS1158" s="171"/>
    </row>
    <row r="1159" spans="1:46" s="1" customFormat="1" ht="120" x14ac:dyDescent="0.2">
      <c r="A1159" s="176" t="s">
        <v>39</v>
      </c>
      <c r="B1159" s="176" t="s">
        <v>4625</v>
      </c>
      <c r="C1159" s="200" t="s">
        <v>5334</v>
      </c>
      <c r="D1159" s="126"/>
      <c r="E1159" s="126" t="str">
        <f t="shared" si="115"/>
        <v>N</v>
      </c>
      <c r="F1159" s="171"/>
      <c r="G1159" s="126"/>
      <c r="H1159" s="171"/>
      <c r="I1159" s="171" t="s">
        <v>4688</v>
      </c>
      <c r="J1159" s="171"/>
      <c r="K1159" s="171" t="s">
        <v>4688</v>
      </c>
      <c r="L1159" s="171"/>
      <c r="M1159" s="126"/>
      <c r="N1159" s="252" t="str">
        <f t="shared" si="117"/>
        <v>N</v>
      </c>
      <c r="O1159" s="37" t="s">
        <v>2377</v>
      </c>
      <c r="P1159" s="37" t="s">
        <v>80</v>
      </c>
      <c r="Q1159" s="37" t="s">
        <v>31</v>
      </c>
      <c r="R1159" s="37" t="s">
        <v>282</v>
      </c>
      <c r="S1159" s="287" t="s">
        <v>2378</v>
      </c>
      <c r="T1159" s="37" t="s">
        <v>82</v>
      </c>
      <c r="U1159" s="37" t="s">
        <v>1298</v>
      </c>
      <c r="V1159" s="37" t="s">
        <v>2379</v>
      </c>
      <c r="W1159" s="37" t="s">
        <v>84</v>
      </c>
      <c r="X1159" s="173"/>
      <c r="Y1159" s="173"/>
      <c r="Z1159" s="173"/>
      <c r="AA1159" s="173"/>
      <c r="AB1159" s="178"/>
      <c r="AC1159" s="178"/>
      <c r="AD1159" s="178"/>
      <c r="AE1159" s="178"/>
      <c r="AF1159" s="178"/>
      <c r="AG1159" s="126"/>
      <c r="AH1159" s="126"/>
      <c r="AI1159" s="171" t="s">
        <v>4647</v>
      </c>
      <c r="AJ1159" s="125"/>
      <c r="AK1159" s="171"/>
      <c r="AL1159" s="171"/>
      <c r="AM1159" s="171"/>
      <c r="AN1159" s="171" t="s">
        <v>4688</v>
      </c>
      <c r="AO1159" s="171"/>
      <c r="AP1159" s="294" t="s">
        <v>5363</v>
      </c>
      <c r="AQ1159" s="171"/>
      <c r="AR1159" s="171"/>
      <c r="AS1159" s="171"/>
    </row>
    <row r="1160" spans="1:46" s="1" customFormat="1" ht="90" x14ac:dyDescent="0.2">
      <c r="A1160" s="176" t="s">
        <v>39</v>
      </c>
      <c r="B1160" s="176" t="s">
        <v>4625</v>
      </c>
      <c r="C1160" s="200" t="s">
        <v>5334</v>
      </c>
      <c r="D1160" s="126"/>
      <c r="E1160" s="126" t="str">
        <f t="shared" si="115"/>
        <v>Y</v>
      </c>
      <c r="F1160" s="171" t="s">
        <v>6544</v>
      </c>
      <c r="G1160" s="126" t="s">
        <v>6545</v>
      </c>
      <c r="H1160" s="171"/>
      <c r="I1160" s="171" t="s">
        <v>6546</v>
      </c>
      <c r="J1160" s="171" t="s">
        <v>500</v>
      </c>
      <c r="K1160" s="171" t="s">
        <v>6547</v>
      </c>
      <c r="L1160" s="171" t="s">
        <v>375</v>
      </c>
      <c r="M1160" s="126"/>
      <c r="N1160" s="299" t="str">
        <f t="shared" si="117"/>
        <v>Y</v>
      </c>
      <c r="O1160" s="37" t="s">
        <v>2381</v>
      </c>
      <c r="P1160" s="251" t="s">
        <v>280</v>
      </c>
      <c r="Q1160" s="37" t="s">
        <v>31</v>
      </c>
      <c r="R1160" s="37" t="s">
        <v>282</v>
      </c>
      <c r="S1160" s="37" t="s">
        <v>2382</v>
      </c>
      <c r="T1160" s="37" t="s">
        <v>1201</v>
      </c>
      <c r="U1160" s="37" t="s">
        <v>1202</v>
      </c>
      <c r="V1160" s="68" t="s">
        <v>282</v>
      </c>
      <c r="W1160" s="68" t="s">
        <v>54</v>
      </c>
      <c r="X1160" s="173"/>
      <c r="Y1160" s="125" t="str">
        <f>VLOOKUP(W1160,'Excelsior Table Definitions'!$B$271:$D$288,3,TRUE)</f>
        <v>NULL</v>
      </c>
      <c r="Z1160" s="173"/>
      <c r="AA1160" s="173"/>
      <c r="AB1160" s="178"/>
      <c r="AC1160" s="178"/>
      <c r="AD1160" s="178"/>
      <c r="AE1160" s="253" t="s">
        <v>365</v>
      </c>
      <c r="AF1160" s="178"/>
      <c r="AG1160" s="126"/>
      <c r="AH1160" s="126"/>
      <c r="AI1160" s="171" t="s">
        <v>388</v>
      </c>
      <c r="AJ1160" s="125" t="s">
        <v>390</v>
      </c>
      <c r="AK1160" s="171" t="s">
        <v>5506</v>
      </c>
      <c r="AL1160" s="171" t="s">
        <v>5505</v>
      </c>
      <c r="AM1160" s="171"/>
      <c r="AN1160" s="171" t="s">
        <v>4688</v>
      </c>
      <c r="AO1160" s="171"/>
      <c r="AP1160" s="294" t="s">
        <v>5410</v>
      </c>
      <c r="AQ1160" s="171"/>
      <c r="AR1160" s="171" t="s">
        <v>5507</v>
      </c>
      <c r="AS1160" s="171">
        <v>270</v>
      </c>
    </row>
    <row r="1161" spans="1:46" s="1" customFormat="1" ht="90" x14ac:dyDescent="0.2">
      <c r="A1161" s="176" t="s">
        <v>39</v>
      </c>
      <c r="B1161" s="176" t="s">
        <v>4625</v>
      </c>
      <c r="C1161" s="200" t="s">
        <v>5334</v>
      </c>
      <c r="D1161" s="126"/>
      <c r="E1161" s="126" t="str">
        <f t="shared" si="115"/>
        <v>Y</v>
      </c>
      <c r="F1161" s="171" t="s">
        <v>6476</v>
      </c>
      <c r="G1161" s="126" t="s">
        <v>6479</v>
      </c>
      <c r="H1161" s="171"/>
      <c r="I1161" s="171" t="s">
        <v>5785</v>
      </c>
      <c r="J1161" s="171"/>
      <c r="K1161" s="548" t="s">
        <v>4701</v>
      </c>
      <c r="L1161" s="171"/>
      <c r="M1161" s="126"/>
      <c r="N1161" s="299" t="str">
        <f t="shared" si="117"/>
        <v>Y</v>
      </c>
      <c r="O1161" s="37" t="s">
        <v>2385</v>
      </c>
      <c r="P1161" s="261" t="s">
        <v>1255</v>
      </c>
      <c r="Q1161" s="37" t="s">
        <v>31</v>
      </c>
      <c r="R1161" s="37" t="s">
        <v>282</v>
      </c>
      <c r="S1161" s="37" t="s">
        <v>2386</v>
      </c>
      <c r="T1161" s="37" t="s">
        <v>1257</v>
      </c>
      <c r="U1161" s="37" t="s">
        <v>174</v>
      </c>
      <c r="V1161" s="37" t="s">
        <v>1258</v>
      </c>
      <c r="W1161" s="68" t="s">
        <v>1259</v>
      </c>
      <c r="X1161" s="173"/>
      <c r="Y1161" s="126" t="str">
        <f>VLOOKUP(W1161,'Excelsior Table Definitions'!$B$441:$D$456,3,TRUE)</f>
        <v>NULL</v>
      </c>
      <c r="Z1161" s="173"/>
      <c r="AA1161" s="173"/>
      <c r="AB1161" s="178"/>
      <c r="AC1161" s="178"/>
      <c r="AD1161" s="178"/>
      <c r="AE1161" s="178"/>
      <c r="AF1161" s="178"/>
      <c r="AG1161" s="126"/>
      <c r="AH1161" s="126"/>
      <c r="AI1161" s="171" t="s">
        <v>388</v>
      </c>
      <c r="AJ1161" s="125"/>
      <c r="AK1161" s="171"/>
      <c r="AL1161" s="171"/>
      <c r="AM1161" s="171"/>
      <c r="AN1161" s="171" t="s">
        <v>4688</v>
      </c>
      <c r="AO1161" s="171"/>
      <c r="AP1161" s="294" t="s">
        <v>5408</v>
      </c>
      <c r="AQ1161" s="171"/>
      <c r="AR1161" s="171"/>
      <c r="AS1161" s="171"/>
    </row>
    <row r="1162" spans="1:46" s="1" customFormat="1" ht="60" x14ac:dyDescent="0.25">
      <c r="A1162" s="176" t="s">
        <v>39</v>
      </c>
      <c r="B1162" s="176" t="s">
        <v>4625</v>
      </c>
      <c r="C1162" s="200" t="s">
        <v>5334</v>
      </c>
      <c r="D1162" s="126"/>
      <c r="E1162" s="126" t="str">
        <f t="shared" si="115"/>
        <v>Y</v>
      </c>
      <c r="F1162" s="171" t="s">
        <v>6476</v>
      </c>
      <c r="G1162" s="126" t="s">
        <v>6479</v>
      </c>
      <c r="H1162" s="515" t="s">
        <v>4702</v>
      </c>
      <c r="I1162" s="171" t="s">
        <v>5785</v>
      </c>
      <c r="J1162" s="517" t="s">
        <v>4533</v>
      </c>
      <c r="K1162" s="548" t="s">
        <v>4701</v>
      </c>
      <c r="L1162" s="515" t="s">
        <v>4703</v>
      </c>
      <c r="M1162" s="126"/>
      <c r="N1162" s="299" t="str">
        <f t="shared" si="117"/>
        <v>Y</v>
      </c>
      <c r="O1162" s="37" t="s">
        <v>2389</v>
      </c>
      <c r="P1162" s="261" t="s">
        <v>2390</v>
      </c>
      <c r="Q1162" s="37" t="s">
        <v>31</v>
      </c>
      <c r="R1162" s="37" t="s">
        <v>282</v>
      </c>
      <c r="S1162" s="37" t="s">
        <v>2391</v>
      </c>
      <c r="T1162" s="37" t="s">
        <v>1257</v>
      </c>
      <c r="U1162" s="37" t="s">
        <v>35</v>
      </c>
      <c r="V1162" s="178" t="s">
        <v>282</v>
      </c>
      <c r="W1162" s="121" t="s">
        <v>37</v>
      </c>
      <c r="X1162" s="173"/>
      <c r="Y1162" s="125" t="str">
        <f>VLOOKUP(W1162,'Excelsior Table Definitions'!$B$271:$D$288,3,TRUE)</f>
        <v>NULL</v>
      </c>
      <c r="Z1162" s="173"/>
      <c r="AA1162" s="173"/>
      <c r="AB1162" s="178"/>
      <c r="AC1162" s="178"/>
      <c r="AD1162" s="178"/>
      <c r="AE1162" s="253" t="s">
        <v>365</v>
      </c>
      <c r="AF1162" s="178"/>
      <c r="AG1162" s="126"/>
      <c r="AH1162" s="126"/>
      <c r="AI1162" s="171" t="s">
        <v>388</v>
      </c>
      <c r="AJ1162" s="125"/>
      <c r="AK1162" s="171"/>
      <c r="AL1162" s="171"/>
      <c r="AM1162" s="171"/>
      <c r="AN1162" s="171" t="s">
        <v>4688</v>
      </c>
      <c r="AO1162" s="171"/>
      <c r="AP1162" s="294" t="s">
        <v>5363</v>
      </c>
      <c r="AQ1162" s="171"/>
      <c r="AR1162" s="171"/>
      <c r="AS1162" s="171"/>
    </row>
    <row r="1163" spans="1:46" s="1" customFormat="1" ht="45" x14ac:dyDescent="0.25">
      <c r="A1163" s="176" t="s">
        <v>39</v>
      </c>
      <c r="B1163" s="176" t="s">
        <v>4625</v>
      </c>
      <c r="C1163" s="200"/>
      <c r="D1163" s="126"/>
      <c r="E1163" s="126" t="str">
        <f t="shared" si="115"/>
        <v>Y</v>
      </c>
      <c r="F1163" s="171" t="s">
        <v>6548</v>
      </c>
      <c r="G1163" s="126" t="s">
        <v>6549</v>
      </c>
      <c r="H1163" s="128" t="s">
        <v>4718</v>
      </c>
      <c r="I1163" s="171" t="s">
        <v>5785</v>
      </c>
      <c r="J1163" s="130" t="s">
        <v>39</v>
      </c>
      <c r="K1163" s="131" t="s">
        <v>4717</v>
      </c>
      <c r="L1163" s="128" t="s">
        <v>386</v>
      </c>
      <c r="M1163" s="126"/>
      <c r="N1163" s="299" t="str">
        <f t="shared" si="117"/>
        <v>Y</v>
      </c>
      <c r="O1163" s="37" t="s">
        <v>2395</v>
      </c>
      <c r="P1163" s="261" t="s">
        <v>92</v>
      </c>
      <c r="Q1163" s="37" t="s">
        <v>31</v>
      </c>
      <c r="R1163" s="37" t="s">
        <v>282</v>
      </c>
      <c r="S1163" s="37" t="s">
        <v>2396</v>
      </c>
      <c r="T1163" s="37" t="s">
        <v>1257</v>
      </c>
      <c r="U1163" s="37" t="s">
        <v>35</v>
      </c>
      <c r="V1163" s="178" t="s">
        <v>282</v>
      </c>
      <c r="W1163" s="121" t="s">
        <v>2397</v>
      </c>
      <c r="X1163" s="173"/>
      <c r="Y1163" s="125" t="str">
        <f>VLOOKUP(W1163,'Excelsior Table Definitions'!$B$271:$D$288,3,TRUE)</f>
        <v>NULL</v>
      </c>
      <c r="Z1163" s="173"/>
      <c r="AA1163" s="173"/>
      <c r="AB1163" s="178"/>
      <c r="AC1163" s="178"/>
      <c r="AD1163" s="178"/>
      <c r="AE1163" s="253" t="s">
        <v>365</v>
      </c>
      <c r="AF1163" s="178"/>
      <c r="AG1163" s="126"/>
      <c r="AH1163" s="126"/>
      <c r="AI1163" s="171" t="s">
        <v>388</v>
      </c>
      <c r="AJ1163" s="125"/>
      <c r="AK1163" s="171"/>
      <c r="AL1163" s="171"/>
      <c r="AM1163" s="171"/>
      <c r="AN1163" s="171" t="s">
        <v>4688</v>
      </c>
      <c r="AO1163" s="171"/>
      <c r="AP1163" s="171" t="s">
        <v>5409</v>
      </c>
      <c r="AQ1163" s="171"/>
      <c r="AR1163" s="171"/>
      <c r="AS1163" s="171"/>
    </row>
    <row r="1164" spans="1:46" s="1" customFormat="1" ht="75" x14ac:dyDescent="0.2">
      <c r="A1164" s="176" t="s">
        <v>39</v>
      </c>
      <c r="B1164" s="176" t="s">
        <v>4625</v>
      </c>
      <c r="C1164" s="200"/>
      <c r="D1164" s="126"/>
      <c r="E1164" s="126" t="str">
        <f t="shared" si="115"/>
        <v>Y</v>
      </c>
      <c r="F1164" s="171" t="s">
        <v>6476</v>
      </c>
      <c r="G1164" s="126" t="s">
        <v>86</v>
      </c>
      <c r="H1164" s="171"/>
      <c r="I1164" s="171" t="s">
        <v>5785</v>
      </c>
      <c r="J1164" s="171"/>
      <c r="K1164" s="126" t="s">
        <v>4714</v>
      </c>
      <c r="L1164" s="171"/>
      <c r="M1164" s="126"/>
      <c r="N1164" s="299" t="str">
        <f t="shared" si="117"/>
        <v>Y</v>
      </c>
      <c r="O1164" s="37" t="s">
        <v>2400</v>
      </c>
      <c r="P1164" s="251" t="s">
        <v>1247</v>
      </c>
      <c r="Q1164" s="37" t="s">
        <v>31</v>
      </c>
      <c r="R1164" s="37" t="s">
        <v>282</v>
      </c>
      <c r="S1164" s="37" t="s">
        <v>2401</v>
      </c>
      <c r="T1164" s="37" t="s">
        <v>1249</v>
      </c>
      <c r="U1164" s="37" t="s">
        <v>174</v>
      </c>
      <c r="V1164" s="37" t="s">
        <v>2379</v>
      </c>
      <c r="W1164" s="68" t="s">
        <v>2402</v>
      </c>
      <c r="X1164" s="173"/>
      <c r="Y1164" s="173" t="str">
        <f>VLOOKUP(W1164,'Excelsior Table Definitions'!$B$513:$D$522,3,TRUE)</f>
        <v>NULL</v>
      </c>
      <c r="Z1164" s="173"/>
      <c r="AA1164" s="173"/>
      <c r="AB1164" s="178"/>
      <c r="AC1164" s="178"/>
      <c r="AD1164" s="178"/>
      <c r="AE1164" s="178"/>
      <c r="AF1164" s="178"/>
      <c r="AG1164" s="126"/>
      <c r="AH1164" s="126"/>
      <c r="AI1164" s="171" t="s">
        <v>388</v>
      </c>
      <c r="AJ1164" s="125"/>
      <c r="AK1164" s="171"/>
      <c r="AL1164" s="171"/>
      <c r="AM1164" s="171"/>
      <c r="AN1164" s="171" t="s">
        <v>4688</v>
      </c>
      <c r="AO1164" s="171"/>
      <c r="AP1164" s="171" t="s">
        <v>5407</v>
      </c>
      <c r="AQ1164" s="171"/>
      <c r="AR1164" s="171"/>
      <c r="AS1164" s="171"/>
    </row>
    <row r="1165" spans="1:46" s="1" customFormat="1" ht="127.5" x14ac:dyDescent="0.2">
      <c r="A1165" s="176" t="s">
        <v>39</v>
      </c>
      <c r="B1165" s="176" t="s">
        <v>4625</v>
      </c>
      <c r="C1165" s="200"/>
      <c r="D1165" s="126"/>
      <c r="E1165" s="126" t="str">
        <f t="shared" si="115"/>
        <v>N</v>
      </c>
      <c r="F1165" s="171"/>
      <c r="G1165" s="126"/>
      <c r="H1165" s="171"/>
      <c r="I1165" s="171" t="s">
        <v>4688</v>
      </c>
      <c r="J1165" s="171"/>
      <c r="K1165" s="171" t="s">
        <v>4688</v>
      </c>
      <c r="L1165" s="171"/>
      <c r="M1165" s="126"/>
      <c r="N1165" s="252" t="str">
        <f t="shared" si="117"/>
        <v>N</v>
      </c>
      <c r="O1165" s="37" t="s">
        <v>2405</v>
      </c>
      <c r="P1165" s="251" t="s">
        <v>929</v>
      </c>
      <c r="Q1165" s="37" t="s">
        <v>31</v>
      </c>
      <c r="R1165" s="37" t="s">
        <v>282</v>
      </c>
      <c r="S1165" s="37" t="s">
        <v>2406</v>
      </c>
      <c r="T1165" s="37" t="s">
        <v>1249</v>
      </c>
      <c r="U1165" s="37" t="s">
        <v>2407</v>
      </c>
      <c r="V1165" s="68" t="s">
        <v>2408</v>
      </c>
      <c r="W1165" s="68" t="s">
        <v>2409</v>
      </c>
      <c r="X1165" s="173"/>
      <c r="Y1165" s="173"/>
      <c r="Z1165" s="173"/>
      <c r="AA1165" s="173"/>
      <c r="AB1165" s="178"/>
      <c r="AC1165" s="178"/>
      <c r="AD1165" s="178"/>
      <c r="AE1165" s="253" t="s">
        <v>365</v>
      </c>
      <c r="AF1165" s="178"/>
      <c r="AG1165" s="126"/>
      <c r="AH1165" s="126"/>
      <c r="AI1165" s="171" t="s">
        <v>4687</v>
      </c>
      <c r="AJ1165" s="171" t="s">
        <v>4688</v>
      </c>
      <c r="AK1165" s="171" t="s">
        <v>4688</v>
      </c>
      <c r="AL1165" s="171" t="s">
        <v>4688</v>
      </c>
      <c r="AM1165" s="171" t="s">
        <v>4688</v>
      </c>
      <c r="AN1165" s="171" t="s">
        <v>4688</v>
      </c>
      <c r="AO1165" s="171" t="s">
        <v>4688</v>
      </c>
      <c r="AP1165" s="171" t="s">
        <v>5477</v>
      </c>
      <c r="AQ1165" s="171"/>
      <c r="AR1165" s="171" t="s">
        <v>5487</v>
      </c>
      <c r="AS1165" s="171" t="s">
        <v>4688</v>
      </c>
    </row>
    <row r="1166" spans="1:46" s="1" customFormat="1" ht="105" x14ac:dyDescent="0.2">
      <c r="A1166" s="176" t="s">
        <v>39</v>
      </c>
      <c r="B1166" s="176" t="s">
        <v>4625</v>
      </c>
      <c r="C1166" s="200" t="s">
        <v>5334</v>
      </c>
      <c r="D1166" s="126"/>
      <c r="E1166" s="126" t="str">
        <f t="shared" ref="E1166:E1229" si="118">IF(OR(AI1166="Moving to innotrust", AI1166="Copy to Innotrust"),"Y","N")</f>
        <v>N</v>
      </c>
      <c r="F1166" s="171"/>
      <c r="G1166" s="126"/>
      <c r="H1166" s="171"/>
      <c r="I1166" s="171" t="s">
        <v>4688</v>
      </c>
      <c r="J1166" s="171"/>
      <c r="K1166" s="171" t="s">
        <v>4688</v>
      </c>
      <c r="L1166" s="171"/>
      <c r="M1166" s="126"/>
      <c r="N1166" s="252" t="str">
        <f t="shared" ref="N1166:N1229" si="119">IF(AI1166="Moving to innotrust","Y","N")</f>
        <v>N</v>
      </c>
      <c r="O1166" s="37" t="s">
        <v>2413</v>
      </c>
      <c r="P1166" s="37" t="s">
        <v>1241</v>
      </c>
      <c r="Q1166" s="37" t="s">
        <v>31</v>
      </c>
      <c r="R1166" s="37" t="s">
        <v>282</v>
      </c>
      <c r="S1166" s="37" t="s">
        <v>2414</v>
      </c>
      <c r="T1166" s="37" t="s">
        <v>1243</v>
      </c>
      <c r="U1166" s="37" t="s">
        <v>1069</v>
      </c>
      <c r="V1166" s="37" t="s">
        <v>2379</v>
      </c>
      <c r="W1166" s="37" t="s">
        <v>2415</v>
      </c>
      <c r="X1166" s="173"/>
      <c r="Y1166" s="173"/>
      <c r="Z1166" s="173"/>
      <c r="AA1166" s="173"/>
      <c r="AB1166" s="178"/>
      <c r="AC1166" s="178"/>
      <c r="AD1166" s="178"/>
      <c r="AE1166" s="178"/>
      <c r="AF1166" s="178"/>
      <c r="AG1166" s="126"/>
      <c r="AH1166" s="126"/>
      <c r="AI1166" s="171" t="s">
        <v>4647</v>
      </c>
      <c r="AJ1166" s="125"/>
      <c r="AK1166" s="171"/>
      <c r="AL1166" s="171"/>
      <c r="AM1166" s="171"/>
      <c r="AN1166" s="171" t="s">
        <v>4688</v>
      </c>
      <c r="AO1166" s="171"/>
      <c r="AP1166" s="294" t="s">
        <v>5362</v>
      </c>
      <c r="AQ1166" s="171"/>
      <c r="AR1166" s="171"/>
      <c r="AS1166" s="171"/>
    </row>
    <row r="1167" spans="1:46" ht="45" x14ac:dyDescent="0.3">
      <c r="A1167" s="176" t="s">
        <v>39</v>
      </c>
      <c r="B1167" s="274" t="s">
        <v>4625</v>
      </c>
      <c r="C1167" s="200" t="s">
        <v>4630</v>
      </c>
      <c r="D1167" s="126"/>
      <c r="E1167" s="126" t="str">
        <f t="shared" si="118"/>
        <v>N</v>
      </c>
      <c r="F1167" s="171"/>
      <c r="G1167" s="126"/>
      <c r="H1167" s="171"/>
      <c r="I1167" s="171" t="s">
        <v>4688</v>
      </c>
      <c r="J1167" s="171"/>
      <c r="K1167" s="171" t="s">
        <v>4688</v>
      </c>
      <c r="L1167" s="171"/>
      <c r="M1167" s="126"/>
      <c r="N1167" s="252" t="str">
        <f t="shared" si="119"/>
        <v>N</v>
      </c>
      <c r="O1167" s="254" t="s">
        <v>2416</v>
      </c>
      <c r="P1167" s="254" t="s">
        <v>2417</v>
      </c>
      <c r="Q1167" s="254" t="s">
        <v>31</v>
      </c>
      <c r="R1167" s="254" t="s">
        <v>282</v>
      </c>
      <c r="S1167" s="254" t="s">
        <v>2418</v>
      </c>
      <c r="T1167" s="254" t="s">
        <v>2419</v>
      </c>
      <c r="U1167" s="254" t="s">
        <v>119</v>
      </c>
      <c r="V1167" s="254" t="s">
        <v>2379</v>
      </c>
      <c r="W1167" s="254" t="s">
        <v>2420</v>
      </c>
      <c r="X1167" s="173"/>
      <c r="Y1167" s="173"/>
      <c r="Z1167" s="173"/>
      <c r="AA1167" s="173"/>
      <c r="AB1167" s="178"/>
      <c r="AC1167" s="178"/>
      <c r="AD1167" s="178"/>
      <c r="AE1167" s="178"/>
      <c r="AF1167" s="178"/>
      <c r="AG1167" s="126"/>
      <c r="AH1167" s="126"/>
      <c r="AI1167" s="171" t="s">
        <v>4687</v>
      </c>
      <c r="AJ1167" s="171" t="s">
        <v>4688</v>
      </c>
      <c r="AK1167" s="171" t="s">
        <v>4688</v>
      </c>
      <c r="AL1167" s="171" t="s">
        <v>4688</v>
      </c>
      <c r="AM1167" s="171" t="s">
        <v>4688</v>
      </c>
      <c r="AN1167" s="171" t="s">
        <v>4688</v>
      </c>
      <c r="AO1167" s="171" t="s">
        <v>4688</v>
      </c>
      <c r="AP1167" s="295" t="s">
        <v>5361</v>
      </c>
      <c r="AQ1167" s="171" t="s">
        <v>5419</v>
      </c>
      <c r="AR1167" s="171" t="s">
        <v>4688</v>
      </c>
      <c r="AS1167" s="171" t="s">
        <v>4688</v>
      </c>
      <c r="AT1167" s="256"/>
    </row>
    <row r="1168" spans="1:46" ht="78" x14ac:dyDescent="0.3">
      <c r="A1168" s="176" t="s">
        <v>39</v>
      </c>
      <c r="B1168" s="274" t="s">
        <v>4625</v>
      </c>
      <c r="C1168" s="200"/>
      <c r="D1168" s="126"/>
      <c r="E1168" s="126" t="str">
        <f t="shared" si="118"/>
        <v>N</v>
      </c>
      <c r="F1168" s="171"/>
      <c r="G1168" s="126"/>
      <c r="H1168" s="173"/>
      <c r="I1168" s="171" t="s">
        <v>4688</v>
      </c>
      <c r="J1168" s="179"/>
      <c r="K1168" s="171" t="s">
        <v>4688</v>
      </c>
      <c r="L1168" s="173"/>
      <c r="M1168" s="178"/>
      <c r="N1168" s="252" t="str">
        <f t="shared" si="119"/>
        <v>N</v>
      </c>
      <c r="O1168" s="254" t="s">
        <v>2422</v>
      </c>
      <c r="P1168" s="273" t="s">
        <v>2423</v>
      </c>
      <c r="Q1168" s="254" t="s">
        <v>31</v>
      </c>
      <c r="R1168" s="254" t="s">
        <v>282</v>
      </c>
      <c r="S1168" s="254" t="s">
        <v>2424</v>
      </c>
      <c r="T1168" s="254" t="s">
        <v>2425</v>
      </c>
      <c r="U1168" s="254" t="s">
        <v>35</v>
      </c>
      <c r="V1168" s="254" t="s">
        <v>2408</v>
      </c>
      <c r="W1168" s="254" t="s">
        <v>2426</v>
      </c>
      <c r="X1168" s="255"/>
      <c r="Y1168" s="255"/>
      <c r="Z1168" s="126"/>
      <c r="AA1168" s="126"/>
      <c r="AB1168" s="126"/>
      <c r="AC1168" s="255"/>
      <c r="AD1168" s="126"/>
      <c r="AE1168" s="126" t="s">
        <v>365</v>
      </c>
      <c r="AF1168" s="126"/>
      <c r="AG1168" s="126"/>
      <c r="AH1168" s="126"/>
      <c r="AI1168" s="171" t="s">
        <v>4687</v>
      </c>
      <c r="AJ1168" s="171" t="s">
        <v>4688</v>
      </c>
      <c r="AK1168" s="171" t="s">
        <v>4688</v>
      </c>
      <c r="AL1168" s="171" t="s">
        <v>4688</v>
      </c>
      <c r="AM1168" s="171" t="s">
        <v>4688</v>
      </c>
      <c r="AN1168" s="171" t="s">
        <v>4688</v>
      </c>
      <c r="AO1168" s="171" t="s">
        <v>4688</v>
      </c>
      <c r="AP1168" s="220" t="s">
        <v>4977</v>
      </c>
      <c r="AQ1168" s="171" t="s">
        <v>5419</v>
      </c>
      <c r="AR1168" s="171" t="s">
        <v>4688</v>
      </c>
      <c r="AS1168" s="171" t="s">
        <v>4688</v>
      </c>
      <c r="AT1168" s="256"/>
    </row>
    <row r="1169" spans="1:45" s="1" customFormat="1" ht="45" x14ac:dyDescent="0.2">
      <c r="A1169" s="176" t="s">
        <v>39</v>
      </c>
      <c r="B1169" s="274" t="s">
        <v>4625</v>
      </c>
      <c r="C1169" s="200"/>
      <c r="D1169" s="126"/>
      <c r="E1169" s="126" t="str">
        <f t="shared" si="118"/>
        <v>N</v>
      </c>
      <c r="F1169" s="171"/>
      <c r="G1169" s="126"/>
      <c r="H1169" s="173"/>
      <c r="I1169" s="171" t="s">
        <v>4688</v>
      </c>
      <c r="J1169" s="179"/>
      <c r="K1169" s="171" t="s">
        <v>4688</v>
      </c>
      <c r="L1169" s="173"/>
      <c r="M1169" s="178"/>
      <c r="N1169" s="252" t="str">
        <f t="shared" si="119"/>
        <v>N</v>
      </c>
      <c r="O1169" s="37" t="s">
        <v>2431</v>
      </c>
      <c r="P1169" s="261" t="s">
        <v>1341</v>
      </c>
      <c r="Q1169" s="37" t="s">
        <v>1342</v>
      </c>
      <c r="R1169" s="37" t="s">
        <v>282</v>
      </c>
      <c r="S1169" s="37" t="s">
        <v>1343</v>
      </c>
      <c r="T1169" s="37" t="s">
        <v>1344</v>
      </c>
      <c r="U1169" s="37" t="s">
        <v>174</v>
      </c>
      <c r="V1169" s="37" t="s">
        <v>1345</v>
      </c>
      <c r="W1169" s="37" t="s">
        <v>1346</v>
      </c>
      <c r="X1169" s="126"/>
      <c r="Y1169" s="126"/>
      <c r="Z1169" s="126"/>
      <c r="AA1169" s="126"/>
      <c r="AB1169" s="126"/>
      <c r="AC1169" s="126"/>
      <c r="AD1169" s="126"/>
      <c r="AE1169" s="126" t="s">
        <v>365</v>
      </c>
      <c r="AF1169" s="126"/>
      <c r="AG1169" s="126"/>
      <c r="AH1169" s="126"/>
      <c r="AI1169" s="171" t="s">
        <v>5385</v>
      </c>
      <c r="AJ1169" s="171" t="s">
        <v>4688</v>
      </c>
      <c r="AK1169" s="171" t="s">
        <v>4688</v>
      </c>
      <c r="AL1169" s="171" t="s">
        <v>4688</v>
      </c>
      <c r="AM1169" s="171" t="s">
        <v>4688</v>
      </c>
      <c r="AN1169" s="171" t="s">
        <v>4688</v>
      </c>
      <c r="AO1169" s="171" t="s">
        <v>4688</v>
      </c>
      <c r="AP1169" s="171" t="s">
        <v>5396</v>
      </c>
      <c r="AQ1169" s="171" t="s">
        <v>5419</v>
      </c>
      <c r="AR1169" s="171" t="s">
        <v>4688</v>
      </c>
      <c r="AS1169" s="171" t="s">
        <v>4688</v>
      </c>
    </row>
    <row r="1170" spans="1:45" s="1" customFormat="1" ht="38.25" x14ac:dyDescent="0.2">
      <c r="A1170" s="176" t="s">
        <v>39</v>
      </c>
      <c r="B1170" s="274" t="s">
        <v>4625</v>
      </c>
      <c r="C1170" s="200"/>
      <c r="D1170" s="126"/>
      <c r="E1170" s="126" t="str">
        <f t="shared" si="118"/>
        <v>N</v>
      </c>
      <c r="F1170" s="171"/>
      <c r="G1170" s="126"/>
      <c r="H1170" s="173"/>
      <c r="I1170" s="171" t="s">
        <v>4688</v>
      </c>
      <c r="J1170" s="179"/>
      <c r="K1170" s="171" t="s">
        <v>4688</v>
      </c>
      <c r="L1170" s="173"/>
      <c r="M1170" s="178"/>
      <c r="N1170" s="252" t="str">
        <f t="shared" si="119"/>
        <v>N</v>
      </c>
      <c r="O1170" s="37" t="s">
        <v>2432</v>
      </c>
      <c r="P1170" s="37" t="s">
        <v>1352</v>
      </c>
      <c r="Q1170" s="37" t="s">
        <v>1342</v>
      </c>
      <c r="R1170" s="37" t="s">
        <v>282</v>
      </c>
      <c r="S1170" s="37" t="s">
        <v>1353</v>
      </c>
      <c r="T1170" s="37" t="s">
        <v>1354</v>
      </c>
      <c r="U1170" s="37" t="s">
        <v>1355</v>
      </c>
      <c r="V1170" s="37" t="s">
        <v>1345</v>
      </c>
      <c r="W1170" s="37" t="s">
        <v>1356</v>
      </c>
      <c r="X1170" s="126"/>
      <c r="Y1170" s="126"/>
      <c r="Z1170" s="126"/>
      <c r="AA1170" s="126"/>
      <c r="AB1170" s="126"/>
      <c r="AC1170" s="126"/>
      <c r="AD1170" s="126"/>
      <c r="AE1170" s="126"/>
      <c r="AF1170" s="126"/>
      <c r="AG1170" s="126"/>
      <c r="AH1170" s="126"/>
      <c r="AI1170" s="171" t="s">
        <v>5385</v>
      </c>
      <c r="AJ1170" s="171" t="s">
        <v>4688</v>
      </c>
      <c r="AK1170" s="171" t="s">
        <v>4688</v>
      </c>
      <c r="AL1170" s="171" t="s">
        <v>4688</v>
      </c>
      <c r="AM1170" s="171" t="s">
        <v>4688</v>
      </c>
      <c r="AN1170" s="171" t="s">
        <v>4688</v>
      </c>
      <c r="AO1170" s="171" t="s">
        <v>4688</v>
      </c>
      <c r="AP1170" s="171" t="s">
        <v>5396</v>
      </c>
      <c r="AQ1170" s="171" t="s">
        <v>5419</v>
      </c>
      <c r="AR1170" s="171" t="s">
        <v>4688</v>
      </c>
      <c r="AS1170" s="171" t="s">
        <v>4688</v>
      </c>
    </row>
    <row r="1171" spans="1:45" s="1" customFormat="1" ht="135" x14ac:dyDescent="0.2">
      <c r="A1171" s="176" t="s">
        <v>39</v>
      </c>
      <c r="B1171" s="274" t="s">
        <v>4625</v>
      </c>
      <c r="C1171" s="200"/>
      <c r="D1171" s="126"/>
      <c r="E1171" s="126" t="str">
        <f t="shared" si="118"/>
        <v>N</v>
      </c>
      <c r="F1171" s="171"/>
      <c r="G1171" s="126"/>
      <c r="H1171" s="173"/>
      <c r="I1171" s="171" t="s">
        <v>4688</v>
      </c>
      <c r="J1171" s="179"/>
      <c r="K1171" s="171" t="s">
        <v>4688</v>
      </c>
      <c r="L1171" s="173"/>
      <c r="M1171" s="178"/>
      <c r="N1171" s="252" t="str">
        <f t="shared" si="119"/>
        <v>N</v>
      </c>
      <c r="O1171" s="37" t="s">
        <v>2433</v>
      </c>
      <c r="P1171" s="86" t="s">
        <v>1360</v>
      </c>
      <c r="Q1171" s="37" t="s">
        <v>1342</v>
      </c>
      <c r="R1171" s="37" t="s">
        <v>282</v>
      </c>
      <c r="S1171" s="37" t="s">
        <v>1361</v>
      </c>
      <c r="T1171" s="37" t="s">
        <v>1362</v>
      </c>
      <c r="U1171" s="37" t="s">
        <v>634</v>
      </c>
      <c r="V1171" s="37" t="s">
        <v>1345</v>
      </c>
      <c r="W1171" s="37" t="s">
        <v>1363</v>
      </c>
      <c r="X1171" s="126"/>
      <c r="Y1171" s="126"/>
      <c r="Z1171" s="126"/>
      <c r="AA1171" s="126"/>
      <c r="AB1171" s="126"/>
      <c r="AC1171" s="126"/>
      <c r="AD1171" s="126" t="s">
        <v>365</v>
      </c>
      <c r="AE1171" s="126" t="s">
        <v>366</v>
      </c>
      <c r="AF1171" s="126"/>
      <c r="AG1171" s="126"/>
      <c r="AH1171" s="126"/>
      <c r="AI1171" s="171" t="s">
        <v>5385</v>
      </c>
      <c r="AJ1171" s="171" t="s">
        <v>4688</v>
      </c>
      <c r="AK1171" s="171" t="s">
        <v>4688</v>
      </c>
      <c r="AL1171" s="171" t="s">
        <v>4688</v>
      </c>
      <c r="AM1171" s="171" t="s">
        <v>4688</v>
      </c>
      <c r="AN1171" s="171" t="s">
        <v>4688</v>
      </c>
      <c r="AO1171" s="171" t="s">
        <v>4688</v>
      </c>
      <c r="AP1171" s="171" t="s">
        <v>5396</v>
      </c>
      <c r="AQ1171" s="171" t="s">
        <v>5419</v>
      </c>
      <c r="AR1171" s="171" t="s">
        <v>4688</v>
      </c>
      <c r="AS1171" s="171" t="s">
        <v>4688</v>
      </c>
    </row>
    <row r="1172" spans="1:45" s="1" customFormat="1" ht="60" x14ac:dyDescent="0.2">
      <c r="A1172" s="176" t="s">
        <v>39</v>
      </c>
      <c r="B1172" s="274" t="s">
        <v>4625</v>
      </c>
      <c r="C1172" s="200"/>
      <c r="D1172" s="126"/>
      <c r="E1172" s="126" t="str">
        <f t="shared" si="118"/>
        <v>N</v>
      </c>
      <c r="F1172" s="171"/>
      <c r="G1172" s="126"/>
      <c r="H1172" s="173"/>
      <c r="I1172" s="171" t="s">
        <v>4688</v>
      </c>
      <c r="J1172" s="179"/>
      <c r="K1172" s="171" t="s">
        <v>4688</v>
      </c>
      <c r="L1172" s="173"/>
      <c r="M1172" s="178"/>
      <c r="N1172" s="252" t="str">
        <f t="shared" si="119"/>
        <v>N</v>
      </c>
      <c r="O1172" s="37" t="s">
        <v>2434</v>
      </c>
      <c r="P1172" s="288" t="s">
        <v>2435</v>
      </c>
      <c r="Q1172" s="37" t="s">
        <v>1342</v>
      </c>
      <c r="R1172" s="37" t="s">
        <v>282</v>
      </c>
      <c r="S1172" s="37"/>
      <c r="T1172" s="37"/>
      <c r="U1172" s="37" t="s">
        <v>1239</v>
      </c>
      <c r="V1172" s="37" t="s">
        <v>143</v>
      </c>
      <c r="W1172" s="44" t="s">
        <v>192</v>
      </c>
      <c r="X1172" s="126"/>
      <c r="Y1172" s="126"/>
      <c r="Z1172" s="126"/>
      <c r="AA1172" s="126"/>
      <c r="AB1172" s="126"/>
      <c r="AC1172" s="126"/>
      <c r="AD1172" s="126" t="s">
        <v>365</v>
      </c>
      <c r="AE1172" s="126" t="s">
        <v>366</v>
      </c>
      <c r="AF1172" s="126"/>
      <c r="AG1172" s="126"/>
      <c r="AH1172" s="126"/>
      <c r="AI1172" s="171" t="s">
        <v>5385</v>
      </c>
      <c r="AJ1172" s="171" t="s">
        <v>4688</v>
      </c>
      <c r="AK1172" s="171" t="s">
        <v>4688</v>
      </c>
      <c r="AL1172" s="171" t="s">
        <v>4688</v>
      </c>
      <c r="AM1172" s="171" t="s">
        <v>4688</v>
      </c>
      <c r="AN1172" s="171" t="s">
        <v>4688</v>
      </c>
      <c r="AO1172" s="171" t="s">
        <v>4688</v>
      </c>
      <c r="AP1172" s="171" t="s">
        <v>5397</v>
      </c>
      <c r="AQ1172" s="171" t="s">
        <v>5419</v>
      </c>
      <c r="AR1172" s="171" t="s">
        <v>4688</v>
      </c>
      <c r="AS1172" s="171" t="s">
        <v>4688</v>
      </c>
    </row>
    <row r="1173" spans="1:45" s="1" customFormat="1" ht="150" x14ac:dyDescent="0.2">
      <c r="A1173" s="176" t="s">
        <v>39</v>
      </c>
      <c r="B1173" s="274" t="s">
        <v>4625</v>
      </c>
      <c r="C1173" s="200"/>
      <c r="D1173" s="126"/>
      <c r="E1173" s="126" t="str">
        <f t="shared" si="118"/>
        <v>N</v>
      </c>
      <c r="F1173" s="171"/>
      <c r="G1173" s="126"/>
      <c r="H1173" s="173"/>
      <c r="I1173" s="171" t="s">
        <v>4688</v>
      </c>
      <c r="J1173" s="179"/>
      <c r="K1173" s="171" t="s">
        <v>4688</v>
      </c>
      <c r="L1173" s="173"/>
      <c r="M1173" s="178"/>
      <c r="N1173" s="252" t="str">
        <f t="shared" si="119"/>
        <v>N</v>
      </c>
      <c r="O1173" s="37" t="s">
        <v>2436</v>
      </c>
      <c r="P1173" s="86" t="s">
        <v>1368</v>
      </c>
      <c r="Q1173" s="37" t="s">
        <v>1342</v>
      </c>
      <c r="R1173" s="37" t="s">
        <v>282</v>
      </c>
      <c r="S1173" s="37" t="s">
        <v>1369</v>
      </c>
      <c r="T1173" s="37" t="s">
        <v>1342</v>
      </c>
      <c r="U1173" s="37" t="s">
        <v>1370</v>
      </c>
      <c r="V1173" s="37" t="s">
        <v>237</v>
      </c>
      <c r="W1173" s="37" t="s">
        <v>5141</v>
      </c>
      <c r="X1173" s="126"/>
      <c r="Y1173" s="126"/>
      <c r="Z1173" s="126"/>
      <c r="AA1173" s="126"/>
      <c r="AB1173" s="126"/>
      <c r="AC1173" s="126"/>
      <c r="AD1173" s="126" t="s">
        <v>365</v>
      </c>
      <c r="AE1173" s="126" t="s">
        <v>366</v>
      </c>
      <c r="AF1173" s="126"/>
      <c r="AG1173" s="126"/>
      <c r="AH1173" s="126"/>
      <c r="AI1173" s="171" t="s">
        <v>5385</v>
      </c>
      <c r="AJ1173" s="171" t="s">
        <v>4688</v>
      </c>
      <c r="AK1173" s="171" t="s">
        <v>4688</v>
      </c>
      <c r="AL1173" s="171" t="s">
        <v>4688</v>
      </c>
      <c r="AM1173" s="171" t="s">
        <v>4688</v>
      </c>
      <c r="AN1173" s="171" t="s">
        <v>4688</v>
      </c>
      <c r="AO1173" s="171" t="s">
        <v>4688</v>
      </c>
      <c r="AP1173" s="171" t="s">
        <v>5396</v>
      </c>
      <c r="AQ1173" s="171" t="s">
        <v>5419</v>
      </c>
      <c r="AR1173" s="171" t="s">
        <v>4688</v>
      </c>
      <c r="AS1173" s="171" t="s">
        <v>4688</v>
      </c>
    </row>
    <row r="1174" spans="1:45" s="1" customFormat="1" ht="60" x14ac:dyDescent="0.2">
      <c r="A1174" s="176" t="s">
        <v>39</v>
      </c>
      <c r="B1174" s="274" t="s">
        <v>4625</v>
      </c>
      <c r="C1174" s="200"/>
      <c r="D1174" s="126"/>
      <c r="E1174" s="126" t="str">
        <f t="shared" si="118"/>
        <v>N</v>
      </c>
      <c r="F1174" s="171"/>
      <c r="G1174" s="126"/>
      <c r="H1174" s="173"/>
      <c r="I1174" s="171" t="s">
        <v>4688</v>
      </c>
      <c r="J1174" s="179"/>
      <c r="K1174" s="171" t="s">
        <v>4688</v>
      </c>
      <c r="L1174" s="173"/>
      <c r="M1174" s="178"/>
      <c r="N1174" s="252" t="str">
        <f t="shared" si="119"/>
        <v>N</v>
      </c>
      <c r="O1174" s="37" t="s">
        <v>2437</v>
      </c>
      <c r="P1174" s="288" t="s">
        <v>2438</v>
      </c>
      <c r="Q1174" s="37" t="s">
        <v>1342</v>
      </c>
      <c r="R1174" s="37" t="s">
        <v>282</v>
      </c>
      <c r="S1174" s="37"/>
      <c r="T1174" s="37"/>
      <c r="U1174" s="37" t="s">
        <v>1239</v>
      </c>
      <c r="V1174" s="37" t="s">
        <v>143</v>
      </c>
      <c r="W1174" s="44" t="s">
        <v>192</v>
      </c>
      <c r="X1174" s="126"/>
      <c r="Y1174" s="126"/>
      <c r="Z1174" s="126"/>
      <c r="AA1174" s="126"/>
      <c r="AB1174" s="126"/>
      <c r="AC1174" s="126"/>
      <c r="AD1174" s="126" t="s">
        <v>365</v>
      </c>
      <c r="AE1174" s="126" t="s">
        <v>366</v>
      </c>
      <c r="AF1174" s="126"/>
      <c r="AG1174" s="126"/>
      <c r="AH1174" s="126"/>
      <c r="AI1174" s="171" t="s">
        <v>5385</v>
      </c>
      <c r="AJ1174" s="171" t="s">
        <v>4688</v>
      </c>
      <c r="AK1174" s="171" t="s">
        <v>4688</v>
      </c>
      <c r="AL1174" s="171" t="s">
        <v>4688</v>
      </c>
      <c r="AM1174" s="171" t="s">
        <v>4688</v>
      </c>
      <c r="AN1174" s="171" t="s">
        <v>4688</v>
      </c>
      <c r="AO1174" s="171" t="s">
        <v>4688</v>
      </c>
      <c r="AP1174" s="171" t="s">
        <v>5397</v>
      </c>
      <c r="AQ1174" s="171" t="s">
        <v>5419</v>
      </c>
      <c r="AR1174" s="171" t="s">
        <v>4688</v>
      </c>
      <c r="AS1174" s="171" t="s">
        <v>4688</v>
      </c>
    </row>
    <row r="1175" spans="1:45" s="1" customFormat="1" ht="45" x14ac:dyDescent="0.2">
      <c r="A1175" s="176" t="s">
        <v>39</v>
      </c>
      <c r="B1175" s="274" t="s">
        <v>4625</v>
      </c>
      <c r="C1175" s="200"/>
      <c r="D1175" s="126"/>
      <c r="E1175" s="126" t="str">
        <f t="shared" si="118"/>
        <v>N</v>
      </c>
      <c r="F1175" s="171"/>
      <c r="G1175" s="126"/>
      <c r="H1175" s="173"/>
      <c r="I1175" s="171" t="s">
        <v>4688</v>
      </c>
      <c r="J1175" s="179"/>
      <c r="K1175" s="171" t="s">
        <v>4688</v>
      </c>
      <c r="L1175" s="173"/>
      <c r="M1175" s="178"/>
      <c r="N1175" s="252" t="str">
        <f t="shared" si="119"/>
        <v>N</v>
      </c>
      <c r="O1175" s="37" t="s">
        <v>2439</v>
      </c>
      <c r="P1175" s="37" t="s">
        <v>1375</v>
      </c>
      <c r="Q1175" s="37" t="s">
        <v>1342</v>
      </c>
      <c r="R1175" s="37" t="s">
        <v>282</v>
      </c>
      <c r="S1175" s="37" t="s">
        <v>1376</v>
      </c>
      <c r="T1175" s="37" t="s">
        <v>1377</v>
      </c>
      <c r="U1175" s="37" t="s">
        <v>95</v>
      </c>
      <c r="V1175" s="37" t="s">
        <v>237</v>
      </c>
      <c r="W1175" s="37" t="s">
        <v>5102</v>
      </c>
      <c r="X1175" s="126"/>
      <c r="Y1175" s="126"/>
      <c r="Z1175" s="126"/>
      <c r="AA1175" s="126"/>
      <c r="AB1175" s="126"/>
      <c r="AC1175" s="126"/>
      <c r="AD1175" s="126"/>
      <c r="AE1175" s="126"/>
      <c r="AF1175" s="126"/>
      <c r="AG1175" s="126"/>
      <c r="AH1175" s="126"/>
      <c r="AI1175" s="171" t="s">
        <v>5385</v>
      </c>
      <c r="AJ1175" s="171" t="s">
        <v>4688</v>
      </c>
      <c r="AK1175" s="171" t="s">
        <v>4688</v>
      </c>
      <c r="AL1175" s="171" t="s">
        <v>4688</v>
      </c>
      <c r="AM1175" s="171" t="s">
        <v>4688</v>
      </c>
      <c r="AN1175" s="171" t="s">
        <v>4688</v>
      </c>
      <c r="AO1175" s="171" t="s">
        <v>4688</v>
      </c>
      <c r="AP1175" s="171" t="s">
        <v>5396</v>
      </c>
      <c r="AQ1175" s="171" t="s">
        <v>5419</v>
      </c>
      <c r="AR1175" s="171" t="s">
        <v>4688</v>
      </c>
      <c r="AS1175" s="171" t="s">
        <v>4688</v>
      </c>
    </row>
    <row r="1176" spans="1:45" s="1" customFormat="1" ht="120" x14ac:dyDescent="0.2">
      <c r="A1176" s="176" t="s">
        <v>39</v>
      </c>
      <c r="B1176" s="274" t="s">
        <v>4625</v>
      </c>
      <c r="C1176" s="200"/>
      <c r="D1176" s="126"/>
      <c r="E1176" s="126" t="str">
        <f t="shared" si="118"/>
        <v>N</v>
      </c>
      <c r="F1176" s="171"/>
      <c r="G1176" s="126"/>
      <c r="H1176" s="173"/>
      <c r="I1176" s="171" t="s">
        <v>4688</v>
      </c>
      <c r="J1176" s="179"/>
      <c r="K1176" s="171" t="s">
        <v>4688</v>
      </c>
      <c r="L1176" s="173"/>
      <c r="M1176" s="178"/>
      <c r="N1176" s="252" t="str">
        <f t="shared" si="119"/>
        <v>N</v>
      </c>
      <c r="O1176" s="37" t="s">
        <v>2440</v>
      </c>
      <c r="P1176" s="86" t="s">
        <v>1383</v>
      </c>
      <c r="Q1176" s="37" t="s">
        <v>1342</v>
      </c>
      <c r="R1176" s="37" t="s">
        <v>282</v>
      </c>
      <c r="S1176" s="37" t="s">
        <v>1384</v>
      </c>
      <c r="T1176" s="37" t="s">
        <v>1385</v>
      </c>
      <c r="U1176" s="37" t="s">
        <v>35</v>
      </c>
      <c r="V1176" s="37" t="s">
        <v>1345</v>
      </c>
      <c r="W1176" s="37" t="s">
        <v>1387</v>
      </c>
      <c r="X1176" s="126"/>
      <c r="Y1176" s="126"/>
      <c r="Z1176" s="126"/>
      <c r="AA1176" s="126"/>
      <c r="AB1176" s="126"/>
      <c r="AC1176" s="126"/>
      <c r="AD1176" s="126"/>
      <c r="AE1176" s="126"/>
      <c r="AF1176" s="126"/>
      <c r="AG1176" s="126"/>
      <c r="AH1176" s="126"/>
      <c r="AI1176" s="171" t="s">
        <v>5385</v>
      </c>
      <c r="AJ1176" s="171" t="s">
        <v>4688</v>
      </c>
      <c r="AK1176" s="171" t="s">
        <v>4688</v>
      </c>
      <c r="AL1176" s="171" t="s">
        <v>4688</v>
      </c>
      <c r="AM1176" s="171" t="s">
        <v>4688</v>
      </c>
      <c r="AN1176" s="171" t="s">
        <v>4688</v>
      </c>
      <c r="AO1176" s="171" t="s">
        <v>4688</v>
      </c>
      <c r="AP1176" s="171" t="s">
        <v>5396</v>
      </c>
      <c r="AQ1176" s="171" t="s">
        <v>5419</v>
      </c>
      <c r="AR1176" s="171" t="s">
        <v>4688</v>
      </c>
      <c r="AS1176" s="171" t="s">
        <v>4688</v>
      </c>
    </row>
    <row r="1177" spans="1:45" s="1" customFormat="1" ht="60" x14ac:dyDescent="0.2">
      <c r="A1177" s="176" t="s">
        <v>39</v>
      </c>
      <c r="B1177" s="274" t="s">
        <v>4625</v>
      </c>
      <c r="C1177" s="200"/>
      <c r="D1177" s="126"/>
      <c r="E1177" s="126" t="str">
        <f t="shared" si="118"/>
        <v>N</v>
      </c>
      <c r="F1177" s="171"/>
      <c r="G1177" s="126"/>
      <c r="H1177" s="173"/>
      <c r="I1177" s="171" t="s">
        <v>4688</v>
      </c>
      <c r="J1177" s="179"/>
      <c r="K1177" s="171" t="s">
        <v>4688</v>
      </c>
      <c r="L1177" s="173"/>
      <c r="M1177" s="178"/>
      <c r="N1177" s="252" t="str">
        <f t="shared" si="119"/>
        <v>N</v>
      </c>
      <c r="O1177" s="37" t="s">
        <v>2441</v>
      </c>
      <c r="P1177" s="288" t="s">
        <v>2442</v>
      </c>
      <c r="Q1177" s="37" t="s">
        <v>1342</v>
      </c>
      <c r="R1177" s="37" t="s">
        <v>282</v>
      </c>
      <c r="S1177" s="37"/>
      <c r="T1177" s="37"/>
      <c r="U1177" s="37" t="s">
        <v>1239</v>
      </c>
      <c r="V1177" s="37" t="s">
        <v>143</v>
      </c>
      <c r="W1177" s="44" t="s">
        <v>192</v>
      </c>
      <c r="X1177" s="126"/>
      <c r="Y1177" s="126"/>
      <c r="Z1177" s="126"/>
      <c r="AA1177" s="126"/>
      <c r="AB1177" s="126"/>
      <c r="AC1177" s="126"/>
      <c r="AD1177" s="126"/>
      <c r="AE1177" s="126"/>
      <c r="AF1177" s="126"/>
      <c r="AG1177" s="126"/>
      <c r="AH1177" s="126"/>
      <c r="AI1177" s="171" t="s">
        <v>5385</v>
      </c>
      <c r="AJ1177" s="171" t="s">
        <v>4688</v>
      </c>
      <c r="AK1177" s="171" t="s">
        <v>4688</v>
      </c>
      <c r="AL1177" s="171" t="s">
        <v>4688</v>
      </c>
      <c r="AM1177" s="171" t="s">
        <v>4688</v>
      </c>
      <c r="AN1177" s="171" t="s">
        <v>4688</v>
      </c>
      <c r="AO1177" s="171" t="s">
        <v>4688</v>
      </c>
      <c r="AP1177" s="171" t="s">
        <v>5397</v>
      </c>
      <c r="AQ1177" s="171" t="s">
        <v>5419</v>
      </c>
      <c r="AR1177" s="171" t="s">
        <v>4688</v>
      </c>
      <c r="AS1177" s="171" t="s">
        <v>4688</v>
      </c>
    </row>
    <row r="1178" spans="1:45" s="1" customFormat="1" ht="60" x14ac:dyDescent="0.2">
      <c r="A1178" s="176" t="s">
        <v>39</v>
      </c>
      <c r="B1178" s="274" t="s">
        <v>4625</v>
      </c>
      <c r="C1178" s="200"/>
      <c r="D1178" s="126"/>
      <c r="E1178" s="126" t="str">
        <f t="shared" si="118"/>
        <v>N</v>
      </c>
      <c r="F1178" s="171"/>
      <c r="G1178" s="126"/>
      <c r="H1178" s="173"/>
      <c r="I1178" s="171" t="s">
        <v>4688</v>
      </c>
      <c r="J1178" s="179"/>
      <c r="K1178" s="171" t="s">
        <v>4688</v>
      </c>
      <c r="L1178" s="173"/>
      <c r="M1178" s="178"/>
      <c r="N1178" s="252" t="str">
        <f t="shared" si="119"/>
        <v>N</v>
      </c>
      <c r="O1178" s="37" t="s">
        <v>2443</v>
      </c>
      <c r="P1178" s="261" t="s">
        <v>1392</v>
      </c>
      <c r="Q1178" s="37" t="s">
        <v>1342</v>
      </c>
      <c r="R1178" s="37" t="s">
        <v>282</v>
      </c>
      <c r="S1178" s="37" t="s">
        <v>1393</v>
      </c>
      <c r="T1178" s="37" t="s">
        <v>775</v>
      </c>
      <c r="U1178" s="37" t="s">
        <v>95</v>
      </c>
      <c r="V1178" s="37" t="s">
        <v>1345</v>
      </c>
      <c r="W1178" s="37" t="s">
        <v>1346</v>
      </c>
      <c r="X1178" s="126"/>
      <c r="Y1178" s="126"/>
      <c r="Z1178" s="126"/>
      <c r="AA1178" s="126"/>
      <c r="AB1178" s="126"/>
      <c r="AC1178" s="126"/>
      <c r="AD1178" s="126"/>
      <c r="AE1178" s="126" t="s">
        <v>365</v>
      </c>
      <c r="AF1178" s="126"/>
      <c r="AG1178" s="126"/>
      <c r="AH1178" s="126"/>
      <c r="AI1178" s="171" t="s">
        <v>5385</v>
      </c>
      <c r="AJ1178" s="171" t="s">
        <v>4688</v>
      </c>
      <c r="AK1178" s="171" t="s">
        <v>4688</v>
      </c>
      <c r="AL1178" s="171" t="s">
        <v>4688</v>
      </c>
      <c r="AM1178" s="171" t="s">
        <v>4688</v>
      </c>
      <c r="AN1178" s="171" t="s">
        <v>4688</v>
      </c>
      <c r="AO1178" s="171" t="s">
        <v>4688</v>
      </c>
      <c r="AP1178" s="171" t="s">
        <v>5396</v>
      </c>
      <c r="AQ1178" s="171" t="s">
        <v>5419</v>
      </c>
      <c r="AR1178" s="171" t="s">
        <v>4688</v>
      </c>
      <c r="AS1178" s="171" t="s">
        <v>4688</v>
      </c>
    </row>
    <row r="1179" spans="1:45" s="1" customFormat="1" ht="165" x14ac:dyDescent="0.2">
      <c r="A1179" s="176" t="s">
        <v>39</v>
      </c>
      <c r="B1179" s="274" t="s">
        <v>4625</v>
      </c>
      <c r="C1179" s="200"/>
      <c r="D1179" s="126"/>
      <c r="E1179" s="126" t="str">
        <f t="shared" si="118"/>
        <v>N</v>
      </c>
      <c r="F1179" s="171"/>
      <c r="G1179" s="126"/>
      <c r="H1179" s="173"/>
      <c r="I1179" s="171" t="s">
        <v>4688</v>
      </c>
      <c r="J1179" s="179"/>
      <c r="K1179" s="171" t="s">
        <v>4688</v>
      </c>
      <c r="L1179" s="173"/>
      <c r="M1179" s="178"/>
      <c r="N1179" s="252" t="str">
        <f t="shared" si="119"/>
        <v>N</v>
      </c>
      <c r="O1179" s="37" t="s">
        <v>2445</v>
      </c>
      <c r="P1179" s="86" t="s">
        <v>1398</v>
      </c>
      <c r="Q1179" s="37" t="s">
        <v>1342</v>
      </c>
      <c r="R1179" s="37" t="s">
        <v>282</v>
      </c>
      <c r="S1179" s="37" t="s">
        <v>1399</v>
      </c>
      <c r="T1179" s="37" t="s">
        <v>1342</v>
      </c>
      <c r="U1179" s="37" t="s">
        <v>1400</v>
      </c>
      <c r="V1179" s="37" t="s">
        <v>237</v>
      </c>
      <c r="W1179" s="37" t="s">
        <v>5110</v>
      </c>
      <c r="X1179" s="126"/>
      <c r="Y1179" s="126"/>
      <c r="Z1179" s="126"/>
      <c r="AA1179" s="126"/>
      <c r="AB1179" s="126"/>
      <c r="AC1179" s="126"/>
      <c r="AD1179" s="126" t="s">
        <v>365</v>
      </c>
      <c r="AE1179" s="126" t="s">
        <v>366</v>
      </c>
      <c r="AF1179" s="126"/>
      <c r="AG1179" s="126"/>
      <c r="AH1179" s="126"/>
      <c r="AI1179" s="171" t="s">
        <v>5385</v>
      </c>
      <c r="AJ1179" s="171" t="s">
        <v>4688</v>
      </c>
      <c r="AK1179" s="171" t="s">
        <v>4688</v>
      </c>
      <c r="AL1179" s="171" t="s">
        <v>4688</v>
      </c>
      <c r="AM1179" s="171" t="s">
        <v>4688</v>
      </c>
      <c r="AN1179" s="171" t="s">
        <v>4688</v>
      </c>
      <c r="AO1179" s="171" t="s">
        <v>4688</v>
      </c>
      <c r="AP1179" s="171" t="s">
        <v>5396</v>
      </c>
      <c r="AQ1179" s="171" t="s">
        <v>5419</v>
      </c>
      <c r="AR1179" s="171" t="s">
        <v>4688</v>
      </c>
      <c r="AS1179" s="171" t="s">
        <v>4688</v>
      </c>
    </row>
    <row r="1180" spans="1:45" s="1" customFormat="1" ht="60" x14ac:dyDescent="0.2">
      <c r="A1180" s="176" t="s">
        <v>39</v>
      </c>
      <c r="B1180" s="274" t="s">
        <v>4625</v>
      </c>
      <c r="C1180" s="200"/>
      <c r="D1180" s="126"/>
      <c r="E1180" s="126" t="str">
        <f t="shared" si="118"/>
        <v>N</v>
      </c>
      <c r="F1180" s="171"/>
      <c r="G1180" s="126"/>
      <c r="H1180" s="173"/>
      <c r="I1180" s="171" t="s">
        <v>4688</v>
      </c>
      <c r="J1180" s="179"/>
      <c r="K1180" s="171" t="s">
        <v>4688</v>
      </c>
      <c r="L1180" s="173"/>
      <c r="M1180" s="178"/>
      <c r="N1180" s="252" t="str">
        <f t="shared" si="119"/>
        <v>N</v>
      </c>
      <c r="O1180" s="37" t="s">
        <v>2446</v>
      </c>
      <c r="P1180" s="288" t="s">
        <v>2447</v>
      </c>
      <c r="Q1180" s="37" t="s">
        <v>1342</v>
      </c>
      <c r="R1180" s="37" t="s">
        <v>282</v>
      </c>
      <c r="S1180" s="37"/>
      <c r="T1180" s="37"/>
      <c r="U1180" s="37" t="s">
        <v>1239</v>
      </c>
      <c r="V1180" s="37" t="s">
        <v>143</v>
      </c>
      <c r="W1180" s="44" t="s">
        <v>192</v>
      </c>
      <c r="X1180" s="126"/>
      <c r="Y1180" s="126"/>
      <c r="Z1180" s="126"/>
      <c r="AA1180" s="126"/>
      <c r="AB1180" s="126"/>
      <c r="AC1180" s="126"/>
      <c r="AD1180" s="126" t="s">
        <v>365</v>
      </c>
      <c r="AE1180" s="126" t="s">
        <v>366</v>
      </c>
      <c r="AF1180" s="126"/>
      <c r="AG1180" s="126"/>
      <c r="AH1180" s="126"/>
      <c r="AI1180" s="171" t="s">
        <v>5385</v>
      </c>
      <c r="AJ1180" s="171" t="s">
        <v>4688</v>
      </c>
      <c r="AK1180" s="171" t="s">
        <v>4688</v>
      </c>
      <c r="AL1180" s="171" t="s">
        <v>4688</v>
      </c>
      <c r="AM1180" s="171" t="s">
        <v>4688</v>
      </c>
      <c r="AN1180" s="171" t="s">
        <v>4688</v>
      </c>
      <c r="AO1180" s="171" t="s">
        <v>4688</v>
      </c>
      <c r="AP1180" s="171" t="s">
        <v>5397</v>
      </c>
      <c r="AQ1180" s="171" t="s">
        <v>5419</v>
      </c>
      <c r="AR1180" s="171" t="s">
        <v>4688</v>
      </c>
      <c r="AS1180" s="171" t="s">
        <v>4688</v>
      </c>
    </row>
    <row r="1181" spans="1:45" s="1" customFormat="1" ht="45" x14ac:dyDescent="0.2">
      <c r="A1181" s="176" t="s">
        <v>39</v>
      </c>
      <c r="B1181" s="274" t="s">
        <v>4625</v>
      </c>
      <c r="C1181" s="200"/>
      <c r="D1181" s="126"/>
      <c r="E1181" s="126" t="str">
        <f t="shared" si="118"/>
        <v>N</v>
      </c>
      <c r="F1181" s="171"/>
      <c r="G1181" s="126"/>
      <c r="H1181" s="173"/>
      <c r="I1181" s="171" t="s">
        <v>4688</v>
      </c>
      <c r="J1181" s="179"/>
      <c r="K1181" s="171" t="s">
        <v>4688</v>
      </c>
      <c r="L1181" s="173"/>
      <c r="M1181" s="178"/>
      <c r="N1181" s="252" t="str">
        <f t="shared" si="119"/>
        <v>N</v>
      </c>
      <c r="O1181" s="37" t="s">
        <v>2448</v>
      </c>
      <c r="P1181" s="86" t="s">
        <v>1406</v>
      </c>
      <c r="Q1181" s="37" t="s">
        <v>1342</v>
      </c>
      <c r="R1181" s="37" t="s">
        <v>282</v>
      </c>
      <c r="S1181" s="37" t="s">
        <v>1407</v>
      </c>
      <c r="T1181" s="37" t="s">
        <v>1408</v>
      </c>
      <c r="U1181" s="37" t="s">
        <v>634</v>
      </c>
      <c r="V1181" s="37" t="s">
        <v>237</v>
      </c>
      <c r="W1181" s="37" t="s">
        <v>5102</v>
      </c>
      <c r="X1181" s="126"/>
      <c r="Y1181" s="126"/>
      <c r="Z1181" s="126"/>
      <c r="AA1181" s="126"/>
      <c r="AB1181" s="126"/>
      <c r="AC1181" s="126"/>
      <c r="AD1181" s="126" t="s">
        <v>365</v>
      </c>
      <c r="AE1181" s="126" t="s">
        <v>366</v>
      </c>
      <c r="AF1181" s="126"/>
      <c r="AG1181" s="126"/>
      <c r="AH1181" s="126"/>
      <c r="AI1181" s="171" t="s">
        <v>5385</v>
      </c>
      <c r="AJ1181" s="171" t="s">
        <v>4688</v>
      </c>
      <c r="AK1181" s="171" t="s">
        <v>4688</v>
      </c>
      <c r="AL1181" s="171" t="s">
        <v>4688</v>
      </c>
      <c r="AM1181" s="171" t="s">
        <v>4688</v>
      </c>
      <c r="AN1181" s="171" t="s">
        <v>4688</v>
      </c>
      <c r="AO1181" s="171" t="s">
        <v>4688</v>
      </c>
      <c r="AP1181" s="171" t="s">
        <v>5396</v>
      </c>
      <c r="AQ1181" s="171" t="s">
        <v>5419</v>
      </c>
      <c r="AR1181" s="171" t="s">
        <v>4688</v>
      </c>
      <c r="AS1181" s="171" t="s">
        <v>4688</v>
      </c>
    </row>
    <row r="1182" spans="1:45" s="1" customFormat="1" ht="60" x14ac:dyDescent="0.2">
      <c r="A1182" s="176" t="s">
        <v>39</v>
      </c>
      <c r="B1182" s="274" t="s">
        <v>4625</v>
      </c>
      <c r="C1182" s="200"/>
      <c r="D1182" s="126"/>
      <c r="E1182" s="126" t="str">
        <f t="shared" si="118"/>
        <v>N</v>
      </c>
      <c r="F1182" s="171"/>
      <c r="G1182" s="126"/>
      <c r="H1182" s="173"/>
      <c r="I1182" s="171" t="s">
        <v>4688</v>
      </c>
      <c r="J1182" s="179"/>
      <c r="K1182" s="171" t="s">
        <v>4688</v>
      </c>
      <c r="L1182" s="173"/>
      <c r="M1182" s="178"/>
      <c r="N1182" s="252" t="str">
        <f t="shared" si="119"/>
        <v>N</v>
      </c>
      <c r="O1182" s="37" t="s">
        <v>2449</v>
      </c>
      <c r="P1182" s="288" t="s">
        <v>2450</v>
      </c>
      <c r="Q1182" s="37" t="s">
        <v>1342</v>
      </c>
      <c r="R1182" s="37" t="s">
        <v>282</v>
      </c>
      <c r="S1182" s="37"/>
      <c r="T1182" s="37"/>
      <c r="U1182" s="37" t="s">
        <v>1239</v>
      </c>
      <c r="V1182" s="37" t="s">
        <v>143</v>
      </c>
      <c r="W1182" s="44" t="s">
        <v>192</v>
      </c>
      <c r="X1182" s="126"/>
      <c r="Y1182" s="126"/>
      <c r="Z1182" s="126"/>
      <c r="AA1182" s="126"/>
      <c r="AB1182" s="126"/>
      <c r="AC1182" s="126"/>
      <c r="AD1182" s="126" t="s">
        <v>365</v>
      </c>
      <c r="AE1182" s="126" t="s">
        <v>366</v>
      </c>
      <c r="AF1182" s="126"/>
      <c r="AG1182" s="126"/>
      <c r="AH1182" s="126"/>
      <c r="AI1182" s="171" t="s">
        <v>5385</v>
      </c>
      <c r="AJ1182" s="171" t="s">
        <v>4688</v>
      </c>
      <c r="AK1182" s="171" t="s">
        <v>4688</v>
      </c>
      <c r="AL1182" s="171" t="s">
        <v>4688</v>
      </c>
      <c r="AM1182" s="171" t="s">
        <v>4688</v>
      </c>
      <c r="AN1182" s="171" t="s">
        <v>4688</v>
      </c>
      <c r="AO1182" s="171" t="s">
        <v>4688</v>
      </c>
      <c r="AP1182" s="171" t="s">
        <v>5397</v>
      </c>
      <c r="AQ1182" s="171" t="s">
        <v>5419</v>
      </c>
      <c r="AR1182" s="171" t="s">
        <v>4688</v>
      </c>
      <c r="AS1182" s="171" t="s">
        <v>4688</v>
      </c>
    </row>
    <row r="1183" spans="1:45" s="1" customFormat="1" ht="60" x14ac:dyDescent="0.2">
      <c r="A1183" s="176" t="s">
        <v>39</v>
      </c>
      <c r="B1183" s="274" t="s">
        <v>4625</v>
      </c>
      <c r="C1183" s="200"/>
      <c r="D1183" s="126"/>
      <c r="E1183" s="126" t="str">
        <f t="shared" si="118"/>
        <v>N</v>
      </c>
      <c r="F1183" s="171"/>
      <c r="G1183" s="126"/>
      <c r="H1183" s="173"/>
      <c r="I1183" s="171" t="s">
        <v>4688</v>
      </c>
      <c r="J1183" s="179"/>
      <c r="K1183" s="171" t="s">
        <v>4688</v>
      </c>
      <c r="L1183" s="173"/>
      <c r="M1183" s="178"/>
      <c r="N1183" s="252" t="str">
        <f t="shared" si="119"/>
        <v>N</v>
      </c>
      <c r="O1183" s="37" t="s">
        <v>2451</v>
      </c>
      <c r="P1183" s="37" t="s">
        <v>1414</v>
      </c>
      <c r="Q1183" s="37" t="s">
        <v>1415</v>
      </c>
      <c r="R1183" s="37" t="s">
        <v>282</v>
      </c>
      <c r="S1183" s="37" t="s">
        <v>1416</v>
      </c>
      <c r="T1183" s="37" t="s">
        <v>1417</v>
      </c>
      <c r="U1183" s="37" t="s">
        <v>174</v>
      </c>
      <c r="V1183" s="289" t="s">
        <v>243</v>
      </c>
      <c r="W1183" s="289" t="s">
        <v>1418</v>
      </c>
      <c r="X1183" s="126"/>
      <c r="Y1183" s="126"/>
      <c r="Z1183" s="126"/>
      <c r="AA1183" s="126"/>
      <c r="AB1183" s="126"/>
      <c r="AC1183" s="126"/>
      <c r="AD1183" s="126"/>
      <c r="AE1183" s="126"/>
      <c r="AF1183" s="126"/>
      <c r="AG1183" s="126"/>
      <c r="AH1183" s="126"/>
      <c r="AI1183" s="171" t="s">
        <v>5385</v>
      </c>
      <c r="AJ1183" s="171" t="s">
        <v>4688</v>
      </c>
      <c r="AK1183" s="171" t="s">
        <v>4688</v>
      </c>
      <c r="AL1183" s="171" t="s">
        <v>4688</v>
      </c>
      <c r="AM1183" s="171" t="s">
        <v>4688</v>
      </c>
      <c r="AN1183" s="171" t="s">
        <v>4688</v>
      </c>
      <c r="AO1183" s="171" t="s">
        <v>4688</v>
      </c>
      <c r="AP1183" s="171" t="s">
        <v>5403</v>
      </c>
      <c r="AQ1183" s="171" t="s">
        <v>5419</v>
      </c>
      <c r="AR1183" s="171" t="s">
        <v>4688</v>
      </c>
      <c r="AS1183" s="171" t="s">
        <v>4688</v>
      </c>
    </row>
    <row r="1184" spans="1:45" s="1" customFormat="1" ht="38.25" x14ac:dyDescent="0.2">
      <c r="A1184" s="176" t="s">
        <v>39</v>
      </c>
      <c r="B1184" s="176" t="s">
        <v>4625</v>
      </c>
      <c r="C1184" s="200"/>
      <c r="D1184" s="126"/>
      <c r="E1184" s="126" t="str">
        <f t="shared" si="118"/>
        <v>N</v>
      </c>
      <c r="F1184" s="171"/>
      <c r="G1184" s="126"/>
      <c r="H1184" s="173"/>
      <c r="I1184" s="171" t="s">
        <v>4688</v>
      </c>
      <c r="J1184" s="179"/>
      <c r="K1184" s="171" t="s">
        <v>4688</v>
      </c>
      <c r="L1184" s="173"/>
      <c r="M1184" s="178"/>
      <c r="N1184" s="252" t="str">
        <f t="shared" si="119"/>
        <v>N</v>
      </c>
      <c r="O1184" s="37" t="s">
        <v>2454</v>
      </c>
      <c r="P1184" s="261" t="s">
        <v>1424</v>
      </c>
      <c r="Q1184" s="37" t="s">
        <v>1415</v>
      </c>
      <c r="R1184" s="37" t="s">
        <v>282</v>
      </c>
      <c r="S1184" s="37" t="s">
        <v>1425</v>
      </c>
      <c r="T1184" s="37" t="s">
        <v>625</v>
      </c>
      <c r="U1184" s="37" t="s">
        <v>1426</v>
      </c>
      <c r="V1184" s="37" t="s">
        <v>237</v>
      </c>
      <c r="W1184" s="262" t="s">
        <v>5141</v>
      </c>
      <c r="X1184" s="126"/>
      <c r="Y1184" s="126"/>
      <c r="Z1184" s="126"/>
      <c r="AA1184" s="126"/>
      <c r="AB1184" s="126"/>
      <c r="AC1184" s="126"/>
      <c r="AD1184" s="126"/>
      <c r="AE1184" s="126" t="s">
        <v>365</v>
      </c>
      <c r="AF1184" s="126"/>
      <c r="AG1184" s="126"/>
      <c r="AH1184" s="126"/>
      <c r="AI1184" s="171" t="s">
        <v>5563</v>
      </c>
      <c r="AJ1184" s="125"/>
      <c r="AK1184" s="171"/>
      <c r="AL1184" s="171"/>
      <c r="AM1184" s="171"/>
      <c r="AN1184" s="171" t="s">
        <v>4688</v>
      </c>
      <c r="AO1184" s="171"/>
      <c r="AP1184" s="171" t="s">
        <v>5404</v>
      </c>
      <c r="AQ1184" s="171"/>
      <c r="AR1184" s="171"/>
      <c r="AS1184" s="171"/>
    </row>
    <row r="1185" spans="1:45" s="1" customFormat="1" ht="45" x14ac:dyDescent="0.2">
      <c r="A1185" s="176" t="s">
        <v>39</v>
      </c>
      <c r="B1185" s="176" t="s">
        <v>4625</v>
      </c>
      <c r="C1185" s="200"/>
      <c r="D1185" s="126"/>
      <c r="E1185" s="126" t="str">
        <f t="shared" si="118"/>
        <v>N</v>
      </c>
      <c r="F1185" s="171"/>
      <c r="G1185" s="126"/>
      <c r="H1185" s="173"/>
      <c r="I1185" s="171" t="s">
        <v>4688</v>
      </c>
      <c r="J1185" s="179"/>
      <c r="K1185" s="171" t="s">
        <v>4688</v>
      </c>
      <c r="L1185" s="173"/>
      <c r="M1185" s="178"/>
      <c r="N1185" s="252" t="str">
        <f t="shared" si="119"/>
        <v>N</v>
      </c>
      <c r="O1185" s="37" t="s">
        <v>2455</v>
      </c>
      <c r="P1185" s="261" t="s">
        <v>1431</v>
      </c>
      <c r="Q1185" s="37" t="s">
        <v>1415</v>
      </c>
      <c r="R1185" s="37" t="s">
        <v>282</v>
      </c>
      <c r="S1185" s="37" t="s">
        <v>1432</v>
      </c>
      <c r="T1185" s="37" t="s">
        <v>625</v>
      </c>
      <c r="U1185" s="37" t="s">
        <v>1433</v>
      </c>
      <c r="V1185" s="37" t="s">
        <v>237</v>
      </c>
      <c r="W1185" s="262" t="s">
        <v>5141</v>
      </c>
      <c r="X1185" s="126"/>
      <c r="Y1185" s="126"/>
      <c r="Z1185" s="126"/>
      <c r="AA1185" s="126"/>
      <c r="AB1185" s="126"/>
      <c r="AC1185" s="126"/>
      <c r="AD1185" s="126"/>
      <c r="AE1185" s="126" t="s">
        <v>365</v>
      </c>
      <c r="AF1185" s="126"/>
      <c r="AG1185" s="126"/>
      <c r="AH1185" s="126"/>
      <c r="AI1185" s="171" t="s">
        <v>5563</v>
      </c>
      <c r="AJ1185" s="125"/>
      <c r="AK1185" s="171"/>
      <c r="AL1185" s="171"/>
      <c r="AM1185" s="171"/>
      <c r="AN1185" s="171" t="s">
        <v>4688</v>
      </c>
      <c r="AO1185" s="171"/>
      <c r="AP1185" s="171" t="s">
        <v>5404</v>
      </c>
      <c r="AQ1185" s="171"/>
      <c r="AR1185" s="171"/>
      <c r="AS1185" s="171"/>
    </row>
    <row r="1186" spans="1:45" s="1" customFormat="1" ht="45" x14ac:dyDescent="0.2">
      <c r="A1186" s="176" t="s">
        <v>39</v>
      </c>
      <c r="B1186" s="176" t="s">
        <v>4625</v>
      </c>
      <c r="C1186" s="200"/>
      <c r="D1186" s="126"/>
      <c r="E1186" s="126" t="str">
        <f t="shared" si="118"/>
        <v>N</v>
      </c>
      <c r="F1186" s="171"/>
      <c r="G1186" s="126"/>
      <c r="H1186" s="173"/>
      <c r="I1186" s="171" t="s">
        <v>4688</v>
      </c>
      <c r="J1186" s="179"/>
      <c r="K1186" s="171" t="s">
        <v>4688</v>
      </c>
      <c r="L1186" s="173"/>
      <c r="M1186" s="178"/>
      <c r="N1186" s="252" t="str">
        <f t="shared" si="119"/>
        <v>N</v>
      </c>
      <c r="O1186" s="37" t="s">
        <v>2456</v>
      </c>
      <c r="P1186" s="37" t="s">
        <v>1439</v>
      </c>
      <c r="Q1186" s="37" t="s">
        <v>1415</v>
      </c>
      <c r="R1186" s="37" t="s">
        <v>282</v>
      </c>
      <c r="S1186" s="37" t="s">
        <v>1440</v>
      </c>
      <c r="T1186" s="37" t="s">
        <v>625</v>
      </c>
      <c r="U1186" s="37" t="s">
        <v>1441</v>
      </c>
      <c r="V1186" s="37" t="s">
        <v>237</v>
      </c>
      <c r="W1186" s="262" t="s">
        <v>5141</v>
      </c>
      <c r="X1186" s="126"/>
      <c r="Y1186" s="126"/>
      <c r="Z1186" s="126"/>
      <c r="AA1186" s="126"/>
      <c r="AB1186" s="126"/>
      <c r="AC1186" s="126"/>
      <c r="AD1186" s="126"/>
      <c r="AE1186" s="126"/>
      <c r="AF1186" s="126"/>
      <c r="AG1186" s="126"/>
      <c r="AH1186" s="126"/>
      <c r="AI1186" s="171" t="s">
        <v>5563</v>
      </c>
      <c r="AJ1186" s="125"/>
      <c r="AK1186" s="171"/>
      <c r="AL1186" s="171"/>
      <c r="AM1186" s="171"/>
      <c r="AN1186" s="171" t="s">
        <v>4688</v>
      </c>
      <c r="AO1186" s="171"/>
      <c r="AP1186" s="171" t="s">
        <v>5404</v>
      </c>
      <c r="AQ1186" s="171"/>
      <c r="AR1186" s="171"/>
      <c r="AS1186" s="171"/>
    </row>
    <row r="1187" spans="1:45" s="1" customFormat="1" ht="38.25" x14ac:dyDescent="0.2">
      <c r="A1187" s="176" t="s">
        <v>39</v>
      </c>
      <c r="B1187" s="176" t="s">
        <v>4625</v>
      </c>
      <c r="C1187" s="200"/>
      <c r="D1187" s="126"/>
      <c r="E1187" s="126" t="str">
        <f t="shared" si="118"/>
        <v>N</v>
      </c>
      <c r="F1187" s="171"/>
      <c r="G1187" s="126"/>
      <c r="H1187" s="173"/>
      <c r="I1187" s="171" t="s">
        <v>4688</v>
      </c>
      <c r="J1187" s="179"/>
      <c r="K1187" s="171" t="s">
        <v>4688</v>
      </c>
      <c r="L1187" s="173"/>
      <c r="M1187" s="178"/>
      <c r="N1187" s="252" t="str">
        <f t="shared" si="119"/>
        <v>N</v>
      </c>
      <c r="O1187" s="37" t="s">
        <v>2457</v>
      </c>
      <c r="P1187" s="261" t="s">
        <v>1444</v>
      </c>
      <c r="Q1187" s="37" t="s">
        <v>1415</v>
      </c>
      <c r="R1187" s="37" t="s">
        <v>282</v>
      </c>
      <c r="S1187" s="37" t="s">
        <v>1445</v>
      </c>
      <c r="T1187" s="37" t="s">
        <v>625</v>
      </c>
      <c r="U1187" s="37" t="s">
        <v>1426</v>
      </c>
      <c r="V1187" s="37" t="s">
        <v>237</v>
      </c>
      <c r="W1187" s="262" t="s">
        <v>5141</v>
      </c>
      <c r="X1187" s="126"/>
      <c r="Y1187" s="126"/>
      <c r="Z1187" s="126"/>
      <c r="AA1187" s="126"/>
      <c r="AB1187" s="126"/>
      <c r="AC1187" s="126"/>
      <c r="AD1187" s="126"/>
      <c r="AE1187" s="126" t="s">
        <v>365</v>
      </c>
      <c r="AF1187" s="126"/>
      <c r="AG1187" s="126"/>
      <c r="AH1187" s="126"/>
      <c r="AI1187" s="171" t="s">
        <v>5563</v>
      </c>
      <c r="AJ1187" s="125"/>
      <c r="AK1187" s="171"/>
      <c r="AL1187" s="171"/>
      <c r="AM1187" s="171"/>
      <c r="AN1187" s="171" t="s">
        <v>4688</v>
      </c>
      <c r="AO1187" s="171"/>
      <c r="AP1187" s="171" t="s">
        <v>5404</v>
      </c>
      <c r="AQ1187" s="171"/>
      <c r="AR1187" s="171"/>
      <c r="AS1187" s="171"/>
    </row>
    <row r="1188" spans="1:45" s="1" customFormat="1" ht="45" x14ac:dyDescent="0.2">
      <c r="A1188" s="176" t="s">
        <v>39</v>
      </c>
      <c r="B1188" s="176" t="s">
        <v>4625</v>
      </c>
      <c r="C1188" s="200"/>
      <c r="D1188" s="126"/>
      <c r="E1188" s="126" t="str">
        <f t="shared" si="118"/>
        <v>N</v>
      </c>
      <c r="F1188" s="171"/>
      <c r="G1188" s="126"/>
      <c r="H1188" s="173"/>
      <c r="I1188" s="171" t="s">
        <v>4688</v>
      </c>
      <c r="J1188" s="179"/>
      <c r="K1188" s="171" t="s">
        <v>4688</v>
      </c>
      <c r="L1188" s="173"/>
      <c r="M1188" s="178"/>
      <c r="N1188" s="252" t="str">
        <f t="shared" si="119"/>
        <v>N</v>
      </c>
      <c r="O1188" s="37" t="s">
        <v>2458</v>
      </c>
      <c r="P1188" s="261" t="s">
        <v>1450</v>
      </c>
      <c r="Q1188" s="37" t="s">
        <v>1415</v>
      </c>
      <c r="R1188" s="37" t="s">
        <v>282</v>
      </c>
      <c r="S1188" s="37" t="s">
        <v>1451</v>
      </c>
      <c r="T1188" s="37" t="s">
        <v>625</v>
      </c>
      <c r="U1188" s="37" t="s">
        <v>1426</v>
      </c>
      <c r="V1188" s="37" t="s">
        <v>237</v>
      </c>
      <c r="W1188" s="262" t="s">
        <v>5141</v>
      </c>
      <c r="X1188" s="126"/>
      <c r="Y1188" s="126"/>
      <c r="Z1188" s="126"/>
      <c r="AA1188" s="126"/>
      <c r="AB1188" s="126"/>
      <c r="AC1188" s="126"/>
      <c r="AD1188" s="126"/>
      <c r="AE1188" s="126" t="s">
        <v>365</v>
      </c>
      <c r="AF1188" s="126"/>
      <c r="AG1188" s="126"/>
      <c r="AH1188" s="126"/>
      <c r="AI1188" s="171" t="s">
        <v>5563</v>
      </c>
      <c r="AJ1188" s="125"/>
      <c r="AK1188" s="171"/>
      <c r="AL1188" s="171"/>
      <c r="AM1188" s="171"/>
      <c r="AN1188" s="171" t="s">
        <v>4688</v>
      </c>
      <c r="AO1188" s="171"/>
      <c r="AP1188" s="171" t="s">
        <v>5404</v>
      </c>
      <c r="AQ1188" s="171"/>
      <c r="AR1188" s="171"/>
      <c r="AS1188" s="171"/>
    </row>
    <row r="1189" spans="1:45" s="1" customFormat="1" ht="60" x14ac:dyDescent="0.2">
      <c r="A1189" s="176" t="s">
        <v>39</v>
      </c>
      <c r="B1189" s="176" t="s">
        <v>4625</v>
      </c>
      <c r="C1189" s="200" t="s">
        <v>5334</v>
      </c>
      <c r="D1189" s="171" t="s">
        <v>4688</v>
      </c>
      <c r="E1189" s="126" t="str">
        <f t="shared" si="118"/>
        <v>N</v>
      </c>
      <c r="F1189" s="171"/>
      <c r="G1189" s="126"/>
      <c r="H1189" s="171" t="s">
        <v>4688</v>
      </c>
      <c r="I1189" s="171" t="s">
        <v>4688</v>
      </c>
      <c r="J1189" s="171" t="s">
        <v>4688</v>
      </c>
      <c r="K1189" s="171" t="s">
        <v>4688</v>
      </c>
      <c r="L1189" s="171" t="s">
        <v>4688</v>
      </c>
      <c r="M1189" s="171" t="s">
        <v>4688</v>
      </c>
      <c r="N1189" s="252" t="str">
        <f t="shared" si="119"/>
        <v>N</v>
      </c>
      <c r="O1189" s="37" t="s">
        <v>2460</v>
      </c>
      <c r="P1189" s="261" t="s">
        <v>1455</v>
      </c>
      <c r="Q1189" s="37" t="s">
        <v>1415</v>
      </c>
      <c r="R1189" s="37" t="s">
        <v>282</v>
      </c>
      <c r="S1189" s="37" t="s">
        <v>1456</v>
      </c>
      <c r="T1189" s="37" t="s">
        <v>625</v>
      </c>
      <c r="U1189" s="37" t="s">
        <v>1457</v>
      </c>
      <c r="V1189" s="37" t="s">
        <v>237</v>
      </c>
      <c r="W1189" s="262" t="s">
        <v>5141</v>
      </c>
      <c r="X1189" s="126"/>
      <c r="Y1189" s="126"/>
      <c r="Z1189" s="126"/>
      <c r="AA1189" s="126"/>
      <c r="AB1189" s="126"/>
      <c r="AC1189" s="126"/>
      <c r="AD1189" s="126"/>
      <c r="AE1189" s="126" t="s">
        <v>365</v>
      </c>
      <c r="AF1189" s="126"/>
      <c r="AG1189" s="126"/>
      <c r="AH1189" s="126"/>
      <c r="AI1189" s="171" t="s">
        <v>5385</v>
      </c>
      <c r="AJ1189" s="171" t="s">
        <v>4688</v>
      </c>
      <c r="AK1189" s="171" t="s">
        <v>4688</v>
      </c>
      <c r="AL1189" s="171" t="s">
        <v>4688</v>
      </c>
      <c r="AM1189" s="171" t="s">
        <v>4688</v>
      </c>
      <c r="AN1189" s="171" t="s">
        <v>4688</v>
      </c>
      <c r="AO1189" s="171" t="s">
        <v>4688</v>
      </c>
      <c r="AP1189" s="171" t="s">
        <v>5403</v>
      </c>
      <c r="AQ1189" s="171" t="s">
        <v>5419</v>
      </c>
      <c r="AR1189" s="171" t="s">
        <v>4688</v>
      </c>
      <c r="AS1189" s="171" t="s">
        <v>4688</v>
      </c>
    </row>
    <row r="1190" spans="1:45" s="1" customFormat="1" ht="90" x14ac:dyDescent="0.2">
      <c r="A1190" s="176" t="s">
        <v>39</v>
      </c>
      <c r="B1190" s="274" t="s">
        <v>4625</v>
      </c>
      <c r="C1190" s="200"/>
      <c r="D1190" s="126"/>
      <c r="E1190" s="126" t="str">
        <f t="shared" si="118"/>
        <v>N</v>
      </c>
      <c r="F1190" s="171"/>
      <c r="G1190" s="126"/>
      <c r="H1190" s="173"/>
      <c r="I1190" s="171" t="s">
        <v>4688</v>
      </c>
      <c r="J1190" s="179"/>
      <c r="K1190" s="171" t="s">
        <v>4688</v>
      </c>
      <c r="L1190" s="173"/>
      <c r="M1190" s="178"/>
      <c r="N1190" s="252" t="str">
        <f t="shared" si="119"/>
        <v>N</v>
      </c>
      <c r="O1190" s="37" t="s">
        <v>2461</v>
      </c>
      <c r="P1190" s="86" t="s">
        <v>1463</v>
      </c>
      <c r="Q1190" s="37" t="s">
        <v>1415</v>
      </c>
      <c r="R1190" s="37" t="s">
        <v>282</v>
      </c>
      <c r="S1190" s="37" t="s">
        <v>1464</v>
      </c>
      <c r="T1190" s="37" t="s">
        <v>625</v>
      </c>
      <c r="U1190" s="37" t="s">
        <v>1465</v>
      </c>
      <c r="V1190" s="37" t="s">
        <v>237</v>
      </c>
      <c r="W1190" s="262" t="s">
        <v>5141</v>
      </c>
      <c r="X1190" s="126"/>
      <c r="Y1190" s="126"/>
      <c r="Z1190" s="126"/>
      <c r="AA1190" s="126"/>
      <c r="AB1190" s="126"/>
      <c r="AC1190" s="37" t="s">
        <v>1467</v>
      </c>
      <c r="AD1190" s="126" t="s">
        <v>365</v>
      </c>
      <c r="AE1190" s="126" t="s">
        <v>366</v>
      </c>
      <c r="AF1190" s="126"/>
      <c r="AG1190" s="126"/>
      <c r="AH1190" s="126"/>
      <c r="AI1190" s="171" t="s">
        <v>5385</v>
      </c>
      <c r="AJ1190" s="171" t="s">
        <v>4688</v>
      </c>
      <c r="AK1190" s="171" t="s">
        <v>4688</v>
      </c>
      <c r="AL1190" s="171" t="s">
        <v>4688</v>
      </c>
      <c r="AM1190" s="171" t="s">
        <v>4688</v>
      </c>
      <c r="AN1190" s="171" t="s">
        <v>4688</v>
      </c>
      <c r="AO1190" s="171" t="s">
        <v>4688</v>
      </c>
      <c r="AP1190" s="171" t="s">
        <v>5403</v>
      </c>
      <c r="AQ1190" s="171" t="s">
        <v>5419</v>
      </c>
      <c r="AR1190" s="171" t="s">
        <v>4688</v>
      </c>
      <c r="AS1190" s="171" t="s">
        <v>4688</v>
      </c>
    </row>
    <row r="1191" spans="1:45" s="1" customFormat="1" ht="60" x14ac:dyDescent="0.2">
      <c r="A1191" s="176" t="s">
        <v>39</v>
      </c>
      <c r="B1191" s="274" t="s">
        <v>4625</v>
      </c>
      <c r="C1191" s="200"/>
      <c r="D1191" s="126"/>
      <c r="E1191" s="126" t="str">
        <f t="shared" si="118"/>
        <v>N</v>
      </c>
      <c r="F1191" s="171"/>
      <c r="G1191" s="126"/>
      <c r="H1191" s="173"/>
      <c r="I1191" s="171" t="s">
        <v>4688</v>
      </c>
      <c r="J1191" s="179"/>
      <c r="K1191" s="171" t="s">
        <v>4688</v>
      </c>
      <c r="L1191" s="173"/>
      <c r="M1191" s="178"/>
      <c r="N1191" s="252" t="str">
        <f t="shared" si="119"/>
        <v>N</v>
      </c>
      <c r="O1191" s="37" t="s">
        <v>2462</v>
      </c>
      <c r="P1191" s="288" t="s">
        <v>2463</v>
      </c>
      <c r="Q1191" s="37" t="s">
        <v>1415</v>
      </c>
      <c r="R1191" s="37" t="s">
        <v>282</v>
      </c>
      <c r="S1191" s="37"/>
      <c r="T1191" s="37"/>
      <c r="U1191" s="37" t="s">
        <v>1239</v>
      </c>
      <c r="V1191" s="37" t="s">
        <v>143</v>
      </c>
      <c r="W1191" s="44" t="s">
        <v>192</v>
      </c>
      <c r="X1191" s="126"/>
      <c r="Y1191" s="126"/>
      <c r="Z1191" s="126"/>
      <c r="AA1191" s="126"/>
      <c r="AB1191" s="126"/>
      <c r="AC1191" s="126"/>
      <c r="AD1191" s="126" t="s">
        <v>365</v>
      </c>
      <c r="AE1191" s="126" t="s">
        <v>366</v>
      </c>
      <c r="AF1191" s="126"/>
      <c r="AG1191" s="126"/>
      <c r="AH1191" s="126"/>
      <c r="AI1191" s="171" t="s">
        <v>5385</v>
      </c>
      <c r="AJ1191" s="171" t="s">
        <v>4688</v>
      </c>
      <c r="AK1191" s="171" t="s">
        <v>4688</v>
      </c>
      <c r="AL1191" s="171" t="s">
        <v>4688</v>
      </c>
      <c r="AM1191" s="171" t="s">
        <v>4688</v>
      </c>
      <c r="AN1191" s="171" t="s">
        <v>4688</v>
      </c>
      <c r="AO1191" s="171" t="s">
        <v>4688</v>
      </c>
      <c r="AP1191" s="171" t="s">
        <v>5405</v>
      </c>
      <c r="AQ1191" s="171" t="s">
        <v>5419</v>
      </c>
      <c r="AR1191" s="171" t="s">
        <v>4688</v>
      </c>
      <c r="AS1191" s="171" t="s">
        <v>4688</v>
      </c>
    </row>
    <row r="1192" spans="1:45" s="1" customFormat="1" ht="45" x14ac:dyDescent="0.2">
      <c r="A1192" s="176" t="s">
        <v>39</v>
      </c>
      <c r="B1192" s="176" t="s">
        <v>4625</v>
      </c>
      <c r="C1192" s="200"/>
      <c r="D1192" s="126"/>
      <c r="E1192" s="126" t="str">
        <f t="shared" si="118"/>
        <v>N</v>
      </c>
      <c r="F1192" s="171"/>
      <c r="G1192" s="126"/>
      <c r="H1192" s="173"/>
      <c r="I1192" s="171" t="s">
        <v>4688</v>
      </c>
      <c r="J1192" s="179"/>
      <c r="K1192" s="171" t="s">
        <v>4688</v>
      </c>
      <c r="L1192" s="173"/>
      <c r="M1192" s="178"/>
      <c r="N1192" s="252" t="str">
        <f t="shared" si="119"/>
        <v>N</v>
      </c>
      <c r="O1192" s="37" t="s">
        <v>2464</v>
      </c>
      <c r="P1192" s="37" t="s">
        <v>1471</v>
      </c>
      <c r="Q1192" s="37" t="s">
        <v>1415</v>
      </c>
      <c r="R1192" s="37" t="s">
        <v>282</v>
      </c>
      <c r="S1192" s="37" t="s">
        <v>1472</v>
      </c>
      <c r="T1192" s="37" t="s">
        <v>625</v>
      </c>
      <c r="U1192" s="37" t="s">
        <v>1426</v>
      </c>
      <c r="V1192" s="37" t="s">
        <v>237</v>
      </c>
      <c r="W1192" s="262" t="s">
        <v>5141</v>
      </c>
      <c r="X1192" s="126"/>
      <c r="Y1192" s="126"/>
      <c r="Z1192" s="126"/>
      <c r="AA1192" s="126"/>
      <c r="AB1192" s="126"/>
      <c r="AC1192" s="126"/>
      <c r="AD1192" s="126"/>
      <c r="AE1192" s="126"/>
      <c r="AF1192" s="126"/>
      <c r="AG1192" s="126"/>
      <c r="AH1192" s="126"/>
      <c r="AI1192" s="171" t="s">
        <v>5563</v>
      </c>
      <c r="AJ1192" s="125"/>
      <c r="AK1192" s="171"/>
      <c r="AL1192" s="171"/>
      <c r="AM1192" s="171"/>
      <c r="AN1192" s="171" t="s">
        <v>4688</v>
      </c>
      <c r="AO1192" s="171"/>
      <c r="AP1192" s="171" t="s">
        <v>5404</v>
      </c>
      <c r="AQ1192" s="171"/>
      <c r="AR1192" s="171"/>
      <c r="AS1192" s="171"/>
    </row>
    <row r="1193" spans="1:45" s="1" customFormat="1" ht="150" x14ac:dyDescent="0.2">
      <c r="A1193" s="176" t="s">
        <v>39</v>
      </c>
      <c r="B1193" s="176" t="s">
        <v>4625</v>
      </c>
      <c r="C1193" s="200"/>
      <c r="D1193" s="126"/>
      <c r="E1193" s="126" t="str">
        <f t="shared" si="118"/>
        <v>N</v>
      </c>
      <c r="F1193" s="171"/>
      <c r="G1193" s="126"/>
      <c r="H1193" s="173"/>
      <c r="I1193" s="171" t="s">
        <v>4688</v>
      </c>
      <c r="J1193" s="179"/>
      <c r="K1193" s="171" t="s">
        <v>4688</v>
      </c>
      <c r="L1193" s="173"/>
      <c r="M1193" s="178"/>
      <c r="N1193" s="252" t="str">
        <f t="shared" si="119"/>
        <v>N</v>
      </c>
      <c r="O1193" s="37" t="s">
        <v>2465</v>
      </c>
      <c r="P1193" s="37" t="s">
        <v>1478</v>
      </c>
      <c r="Q1193" s="37" t="s">
        <v>1479</v>
      </c>
      <c r="R1193" s="37" t="s">
        <v>282</v>
      </c>
      <c r="S1193" s="37" t="s">
        <v>1480</v>
      </c>
      <c r="T1193" s="37" t="s">
        <v>1481</v>
      </c>
      <c r="U1193" s="37" t="s">
        <v>2466</v>
      </c>
      <c r="V1193" s="37" t="s">
        <v>237</v>
      </c>
      <c r="W1193" s="37" t="s">
        <v>5122</v>
      </c>
      <c r="X1193" s="126"/>
      <c r="Y1193" s="126"/>
      <c r="Z1193" s="126"/>
      <c r="AA1193" s="126"/>
      <c r="AB1193" s="126"/>
      <c r="AC1193" s="126"/>
      <c r="AD1193" s="126"/>
      <c r="AE1193" s="126"/>
      <c r="AF1193" s="126"/>
      <c r="AG1193" s="126"/>
      <c r="AH1193" s="126"/>
      <c r="AI1193" s="171" t="s">
        <v>4647</v>
      </c>
      <c r="AJ1193" s="125"/>
      <c r="AK1193" s="171"/>
      <c r="AL1193" s="171"/>
      <c r="AM1193" s="171"/>
      <c r="AN1193" s="171" t="s">
        <v>4688</v>
      </c>
      <c r="AO1193" s="171"/>
      <c r="AP1193" s="171" t="s">
        <v>5402</v>
      </c>
      <c r="AQ1193" s="171"/>
      <c r="AR1193" s="171"/>
      <c r="AS1193" s="171"/>
    </row>
    <row r="1194" spans="1:45" s="1" customFormat="1" ht="105" x14ac:dyDescent="0.2">
      <c r="A1194" s="176" t="s">
        <v>39</v>
      </c>
      <c r="B1194" s="274" t="s">
        <v>4625</v>
      </c>
      <c r="C1194" s="200"/>
      <c r="D1194" s="126"/>
      <c r="E1194" s="126" t="str">
        <f t="shared" si="118"/>
        <v>N</v>
      </c>
      <c r="F1194" s="171"/>
      <c r="G1194" s="126"/>
      <c r="H1194" s="173"/>
      <c r="I1194" s="171" t="s">
        <v>4688</v>
      </c>
      <c r="J1194" s="179"/>
      <c r="K1194" s="171" t="s">
        <v>4688</v>
      </c>
      <c r="L1194" s="173"/>
      <c r="M1194" s="178"/>
      <c r="N1194" s="252" t="str">
        <f t="shared" si="119"/>
        <v>N</v>
      </c>
      <c r="O1194" s="37" t="s">
        <v>2467</v>
      </c>
      <c r="P1194" s="37" t="s">
        <v>1488</v>
      </c>
      <c r="Q1194" s="37" t="s">
        <v>1479</v>
      </c>
      <c r="R1194" s="37" t="s">
        <v>282</v>
      </c>
      <c r="S1194" s="37" t="s">
        <v>1489</v>
      </c>
      <c r="T1194" s="37" t="s">
        <v>76</v>
      </c>
      <c r="U1194" s="37" t="s">
        <v>142</v>
      </c>
      <c r="V1194" s="37" t="s">
        <v>237</v>
      </c>
      <c r="W1194" s="37" t="s">
        <v>5122</v>
      </c>
      <c r="X1194" s="126"/>
      <c r="Y1194" s="126"/>
      <c r="Z1194" s="126"/>
      <c r="AA1194" s="126"/>
      <c r="AB1194" s="126"/>
      <c r="AC1194" s="126"/>
      <c r="AD1194" s="126"/>
      <c r="AE1194" s="126"/>
      <c r="AF1194" s="126"/>
      <c r="AG1194" s="126"/>
      <c r="AH1194" s="126"/>
      <c r="AI1194" s="171" t="s">
        <v>5385</v>
      </c>
      <c r="AJ1194" s="171" t="s">
        <v>4688</v>
      </c>
      <c r="AK1194" s="171" t="s">
        <v>4688</v>
      </c>
      <c r="AL1194" s="171" t="s">
        <v>4688</v>
      </c>
      <c r="AM1194" s="171" t="s">
        <v>4688</v>
      </c>
      <c r="AN1194" s="171" t="s">
        <v>4688</v>
      </c>
      <c r="AO1194" s="171" t="s">
        <v>4688</v>
      </c>
      <c r="AP1194" s="171" t="s">
        <v>5402</v>
      </c>
      <c r="AQ1194" s="171" t="s">
        <v>5419</v>
      </c>
      <c r="AR1194" s="171" t="s">
        <v>4688</v>
      </c>
      <c r="AS1194" s="171" t="s">
        <v>4688</v>
      </c>
    </row>
    <row r="1195" spans="1:45" s="1" customFormat="1" ht="45" x14ac:dyDescent="0.2">
      <c r="A1195" s="176" t="s">
        <v>39</v>
      </c>
      <c r="B1195" s="176" t="s">
        <v>4625</v>
      </c>
      <c r="C1195" s="200"/>
      <c r="D1195" s="126"/>
      <c r="E1195" s="126" t="str">
        <f t="shared" si="118"/>
        <v>N</v>
      </c>
      <c r="F1195" s="171"/>
      <c r="G1195" s="126"/>
      <c r="H1195" s="173"/>
      <c r="I1195" s="171" t="s">
        <v>4688</v>
      </c>
      <c r="J1195" s="179"/>
      <c r="K1195" s="171" t="s">
        <v>4688</v>
      </c>
      <c r="L1195" s="173"/>
      <c r="M1195" s="178"/>
      <c r="N1195" s="252" t="str">
        <f t="shared" si="119"/>
        <v>N</v>
      </c>
      <c r="O1195" s="37" t="s">
        <v>2468</v>
      </c>
      <c r="P1195" s="37" t="s">
        <v>1493</v>
      </c>
      <c r="Q1195" s="37" t="s">
        <v>1479</v>
      </c>
      <c r="R1195" s="37" t="s">
        <v>282</v>
      </c>
      <c r="S1195" s="37" t="s">
        <v>1494</v>
      </c>
      <c r="T1195" s="37" t="s">
        <v>76</v>
      </c>
      <c r="U1195" s="37" t="s">
        <v>1495</v>
      </c>
      <c r="V1195" s="37" t="s">
        <v>1496</v>
      </c>
      <c r="W1195" s="37" t="s">
        <v>1497</v>
      </c>
      <c r="X1195" s="126"/>
      <c r="Y1195" s="126"/>
      <c r="Z1195" s="126"/>
      <c r="AA1195" s="126"/>
      <c r="AB1195" s="126"/>
      <c r="AC1195" s="126"/>
      <c r="AD1195" s="126"/>
      <c r="AE1195" s="126"/>
      <c r="AF1195" s="126"/>
      <c r="AG1195" s="126"/>
      <c r="AH1195" s="126"/>
      <c r="AI1195" s="171" t="s">
        <v>4647</v>
      </c>
      <c r="AJ1195" s="125"/>
      <c r="AK1195" s="171"/>
      <c r="AL1195" s="171"/>
      <c r="AM1195" s="171"/>
      <c r="AN1195" s="171" t="s">
        <v>4688</v>
      </c>
      <c r="AO1195" s="171"/>
      <c r="AP1195" s="171" t="s">
        <v>5402</v>
      </c>
      <c r="AQ1195" s="171"/>
      <c r="AR1195" s="171"/>
      <c r="AS1195" s="171"/>
    </row>
    <row r="1196" spans="1:45" s="1" customFormat="1" ht="38.25" x14ac:dyDescent="0.2">
      <c r="A1196" s="176" t="s">
        <v>39</v>
      </c>
      <c r="B1196" s="176" t="s">
        <v>4625</v>
      </c>
      <c r="C1196" s="200"/>
      <c r="D1196" s="126"/>
      <c r="E1196" s="126" t="str">
        <f t="shared" si="118"/>
        <v>N</v>
      </c>
      <c r="F1196" s="171"/>
      <c r="G1196" s="126"/>
      <c r="H1196" s="173"/>
      <c r="I1196" s="171" t="s">
        <v>4688</v>
      </c>
      <c r="J1196" s="179"/>
      <c r="K1196" s="171" t="s">
        <v>4688</v>
      </c>
      <c r="L1196" s="173"/>
      <c r="M1196" s="178"/>
      <c r="N1196" s="252" t="str">
        <f t="shared" si="119"/>
        <v>N</v>
      </c>
      <c r="O1196" s="37" t="s">
        <v>2469</v>
      </c>
      <c r="P1196" s="37" t="s">
        <v>1500</v>
      </c>
      <c r="Q1196" s="37" t="s">
        <v>1479</v>
      </c>
      <c r="R1196" s="37" t="s">
        <v>282</v>
      </c>
      <c r="S1196" s="37" t="s">
        <v>1501</v>
      </c>
      <c r="T1196" s="37" t="s">
        <v>1502</v>
      </c>
      <c r="U1196" s="37" t="s">
        <v>142</v>
      </c>
      <c r="V1196" s="37" t="s">
        <v>237</v>
      </c>
      <c r="W1196" s="262" t="s">
        <v>5122</v>
      </c>
      <c r="X1196" s="126"/>
      <c r="Y1196" s="126"/>
      <c r="Z1196" s="126"/>
      <c r="AA1196" s="126"/>
      <c r="AB1196" s="126"/>
      <c r="AC1196" s="126"/>
      <c r="AD1196" s="126"/>
      <c r="AE1196" s="126"/>
      <c r="AF1196" s="126"/>
      <c r="AG1196" s="126"/>
      <c r="AH1196" s="126"/>
      <c r="AI1196" s="171" t="s">
        <v>4647</v>
      </c>
      <c r="AJ1196" s="125"/>
      <c r="AK1196" s="171"/>
      <c r="AL1196" s="171"/>
      <c r="AM1196" s="171"/>
      <c r="AN1196" s="171" t="s">
        <v>4688</v>
      </c>
      <c r="AO1196" s="171"/>
      <c r="AP1196" s="171" t="s">
        <v>5402</v>
      </c>
      <c r="AQ1196" s="171"/>
      <c r="AR1196" s="171"/>
      <c r="AS1196" s="171"/>
    </row>
    <row r="1197" spans="1:45" s="1" customFormat="1" ht="90" x14ac:dyDescent="0.2">
      <c r="A1197" s="176" t="s">
        <v>39</v>
      </c>
      <c r="B1197" s="274" t="s">
        <v>4625</v>
      </c>
      <c r="C1197" s="200"/>
      <c r="D1197" s="126"/>
      <c r="E1197" s="126" t="str">
        <f t="shared" si="118"/>
        <v>N</v>
      </c>
      <c r="F1197" s="171"/>
      <c r="G1197" s="126"/>
      <c r="H1197" s="173"/>
      <c r="I1197" s="171" t="s">
        <v>4688</v>
      </c>
      <c r="J1197" s="179"/>
      <c r="K1197" s="171" t="s">
        <v>4688</v>
      </c>
      <c r="L1197" s="173"/>
      <c r="M1197" s="178"/>
      <c r="N1197" s="252" t="str">
        <f t="shared" si="119"/>
        <v>N</v>
      </c>
      <c r="O1197" s="37" t="s">
        <v>2470</v>
      </c>
      <c r="P1197" s="37" t="s">
        <v>1507</v>
      </c>
      <c r="Q1197" s="37" t="s">
        <v>1479</v>
      </c>
      <c r="R1197" s="37" t="s">
        <v>282</v>
      </c>
      <c r="S1197" s="37" t="s">
        <v>1508</v>
      </c>
      <c r="T1197" s="37" t="s">
        <v>76</v>
      </c>
      <c r="U1197" s="37" t="s">
        <v>142</v>
      </c>
      <c r="V1197" s="37" t="s">
        <v>237</v>
      </c>
      <c r="W1197" s="37" t="s">
        <v>5122</v>
      </c>
      <c r="X1197" s="126"/>
      <c r="Y1197" s="126"/>
      <c r="Z1197" s="126"/>
      <c r="AA1197" s="126"/>
      <c r="AB1197" s="126"/>
      <c r="AC1197" s="126"/>
      <c r="AD1197" s="126"/>
      <c r="AE1197" s="126"/>
      <c r="AF1197" s="126"/>
      <c r="AG1197" s="126"/>
      <c r="AH1197" s="126"/>
      <c r="AI1197" s="171" t="s">
        <v>5385</v>
      </c>
      <c r="AJ1197" s="171" t="s">
        <v>4688</v>
      </c>
      <c r="AK1197" s="171" t="s">
        <v>4688</v>
      </c>
      <c r="AL1197" s="171" t="s">
        <v>4688</v>
      </c>
      <c r="AM1197" s="171" t="s">
        <v>4688</v>
      </c>
      <c r="AN1197" s="171" t="s">
        <v>4688</v>
      </c>
      <c r="AO1197" s="171" t="s">
        <v>4688</v>
      </c>
      <c r="AP1197" s="171" t="s">
        <v>5402</v>
      </c>
      <c r="AQ1197" s="171" t="s">
        <v>5419</v>
      </c>
      <c r="AR1197" s="171" t="s">
        <v>4688</v>
      </c>
      <c r="AS1197" s="171" t="s">
        <v>4688</v>
      </c>
    </row>
    <row r="1198" spans="1:45" s="1" customFormat="1" ht="60" x14ac:dyDescent="0.2">
      <c r="A1198" s="176" t="s">
        <v>39</v>
      </c>
      <c r="B1198" s="176" t="s">
        <v>4625</v>
      </c>
      <c r="C1198" s="200"/>
      <c r="D1198" s="126"/>
      <c r="E1198" s="126" t="str">
        <f t="shared" si="118"/>
        <v>N</v>
      </c>
      <c r="F1198" s="171"/>
      <c r="G1198" s="126"/>
      <c r="H1198" s="173"/>
      <c r="I1198" s="171" t="s">
        <v>4688</v>
      </c>
      <c r="J1198" s="179"/>
      <c r="K1198" s="171" t="s">
        <v>4688</v>
      </c>
      <c r="L1198" s="173"/>
      <c r="M1198" s="178"/>
      <c r="N1198" s="252" t="str">
        <f t="shared" si="119"/>
        <v>N</v>
      </c>
      <c r="O1198" s="37" t="s">
        <v>2471</v>
      </c>
      <c r="P1198" s="37" t="s">
        <v>1513</v>
      </c>
      <c r="Q1198" s="37" t="s">
        <v>1514</v>
      </c>
      <c r="R1198" s="37" t="s">
        <v>282</v>
      </c>
      <c r="S1198" s="37" t="s">
        <v>1515</v>
      </c>
      <c r="T1198" s="37" t="s">
        <v>1516</v>
      </c>
      <c r="U1198" s="37" t="s">
        <v>2472</v>
      </c>
      <c r="V1198" s="37" t="s">
        <v>237</v>
      </c>
      <c r="W1198" s="37" t="s">
        <v>1518</v>
      </c>
      <c r="X1198" s="126"/>
      <c r="Y1198" s="126"/>
      <c r="Z1198" s="126"/>
      <c r="AA1198" s="126"/>
      <c r="AB1198" s="126"/>
      <c r="AC1198" s="126"/>
      <c r="AD1198" s="126"/>
      <c r="AE1198" s="126"/>
      <c r="AF1198" s="126"/>
      <c r="AG1198" s="126"/>
      <c r="AH1198" s="126"/>
      <c r="AI1198" s="171" t="s">
        <v>4647</v>
      </c>
      <c r="AJ1198" s="125"/>
      <c r="AK1198" s="171"/>
      <c r="AL1198" s="171"/>
      <c r="AM1198" s="171"/>
      <c r="AN1198" s="171" t="s">
        <v>4688</v>
      </c>
      <c r="AO1198" s="171"/>
      <c r="AP1198" s="171" t="s">
        <v>5402</v>
      </c>
      <c r="AQ1198" s="171"/>
      <c r="AR1198" s="171"/>
      <c r="AS1198" s="171"/>
    </row>
    <row r="1199" spans="1:45" s="1" customFormat="1" ht="45" x14ac:dyDescent="0.2">
      <c r="A1199" s="176" t="s">
        <v>39</v>
      </c>
      <c r="B1199" s="176" t="s">
        <v>4625</v>
      </c>
      <c r="C1199" s="200"/>
      <c r="D1199" s="126"/>
      <c r="E1199" s="126" t="str">
        <f t="shared" si="118"/>
        <v>N</v>
      </c>
      <c r="F1199" s="171"/>
      <c r="G1199" s="126"/>
      <c r="H1199" s="173"/>
      <c r="I1199" s="171" t="s">
        <v>4688</v>
      </c>
      <c r="J1199" s="179"/>
      <c r="K1199" s="171" t="s">
        <v>4688</v>
      </c>
      <c r="L1199" s="173"/>
      <c r="M1199" s="178"/>
      <c r="N1199" s="252" t="str">
        <f t="shared" si="119"/>
        <v>N</v>
      </c>
      <c r="O1199" s="37" t="s">
        <v>2473</v>
      </c>
      <c r="P1199" s="37" t="s">
        <v>1522</v>
      </c>
      <c r="Q1199" s="37" t="s">
        <v>1523</v>
      </c>
      <c r="R1199" s="37" t="s">
        <v>282</v>
      </c>
      <c r="S1199" s="37" t="s">
        <v>1524</v>
      </c>
      <c r="T1199" s="37" t="s">
        <v>1516</v>
      </c>
      <c r="U1199" s="37" t="s">
        <v>35</v>
      </c>
      <c r="V1199" s="37" t="s">
        <v>237</v>
      </c>
      <c r="W1199" s="262" t="s">
        <v>1525</v>
      </c>
      <c r="X1199" s="126"/>
      <c r="Y1199" s="126"/>
      <c r="Z1199" s="126"/>
      <c r="AA1199" s="126"/>
      <c r="AB1199" s="126"/>
      <c r="AC1199" s="126"/>
      <c r="AD1199" s="126"/>
      <c r="AE1199" s="126"/>
      <c r="AF1199" s="126"/>
      <c r="AG1199" s="126"/>
      <c r="AH1199" s="126"/>
      <c r="AI1199" s="171" t="s">
        <v>4647</v>
      </c>
      <c r="AJ1199" s="125"/>
      <c r="AK1199" s="171"/>
      <c r="AL1199" s="171"/>
      <c r="AM1199" s="171"/>
      <c r="AN1199" s="171" t="s">
        <v>4688</v>
      </c>
      <c r="AO1199" s="171"/>
      <c r="AP1199" s="171" t="s">
        <v>5402</v>
      </c>
      <c r="AQ1199" s="171"/>
      <c r="AR1199" s="171"/>
      <c r="AS1199" s="171"/>
    </row>
    <row r="1200" spans="1:45" s="1" customFormat="1" ht="45" x14ac:dyDescent="0.2">
      <c r="A1200" s="176" t="s">
        <v>39</v>
      </c>
      <c r="B1200" s="176" t="s">
        <v>4625</v>
      </c>
      <c r="C1200" s="200"/>
      <c r="D1200" s="126"/>
      <c r="E1200" s="126" t="str">
        <f t="shared" si="118"/>
        <v>N</v>
      </c>
      <c r="F1200" s="171"/>
      <c r="G1200" s="126"/>
      <c r="H1200" s="173"/>
      <c r="I1200" s="171" t="s">
        <v>4688</v>
      </c>
      <c r="J1200" s="179"/>
      <c r="K1200" s="171" t="s">
        <v>4688</v>
      </c>
      <c r="L1200" s="173"/>
      <c r="M1200" s="178"/>
      <c r="N1200" s="252" t="str">
        <f t="shared" si="119"/>
        <v>N</v>
      </c>
      <c r="O1200" s="37" t="s">
        <v>2474</v>
      </c>
      <c r="P1200" s="37" t="s">
        <v>1529</v>
      </c>
      <c r="Q1200" s="37" t="s">
        <v>1523</v>
      </c>
      <c r="R1200" s="37" t="s">
        <v>282</v>
      </c>
      <c r="S1200" s="37" t="s">
        <v>1530</v>
      </c>
      <c r="T1200" s="37" t="s">
        <v>1516</v>
      </c>
      <c r="U1200" s="37" t="s">
        <v>35</v>
      </c>
      <c r="V1200" s="37" t="s">
        <v>237</v>
      </c>
      <c r="W1200" s="262" t="s">
        <v>1531</v>
      </c>
      <c r="X1200" s="126"/>
      <c r="Y1200" s="126"/>
      <c r="Z1200" s="126"/>
      <c r="AA1200" s="126"/>
      <c r="AB1200" s="126"/>
      <c r="AC1200" s="126"/>
      <c r="AD1200" s="126"/>
      <c r="AE1200" s="126"/>
      <c r="AF1200" s="126"/>
      <c r="AG1200" s="126"/>
      <c r="AH1200" s="126"/>
      <c r="AI1200" s="171" t="s">
        <v>4647</v>
      </c>
      <c r="AJ1200" s="125"/>
      <c r="AK1200" s="171"/>
      <c r="AL1200" s="171"/>
      <c r="AM1200" s="171"/>
      <c r="AN1200" s="171" t="s">
        <v>4688</v>
      </c>
      <c r="AO1200" s="171"/>
      <c r="AP1200" s="171" t="s">
        <v>5402</v>
      </c>
      <c r="AQ1200" s="171"/>
      <c r="AR1200" s="171"/>
      <c r="AS1200" s="171"/>
    </row>
    <row r="1201" spans="1:46" s="1" customFormat="1" ht="45" x14ac:dyDescent="0.2">
      <c r="A1201" s="176" t="s">
        <v>39</v>
      </c>
      <c r="B1201" s="176" t="s">
        <v>4625</v>
      </c>
      <c r="C1201" s="200"/>
      <c r="D1201" s="126"/>
      <c r="E1201" s="126" t="str">
        <f t="shared" si="118"/>
        <v>N</v>
      </c>
      <c r="F1201" s="171"/>
      <c r="G1201" s="126"/>
      <c r="H1201" s="173"/>
      <c r="I1201" s="171" t="s">
        <v>4688</v>
      </c>
      <c r="J1201" s="179"/>
      <c r="K1201" s="171" t="s">
        <v>4688</v>
      </c>
      <c r="L1201" s="173"/>
      <c r="M1201" s="178"/>
      <c r="N1201" s="252" t="str">
        <f t="shared" si="119"/>
        <v>N</v>
      </c>
      <c r="O1201" s="37" t="s">
        <v>2475</v>
      </c>
      <c r="P1201" s="261" t="s">
        <v>1535</v>
      </c>
      <c r="Q1201" s="37" t="s">
        <v>1523</v>
      </c>
      <c r="R1201" s="37" t="s">
        <v>282</v>
      </c>
      <c r="S1201" s="37" t="s">
        <v>1536</v>
      </c>
      <c r="T1201" s="37" t="s">
        <v>1516</v>
      </c>
      <c r="U1201" s="37" t="s">
        <v>35</v>
      </c>
      <c r="V1201" s="37" t="s">
        <v>1496</v>
      </c>
      <c r="W1201" s="37" t="s">
        <v>1537</v>
      </c>
      <c r="X1201" s="126"/>
      <c r="Y1201" s="126"/>
      <c r="Z1201" s="126"/>
      <c r="AA1201" s="126"/>
      <c r="AB1201" s="126"/>
      <c r="AC1201" s="126"/>
      <c r="AD1201" s="126"/>
      <c r="AE1201" s="126" t="s">
        <v>365</v>
      </c>
      <c r="AF1201" s="126"/>
      <c r="AG1201" s="126"/>
      <c r="AH1201" s="126"/>
      <c r="AI1201" s="171" t="s">
        <v>4647</v>
      </c>
      <c r="AJ1201" s="125"/>
      <c r="AK1201" s="171"/>
      <c r="AL1201" s="171"/>
      <c r="AM1201" s="171"/>
      <c r="AN1201" s="171" t="s">
        <v>4688</v>
      </c>
      <c r="AO1201" s="171"/>
      <c r="AP1201" s="171" t="s">
        <v>5402</v>
      </c>
      <c r="AQ1201" s="171"/>
      <c r="AR1201" s="171"/>
      <c r="AS1201" s="171"/>
    </row>
    <row r="1202" spans="1:46" s="1" customFormat="1" ht="75" x14ac:dyDescent="0.2">
      <c r="A1202" s="176" t="s">
        <v>39</v>
      </c>
      <c r="B1202" s="176" t="s">
        <v>4625</v>
      </c>
      <c r="C1202" s="200"/>
      <c r="D1202" s="126"/>
      <c r="E1202" s="126" t="str">
        <f t="shared" si="118"/>
        <v>N</v>
      </c>
      <c r="F1202" s="171"/>
      <c r="G1202" s="126"/>
      <c r="H1202" s="173"/>
      <c r="I1202" s="171" t="s">
        <v>4688</v>
      </c>
      <c r="J1202" s="179"/>
      <c r="K1202" s="171" t="s">
        <v>4688</v>
      </c>
      <c r="L1202" s="173"/>
      <c r="M1202" s="178"/>
      <c r="N1202" s="252" t="str">
        <f t="shared" si="119"/>
        <v>N</v>
      </c>
      <c r="O1202" s="37" t="s">
        <v>2476</v>
      </c>
      <c r="P1202" s="37" t="s">
        <v>1548</v>
      </c>
      <c r="Q1202" s="37" t="s">
        <v>1523</v>
      </c>
      <c r="R1202" s="37" t="s">
        <v>282</v>
      </c>
      <c r="S1202" s="37" t="s">
        <v>1549</v>
      </c>
      <c r="T1202" s="37" t="s">
        <v>76</v>
      </c>
      <c r="U1202" s="37" t="s">
        <v>1550</v>
      </c>
      <c r="V1202" s="37" t="s">
        <v>237</v>
      </c>
      <c r="W1202" s="37" t="s">
        <v>1551</v>
      </c>
      <c r="X1202" s="126"/>
      <c r="Y1202" s="126"/>
      <c r="Z1202" s="126"/>
      <c r="AA1202" s="126"/>
      <c r="AB1202" s="126"/>
      <c r="AC1202" s="126"/>
      <c r="AD1202" s="126"/>
      <c r="AE1202" s="126"/>
      <c r="AF1202" s="126"/>
      <c r="AG1202" s="126"/>
      <c r="AH1202" s="126"/>
      <c r="AI1202" s="171" t="s">
        <v>4647</v>
      </c>
      <c r="AJ1202" s="125"/>
      <c r="AK1202" s="171"/>
      <c r="AL1202" s="171"/>
      <c r="AM1202" s="171"/>
      <c r="AN1202" s="171" t="s">
        <v>4688</v>
      </c>
      <c r="AO1202" s="171"/>
      <c r="AP1202" s="171" t="s">
        <v>5402</v>
      </c>
      <c r="AQ1202" s="171"/>
      <c r="AR1202" s="171"/>
      <c r="AS1202" s="171"/>
    </row>
    <row r="1203" spans="1:46" s="1" customFormat="1" ht="45" x14ac:dyDescent="0.2">
      <c r="A1203" s="176" t="s">
        <v>39</v>
      </c>
      <c r="B1203" s="176" t="s">
        <v>4625</v>
      </c>
      <c r="C1203" s="200"/>
      <c r="D1203" s="126"/>
      <c r="E1203" s="126" t="str">
        <f t="shared" si="118"/>
        <v>N</v>
      </c>
      <c r="F1203" s="171"/>
      <c r="G1203" s="126"/>
      <c r="H1203" s="173"/>
      <c r="I1203" s="171" t="s">
        <v>4688</v>
      </c>
      <c r="J1203" s="179"/>
      <c r="K1203" s="171" t="s">
        <v>4688</v>
      </c>
      <c r="L1203" s="173"/>
      <c r="M1203" s="178"/>
      <c r="N1203" s="252" t="str">
        <f t="shared" si="119"/>
        <v>N</v>
      </c>
      <c r="O1203" s="37" t="s">
        <v>2477</v>
      </c>
      <c r="P1203" s="261" t="s">
        <v>1555</v>
      </c>
      <c r="Q1203" s="37" t="s">
        <v>1523</v>
      </c>
      <c r="R1203" s="37" t="s">
        <v>282</v>
      </c>
      <c r="S1203" s="37" t="s">
        <v>1556</v>
      </c>
      <c r="T1203" s="37" t="s">
        <v>76</v>
      </c>
      <c r="U1203" s="37" t="s">
        <v>2478</v>
      </c>
      <c r="V1203" s="37"/>
      <c r="W1203" s="37"/>
      <c r="X1203" s="126"/>
      <c r="Y1203" s="126"/>
      <c r="Z1203" s="126"/>
      <c r="AA1203" s="126"/>
      <c r="AB1203" s="126"/>
      <c r="AC1203" s="126"/>
      <c r="AD1203" s="126"/>
      <c r="AE1203" s="126"/>
      <c r="AF1203" s="126"/>
      <c r="AG1203" s="126"/>
      <c r="AH1203" s="126"/>
      <c r="AI1203" s="171" t="s">
        <v>4647</v>
      </c>
      <c r="AJ1203" s="125"/>
      <c r="AK1203" s="171"/>
      <c r="AL1203" s="171"/>
      <c r="AM1203" s="171"/>
      <c r="AN1203" s="171" t="s">
        <v>4688</v>
      </c>
      <c r="AO1203" s="171"/>
      <c r="AP1203" s="171" t="s">
        <v>5402</v>
      </c>
      <c r="AQ1203" s="171"/>
      <c r="AR1203" s="171"/>
      <c r="AS1203" s="171"/>
    </row>
    <row r="1204" spans="1:46" s="1" customFormat="1" ht="38.25" x14ac:dyDescent="0.2">
      <c r="A1204" s="176" t="s">
        <v>39</v>
      </c>
      <c r="B1204" s="176" t="s">
        <v>4625</v>
      </c>
      <c r="C1204" s="200"/>
      <c r="D1204" s="126"/>
      <c r="E1204" s="126" t="str">
        <f t="shared" si="118"/>
        <v>N</v>
      </c>
      <c r="F1204" s="171"/>
      <c r="G1204" s="126"/>
      <c r="H1204" s="173"/>
      <c r="I1204" s="171" t="s">
        <v>4688</v>
      </c>
      <c r="J1204" s="179"/>
      <c r="K1204" s="171" t="s">
        <v>4688</v>
      </c>
      <c r="L1204" s="173"/>
      <c r="M1204" s="178"/>
      <c r="N1204" s="252" t="str">
        <f t="shared" si="119"/>
        <v>N</v>
      </c>
      <c r="O1204" s="37" t="s">
        <v>2480</v>
      </c>
      <c r="P1204" s="261" t="s">
        <v>2481</v>
      </c>
      <c r="Q1204" s="37" t="s">
        <v>1523</v>
      </c>
      <c r="R1204" s="37" t="s">
        <v>282</v>
      </c>
      <c r="S1204" s="37"/>
      <c r="T1204" s="37"/>
      <c r="U1204" s="37" t="s">
        <v>2482</v>
      </c>
      <c r="V1204" s="37"/>
      <c r="W1204" s="37"/>
      <c r="X1204" s="126"/>
      <c r="Y1204" s="126"/>
      <c r="Z1204" s="126"/>
      <c r="AA1204" s="126"/>
      <c r="AB1204" s="126"/>
      <c r="AC1204" s="126"/>
      <c r="AD1204" s="126"/>
      <c r="AE1204" s="126"/>
      <c r="AF1204" s="126"/>
      <c r="AG1204" s="126"/>
      <c r="AH1204" s="126"/>
      <c r="AI1204" s="171" t="s">
        <v>4647</v>
      </c>
      <c r="AJ1204" s="125"/>
      <c r="AK1204" s="171"/>
      <c r="AL1204" s="171"/>
      <c r="AM1204" s="171"/>
      <c r="AN1204" s="171" t="s">
        <v>4688</v>
      </c>
      <c r="AO1204" s="171"/>
      <c r="AP1204" s="171" t="s">
        <v>5402</v>
      </c>
      <c r="AQ1204" s="171"/>
      <c r="AR1204" s="171"/>
      <c r="AS1204" s="171"/>
    </row>
    <row r="1205" spans="1:46" s="1" customFormat="1" ht="38.25" x14ac:dyDescent="0.2">
      <c r="A1205" s="176" t="s">
        <v>39</v>
      </c>
      <c r="B1205" s="176" t="s">
        <v>4625</v>
      </c>
      <c r="C1205" s="200"/>
      <c r="D1205" s="126"/>
      <c r="E1205" s="126" t="str">
        <f t="shared" si="118"/>
        <v>N</v>
      </c>
      <c r="F1205" s="171"/>
      <c r="G1205" s="126"/>
      <c r="H1205" s="173"/>
      <c r="I1205" s="171" t="s">
        <v>4688</v>
      </c>
      <c r="J1205" s="179"/>
      <c r="K1205" s="171" t="s">
        <v>4688</v>
      </c>
      <c r="L1205" s="173"/>
      <c r="M1205" s="178"/>
      <c r="N1205" s="252" t="str">
        <f t="shared" si="119"/>
        <v>N</v>
      </c>
      <c r="O1205" s="37" t="s">
        <v>2484</v>
      </c>
      <c r="P1205" s="261" t="s">
        <v>1569</v>
      </c>
      <c r="Q1205" s="37" t="s">
        <v>1523</v>
      </c>
      <c r="R1205" s="37" t="s">
        <v>282</v>
      </c>
      <c r="S1205" s="37" t="s">
        <v>1570</v>
      </c>
      <c r="T1205" s="37" t="s">
        <v>1516</v>
      </c>
      <c r="U1205" s="37" t="s">
        <v>35</v>
      </c>
      <c r="V1205" s="37"/>
      <c r="W1205" s="37"/>
      <c r="X1205" s="126"/>
      <c r="Y1205" s="126"/>
      <c r="Z1205" s="126"/>
      <c r="AA1205" s="126"/>
      <c r="AB1205" s="126"/>
      <c r="AC1205" s="126"/>
      <c r="AD1205" s="126"/>
      <c r="AE1205" s="126" t="s">
        <v>365</v>
      </c>
      <c r="AF1205" s="126"/>
      <c r="AG1205" s="126"/>
      <c r="AH1205" s="126"/>
      <c r="AI1205" s="171" t="s">
        <v>4647</v>
      </c>
      <c r="AJ1205" s="125"/>
      <c r="AK1205" s="171"/>
      <c r="AL1205" s="171"/>
      <c r="AM1205" s="171"/>
      <c r="AN1205" s="171" t="s">
        <v>4688</v>
      </c>
      <c r="AO1205" s="171"/>
      <c r="AP1205" s="171" t="s">
        <v>5402</v>
      </c>
      <c r="AQ1205" s="171"/>
      <c r="AR1205" s="171"/>
      <c r="AS1205" s="171"/>
    </row>
    <row r="1206" spans="1:46" ht="45" x14ac:dyDescent="0.3">
      <c r="A1206" s="176" t="s">
        <v>39</v>
      </c>
      <c r="B1206" s="274" t="s">
        <v>4625</v>
      </c>
      <c r="C1206" s="200"/>
      <c r="D1206" s="126"/>
      <c r="E1206" s="126" t="str">
        <f t="shared" si="118"/>
        <v>N</v>
      </c>
      <c r="F1206" s="171"/>
      <c r="G1206" s="126"/>
      <c r="H1206" s="173"/>
      <c r="I1206" s="171" t="s">
        <v>4688</v>
      </c>
      <c r="J1206" s="179"/>
      <c r="K1206" s="171" t="s">
        <v>4688</v>
      </c>
      <c r="L1206" s="173"/>
      <c r="M1206" s="178"/>
      <c r="N1206" s="252" t="str">
        <f t="shared" si="119"/>
        <v>N</v>
      </c>
      <c r="O1206" s="254" t="s">
        <v>2485</v>
      </c>
      <c r="P1206" s="254" t="s">
        <v>1608</v>
      </c>
      <c r="Q1206" s="254" t="s">
        <v>1609</v>
      </c>
      <c r="R1206" s="254" t="s">
        <v>282</v>
      </c>
      <c r="S1206" s="254" t="s">
        <v>1610</v>
      </c>
      <c r="T1206" s="254"/>
      <c r="U1206" s="254" t="s">
        <v>1611</v>
      </c>
      <c r="V1206" s="254" t="s">
        <v>237</v>
      </c>
      <c r="W1206" s="263" t="s">
        <v>1608</v>
      </c>
      <c r="X1206" s="255"/>
      <c r="Y1206" s="255"/>
      <c r="Z1206" s="126"/>
      <c r="AA1206" s="126"/>
      <c r="AB1206" s="126"/>
      <c r="AC1206" s="255"/>
      <c r="AD1206" s="126"/>
      <c r="AE1206" s="126"/>
      <c r="AF1206" s="126"/>
      <c r="AG1206" s="126"/>
      <c r="AH1206" s="126"/>
      <c r="AI1206" s="171" t="s">
        <v>4687</v>
      </c>
      <c r="AJ1206" s="171" t="s">
        <v>4688</v>
      </c>
      <c r="AK1206" s="171" t="s">
        <v>4688</v>
      </c>
      <c r="AL1206" s="171" t="s">
        <v>4688</v>
      </c>
      <c r="AM1206" s="171" t="s">
        <v>4688</v>
      </c>
      <c r="AN1206" s="171" t="s">
        <v>4688</v>
      </c>
      <c r="AO1206" s="171" t="s">
        <v>4688</v>
      </c>
      <c r="AP1206" s="220" t="s">
        <v>5406</v>
      </c>
      <c r="AQ1206" s="171" t="s">
        <v>5419</v>
      </c>
      <c r="AR1206" s="171" t="s">
        <v>4688</v>
      </c>
      <c r="AS1206" s="171" t="s">
        <v>4688</v>
      </c>
      <c r="AT1206" s="256"/>
    </row>
    <row r="1207" spans="1:46" ht="45" x14ac:dyDescent="0.3">
      <c r="A1207" s="176" t="s">
        <v>39</v>
      </c>
      <c r="B1207" s="274" t="s">
        <v>4625</v>
      </c>
      <c r="C1207" s="200"/>
      <c r="D1207" s="126"/>
      <c r="E1207" s="126" t="str">
        <f t="shared" si="118"/>
        <v>N</v>
      </c>
      <c r="F1207" s="171"/>
      <c r="G1207" s="126"/>
      <c r="H1207" s="173"/>
      <c r="I1207" s="171" t="s">
        <v>4688</v>
      </c>
      <c r="J1207" s="179"/>
      <c r="K1207" s="171" t="s">
        <v>4688</v>
      </c>
      <c r="L1207" s="173"/>
      <c r="M1207" s="178"/>
      <c r="N1207" s="252" t="str">
        <f t="shared" si="119"/>
        <v>N</v>
      </c>
      <c r="O1207" s="254" t="s">
        <v>2487</v>
      </c>
      <c r="P1207" s="254" t="s">
        <v>1639</v>
      </c>
      <c r="Q1207" s="254" t="s">
        <v>1640</v>
      </c>
      <c r="R1207" s="254" t="s">
        <v>282</v>
      </c>
      <c r="S1207" s="254" t="s">
        <v>1641</v>
      </c>
      <c r="T1207" s="254"/>
      <c r="U1207" s="254" t="s">
        <v>119</v>
      </c>
      <c r="V1207" s="254" t="s">
        <v>237</v>
      </c>
      <c r="W1207" s="263" t="s">
        <v>1639</v>
      </c>
      <c r="X1207" s="255"/>
      <c r="Y1207" s="255"/>
      <c r="Z1207" s="126"/>
      <c r="AA1207" s="126"/>
      <c r="AB1207" s="126"/>
      <c r="AC1207" s="255"/>
      <c r="AD1207" s="126"/>
      <c r="AE1207" s="126"/>
      <c r="AF1207" s="126"/>
      <c r="AG1207" s="126"/>
      <c r="AH1207" s="126"/>
      <c r="AI1207" s="171" t="s">
        <v>4687</v>
      </c>
      <c r="AJ1207" s="171" t="s">
        <v>4688</v>
      </c>
      <c r="AK1207" s="171" t="s">
        <v>4688</v>
      </c>
      <c r="AL1207" s="171" t="s">
        <v>4688</v>
      </c>
      <c r="AM1207" s="171" t="s">
        <v>4688</v>
      </c>
      <c r="AN1207" s="171" t="s">
        <v>4688</v>
      </c>
      <c r="AO1207" s="171" t="s">
        <v>4688</v>
      </c>
      <c r="AP1207" s="220" t="s">
        <v>5406</v>
      </c>
      <c r="AQ1207" s="171" t="s">
        <v>5419</v>
      </c>
      <c r="AR1207" s="171" t="s">
        <v>4688</v>
      </c>
      <c r="AS1207" s="171" t="s">
        <v>4688</v>
      </c>
      <c r="AT1207" s="256"/>
    </row>
    <row r="1208" spans="1:46" ht="38.25" x14ac:dyDescent="0.3">
      <c r="A1208" s="176" t="s">
        <v>39</v>
      </c>
      <c r="B1208" s="274" t="s">
        <v>4625</v>
      </c>
      <c r="C1208" s="200"/>
      <c r="D1208" s="126"/>
      <c r="E1208" s="126" t="str">
        <f t="shared" si="118"/>
        <v>N</v>
      </c>
      <c r="F1208" s="171"/>
      <c r="G1208" s="126"/>
      <c r="H1208" s="173"/>
      <c r="I1208" s="171" t="s">
        <v>4688</v>
      </c>
      <c r="J1208" s="179"/>
      <c r="K1208" s="171" t="s">
        <v>4688</v>
      </c>
      <c r="L1208" s="173"/>
      <c r="M1208" s="178"/>
      <c r="N1208" s="252" t="str">
        <f t="shared" si="119"/>
        <v>N</v>
      </c>
      <c r="O1208" s="254" t="s">
        <v>2488</v>
      </c>
      <c r="P1208" s="254" t="s">
        <v>1664</v>
      </c>
      <c r="Q1208" s="254" t="s">
        <v>1646</v>
      </c>
      <c r="R1208" s="254" t="s">
        <v>282</v>
      </c>
      <c r="S1208" s="254" t="s">
        <v>1665</v>
      </c>
      <c r="T1208" s="254"/>
      <c r="U1208" s="254" t="s">
        <v>1543</v>
      </c>
      <c r="V1208" s="254" t="s">
        <v>237</v>
      </c>
      <c r="W1208" s="263" t="s">
        <v>1664</v>
      </c>
      <c r="X1208" s="255"/>
      <c r="Y1208" s="255"/>
      <c r="Z1208" s="126"/>
      <c r="AA1208" s="126"/>
      <c r="AB1208" s="126"/>
      <c r="AC1208" s="255"/>
      <c r="AD1208" s="126"/>
      <c r="AE1208" s="126"/>
      <c r="AF1208" s="126"/>
      <c r="AG1208" s="126"/>
      <c r="AH1208" s="126"/>
      <c r="AI1208" s="171" t="s">
        <v>4687</v>
      </c>
      <c r="AJ1208" s="171" t="s">
        <v>4688</v>
      </c>
      <c r="AK1208" s="171" t="s">
        <v>4688</v>
      </c>
      <c r="AL1208" s="171" t="s">
        <v>4688</v>
      </c>
      <c r="AM1208" s="171" t="s">
        <v>4688</v>
      </c>
      <c r="AN1208" s="171" t="s">
        <v>4688</v>
      </c>
      <c r="AO1208" s="171" t="s">
        <v>4688</v>
      </c>
      <c r="AP1208" s="220" t="s">
        <v>5406</v>
      </c>
      <c r="AQ1208" s="171" t="s">
        <v>5419</v>
      </c>
      <c r="AR1208" s="171" t="s">
        <v>4688</v>
      </c>
      <c r="AS1208" s="171" t="s">
        <v>4688</v>
      </c>
      <c r="AT1208" s="256"/>
    </row>
    <row r="1209" spans="1:46" ht="60" x14ac:dyDescent="0.3">
      <c r="A1209" s="176" t="s">
        <v>39</v>
      </c>
      <c r="B1209" s="274" t="s">
        <v>4625</v>
      </c>
      <c r="C1209" s="200"/>
      <c r="D1209" s="126"/>
      <c r="E1209" s="126" t="str">
        <f t="shared" si="118"/>
        <v>N</v>
      </c>
      <c r="F1209" s="171"/>
      <c r="G1209" s="126"/>
      <c r="H1209" s="173"/>
      <c r="I1209" s="171" t="s">
        <v>4688</v>
      </c>
      <c r="J1209" s="179"/>
      <c r="K1209" s="171" t="s">
        <v>4688</v>
      </c>
      <c r="L1209" s="173"/>
      <c r="M1209" s="178"/>
      <c r="N1209" s="252" t="str">
        <f t="shared" si="119"/>
        <v>N</v>
      </c>
      <c r="O1209" s="254" t="s">
        <v>2489</v>
      </c>
      <c r="P1209" s="254" t="s">
        <v>1669</v>
      </c>
      <c r="Q1209" s="254" t="s">
        <v>1670</v>
      </c>
      <c r="R1209" s="254" t="s">
        <v>282</v>
      </c>
      <c r="S1209" s="254" t="s">
        <v>1671</v>
      </c>
      <c r="T1209" s="254"/>
      <c r="U1209" s="254" t="s">
        <v>2466</v>
      </c>
      <c r="V1209" s="254" t="s">
        <v>120</v>
      </c>
      <c r="W1209" s="263" t="s">
        <v>1672</v>
      </c>
      <c r="X1209" s="255"/>
      <c r="Y1209" s="255"/>
      <c r="Z1209" s="126"/>
      <c r="AA1209" s="126"/>
      <c r="AB1209" s="126"/>
      <c r="AC1209" s="255"/>
      <c r="AD1209" s="126"/>
      <c r="AE1209" s="126"/>
      <c r="AF1209" s="126"/>
      <c r="AG1209" s="126"/>
      <c r="AH1209" s="126"/>
      <c r="AI1209" s="171" t="s">
        <v>4687</v>
      </c>
      <c r="AJ1209" s="171" t="s">
        <v>4688</v>
      </c>
      <c r="AK1209" s="171" t="s">
        <v>4688</v>
      </c>
      <c r="AL1209" s="171" t="s">
        <v>4688</v>
      </c>
      <c r="AM1209" s="171" t="s">
        <v>4688</v>
      </c>
      <c r="AN1209" s="171" t="s">
        <v>4688</v>
      </c>
      <c r="AO1209" s="171" t="s">
        <v>4688</v>
      </c>
      <c r="AP1209" s="220" t="s">
        <v>5406</v>
      </c>
      <c r="AQ1209" s="171" t="s">
        <v>5419</v>
      </c>
      <c r="AR1209" s="171" t="s">
        <v>4688</v>
      </c>
      <c r="AS1209" s="171" t="s">
        <v>4688</v>
      </c>
      <c r="AT1209" s="256"/>
    </row>
    <row r="1210" spans="1:46" ht="75" x14ac:dyDescent="0.3">
      <c r="A1210" s="176" t="s">
        <v>39</v>
      </c>
      <c r="B1210" s="274" t="s">
        <v>4625</v>
      </c>
      <c r="C1210" s="200"/>
      <c r="D1210" s="126"/>
      <c r="E1210" s="126" t="str">
        <f t="shared" si="118"/>
        <v>N</v>
      </c>
      <c r="F1210" s="171"/>
      <c r="G1210" s="126"/>
      <c r="H1210" s="173"/>
      <c r="I1210" s="171" t="s">
        <v>4688</v>
      </c>
      <c r="J1210" s="179"/>
      <c r="K1210" s="171" t="s">
        <v>4688</v>
      </c>
      <c r="L1210" s="173"/>
      <c r="M1210" s="178"/>
      <c r="N1210" s="252" t="str">
        <f t="shared" si="119"/>
        <v>N</v>
      </c>
      <c r="O1210" s="254" t="s">
        <v>2490</v>
      </c>
      <c r="P1210" s="254" t="s">
        <v>1676</v>
      </c>
      <c r="Q1210" s="254" t="s">
        <v>1640</v>
      </c>
      <c r="R1210" s="254" t="s">
        <v>282</v>
      </c>
      <c r="S1210" s="254" t="s">
        <v>1677</v>
      </c>
      <c r="T1210" s="254"/>
      <c r="U1210" s="254" t="s">
        <v>142</v>
      </c>
      <c r="V1210" s="254" t="s">
        <v>237</v>
      </c>
      <c r="W1210" s="263" t="s">
        <v>1676</v>
      </c>
      <c r="X1210" s="255"/>
      <c r="Y1210" s="255"/>
      <c r="Z1210" s="126"/>
      <c r="AA1210" s="126"/>
      <c r="AB1210" s="126"/>
      <c r="AC1210" s="255"/>
      <c r="AD1210" s="126"/>
      <c r="AE1210" s="126"/>
      <c r="AF1210" s="126"/>
      <c r="AG1210" s="126"/>
      <c r="AH1210" s="126"/>
      <c r="AI1210" s="171" t="s">
        <v>4687</v>
      </c>
      <c r="AJ1210" s="171" t="s">
        <v>4688</v>
      </c>
      <c r="AK1210" s="171" t="s">
        <v>4688</v>
      </c>
      <c r="AL1210" s="171" t="s">
        <v>4688</v>
      </c>
      <c r="AM1210" s="171" t="s">
        <v>4688</v>
      </c>
      <c r="AN1210" s="171" t="s">
        <v>4688</v>
      </c>
      <c r="AO1210" s="171" t="s">
        <v>4688</v>
      </c>
      <c r="AP1210" s="220" t="s">
        <v>5406</v>
      </c>
      <c r="AQ1210" s="171" t="s">
        <v>5419</v>
      </c>
      <c r="AR1210" s="171" t="s">
        <v>4688</v>
      </c>
      <c r="AS1210" s="171" t="s">
        <v>4688</v>
      </c>
      <c r="AT1210" s="256"/>
    </row>
    <row r="1211" spans="1:46" ht="45" x14ac:dyDescent="0.3">
      <c r="A1211" s="176" t="s">
        <v>39</v>
      </c>
      <c r="B1211" s="274" t="s">
        <v>4625</v>
      </c>
      <c r="C1211" s="200"/>
      <c r="D1211" s="126"/>
      <c r="E1211" s="126" t="str">
        <f t="shared" si="118"/>
        <v>N</v>
      </c>
      <c r="F1211" s="171"/>
      <c r="G1211" s="126"/>
      <c r="H1211" s="173"/>
      <c r="I1211" s="171" t="s">
        <v>4688</v>
      </c>
      <c r="J1211" s="179"/>
      <c r="K1211" s="171" t="s">
        <v>4688</v>
      </c>
      <c r="L1211" s="173"/>
      <c r="M1211" s="178"/>
      <c r="N1211" s="252" t="str">
        <f t="shared" si="119"/>
        <v>N</v>
      </c>
      <c r="O1211" s="254" t="s">
        <v>2491</v>
      </c>
      <c r="P1211" s="254" t="s">
        <v>1686</v>
      </c>
      <c r="Q1211" s="254" t="s">
        <v>1640</v>
      </c>
      <c r="R1211" s="254" t="s">
        <v>282</v>
      </c>
      <c r="S1211" s="254" t="s">
        <v>1687</v>
      </c>
      <c r="T1211" s="254"/>
      <c r="U1211" s="254" t="s">
        <v>119</v>
      </c>
      <c r="V1211" s="254" t="s">
        <v>237</v>
      </c>
      <c r="W1211" s="263" t="s">
        <v>1686</v>
      </c>
      <c r="X1211" s="255"/>
      <c r="Y1211" s="255"/>
      <c r="Z1211" s="126"/>
      <c r="AA1211" s="126"/>
      <c r="AB1211" s="126"/>
      <c r="AC1211" s="255"/>
      <c r="AD1211" s="126"/>
      <c r="AE1211" s="126"/>
      <c r="AF1211" s="126"/>
      <c r="AG1211" s="126"/>
      <c r="AH1211" s="126"/>
      <c r="AI1211" s="171" t="s">
        <v>4687</v>
      </c>
      <c r="AJ1211" s="171" t="s">
        <v>4688</v>
      </c>
      <c r="AK1211" s="171" t="s">
        <v>4688</v>
      </c>
      <c r="AL1211" s="171" t="s">
        <v>4688</v>
      </c>
      <c r="AM1211" s="171" t="s">
        <v>4688</v>
      </c>
      <c r="AN1211" s="171" t="s">
        <v>4688</v>
      </c>
      <c r="AO1211" s="171" t="s">
        <v>4688</v>
      </c>
      <c r="AP1211" s="220" t="s">
        <v>5406</v>
      </c>
      <c r="AQ1211" s="171" t="s">
        <v>5419</v>
      </c>
      <c r="AR1211" s="171" t="s">
        <v>4688</v>
      </c>
      <c r="AS1211" s="171" t="s">
        <v>4688</v>
      </c>
      <c r="AT1211" s="256"/>
    </row>
    <row r="1212" spans="1:46" ht="45" x14ac:dyDescent="0.3">
      <c r="A1212" s="176" t="s">
        <v>39</v>
      </c>
      <c r="B1212" s="274" t="s">
        <v>4625</v>
      </c>
      <c r="C1212" s="200"/>
      <c r="D1212" s="126"/>
      <c r="E1212" s="126" t="str">
        <f t="shared" si="118"/>
        <v>N</v>
      </c>
      <c r="F1212" s="171"/>
      <c r="G1212" s="126"/>
      <c r="H1212" s="173"/>
      <c r="I1212" s="171" t="s">
        <v>4688</v>
      </c>
      <c r="J1212" s="179"/>
      <c r="K1212" s="171" t="s">
        <v>4688</v>
      </c>
      <c r="L1212" s="173"/>
      <c r="M1212" s="178"/>
      <c r="N1212" s="252" t="str">
        <f t="shared" si="119"/>
        <v>N</v>
      </c>
      <c r="O1212" s="254" t="s">
        <v>2492</v>
      </c>
      <c r="P1212" s="254" t="s">
        <v>0</v>
      </c>
      <c r="Q1212" s="254" t="s">
        <v>1691</v>
      </c>
      <c r="R1212" s="254" t="s">
        <v>282</v>
      </c>
      <c r="S1212" s="254" t="s">
        <v>1692</v>
      </c>
      <c r="T1212" s="254" t="s">
        <v>1587</v>
      </c>
      <c r="U1212" s="254" t="s">
        <v>35</v>
      </c>
      <c r="V1212" s="121" t="s">
        <v>282</v>
      </c>
      <c r="W1212" s="121" t="s">
        <v>1693</v>
      </c>
      <c r="X1212" s="255"/>
      <c r="Y1212" s="255"/>
      <c r="Z1212" s="126"/>
      <c r="AA1212" s="126"/>
      <c r="AB1212" s="126"/>
      <c r="AC1212" s="255"/>
      <c r="AD1212" s="126"/>
      <c r="AE1212" s="126"/>
      <c r="AF1212" s="126"/>
      <c r="AG1212" s="126"/>
      <c r="AH1212" s="126"/>
      <c r="AI1212" s="171" t="s">
        <v>4687</v>
      </c>
      <c r="AJ1212" s="171" t="s">
        <v>4688</v>
      </c>
      <c r="AK1212" s="171" t="s">
        <v>4688</v>
      </c>
      <c r="AL1212" s="171" t="s">
        <v>4688</v>
      </c>
      <c r="AM1212" s="171" t="s">
        <v>4688</v>
      </c>
      <c r="AN1212" s="171" t="s">
        <v>4688</v>
      </c>
      <c r="AO1212" s="171" t="s">
        <v>4688</v>
      </c>
      <c r="AP1212" s="220" t="s">
        <v>5406</v>
      </c>
      <c r="AQ1212" s="171" t="s">
        <v>5419</v>
      </c>
      <c r="AR1212" s="171" t="s">
        <v>4688</v>
      </c>
      <c r="AS1212" s="171" t="s">
        <v>4688</v>
      </c>
      <c r="AT1212" s="256"/>
    </row>
    <row r="1213" spans="1:46" ht="38.25" x14ac:dyDescent="0.3">
      <c r="A1213" s="176" t="s">
        <v>39</v>
      </c>
      <c r="B1213" s="274" t="s">
        <v>4625</v>
      </c>
      <c r="C1213" s="200"/>
      <c r="D1213" s="126"/>
      <c r="E1213" s="126" t="str">
        <f t="shared" si="118"/>
        <v>N</v>
      </c>
      <c r="F1213" s="171"/>
      <c r="G1213" s="126"/>
      <c r="H1213" s="173"/>
      <c r="I1213" s="171" t="s">
        <v>4688</v>
      </c>
      <c r="J1213" s="179"/>
      <c r="K1213" s="171" t="s">
        <v>4688</v>
      </c>
      <c r="L1213" s="173"/>
      <c r="M1213" s="178"/>
      <c r="N1213" s="252" t="str">
        <f t="shared" si="119"/>
        <v>N</v>
      </c>
      <c r="O1213" s="254" t="s">
        <v>2493</v>
      </c>
      <c r="P1213" s="254" t="s">
        <v>1701</v>
      </c>
      <c r="Q1213" s="254" t="s">
        <v>1646</v>
      </c>
      <c r="R1213" s="254" t="s">
        <v>282</v>
      </c>
      <c r="S1213" s="254" t="s">
        <v>1702</v>
      </c>
      <c r="T1213" s="254"/>
      <c r="U1213" s="254" t="s">
        <v>95</v>
      </c>
      <c r="V1213" s="254" t="s">
        <v>237</v>
      </c>
      <c r="W1213" s="263" t="s">
        <v>1703</v>
      </c>
      <c r="X1213" s="255"/>
      <c r="Y1213" s="255"/>
      <c r="Z1213" s="126"/>
      <c r="AA1213" s="126"/>
      <c r="AB1213" s="126"/>
      <c r="AC1213" s="255"/>
      <c r="AD1213" s="126"/>
      <c r="AE1213" s="126"/>
      <c r="AF1213" s="126"/>
      <c r="AG1213" s="126"/>
      <c r="AH1213" s="126"/>
      <c r="AI1213" s="171" t="s">
        <v>4687</v>
      </c>
      <c r="AJ1213" s="171" t="s">
        <v>4688</v>
      </c>
      <c r="AK1213" s="171" t="s">
        <v>4688</v>
      </c>
      <c r="AL1213" s="171" t="s">
        <v>4688</v>
      </c>
      <c r="AM1213" s="171" t="s">
        <v>4688</v>
      </c>
      <c r="AN1213" s="171" t="s">
        <v>4688</v>
      </c>
      <c r="AO1213" s="171" t="s">
        <v>4688</v>
      </c>
      <c r="AP1213" s="220" t="s">
        <v>5406</v>
      </c>
      <c r="AQ1213" s="171" t="s">
        <v>5419</v>
      </c>
      <c r="AR1213" s="171" t="s">
        <v>4688</v>
      </c>
      <c r="AS1213" s="171" t="s">
        <v>4688</v>
      </c>
      <c r="AT1213" s="256"/>
    </row>
    <row r="1214" spans="1:46" ht="45" x14ac:dyDescent="0.3">
      <c r="A1214" s="176" t="s">
        <v>39</v>
      </c>
      <c r="B1214" s="274" t="s">
        <v>4625</v>
      </c>
      <c r="C1214" s="200"/>
      <c r="D1214" s="126"/>
      <c r="E1214" s="126" t="str">
        <f t="shared" si="118"/>
        <v>N</v>
      </c>
      <c r="F1214" s="171"/>
      <c r="G1214" s="126"/>
      <c r="H1214" s="173"/>
      <c r="I1214" s="171" t="s">
        <v>4688</v>
      </c>
      <c r="J1214" s="179"/>
      <c r="K1214" s="171" t="s">
        <v>4688</v>
      </c>
      <c r="L1214" s="173"/>
      <c r="M1214" s="178"/>
      <c r="N1214" s="252" t="str">
        <f t="shared" si="119"/>
        <v>N</v>
      </c>
      <c r="O1214" s="254" t="s">
        <v>2494</v>
      </c>
      <c r="P1214" s="254" t="s">
        <v>1707</v>
      </c>
      <c r="Q1214" s="254" t="s">
        <v>1640</v>
      </c>
      <c r="R1214" s="254" t="s">
        <v>282</v>
      </c>
      <c r="S1214" s="254" t="s">
        <v>1708</v>
      </c>
      <c r="T1214" s="254"/>
      <c r="U1214" s="254" t="s">
        <v>119</v>
      </c>
      <c r="V1214" s="254" t="s">
        <v>237</v>
      </c>
      <c r="W1214" s="263" t="s">
        <v>1707</v>
      </c>
      <c r="X1214" s="255"/>
      <c r="Y1214" s="255"/>
      <c r="Z1214" s="126"/>
      <c r="AA1214" s="126"/>
      <c r="AB1214" s="126"/>
      <c r="AC1214" s="255"/>
      <c r="AD1214" s="126"/>
      <c r="AE1214" s="126"/>
      <c r="AF1214" s="126"/>
      <c r="AG1214" s="126"/>
      <c r="AH1214" s="126"/>
      <c r="AI1214" s="171" t="s">
        <v>4687</v>
      </c>
      <c r="AJ1214" s="171" t="s">
        <v>4688</v>
      </c>
      <c r="AK1214" s="171" t="s">
        <v>4688</v>
      </c>
      <c r="AL1214" s="171" t="s">
        <v>4688</v>
      </c>
      <c r="AM1214" s="171" t="s">
        <v>4688</v>
      </c>
      <c r="AN1214" s="171" t="s">
        <v>4688</v>
      </c>
      <c r="AO1214" s="171" t="s">
        <v>4688</v>
      </c>
      <c r="AP1214" s="220" t="s">
        <v>5406</v>
      </c>
      <c r="AQ1214" s="171" t="s">
        <v>5419</v>
      </c>
      <c r="AR1214" s="171" t="s">
        <v>4688</v>
      </c>
      <c r="AS1214" s="171" t="s">
        <v>4688</v>
      </c>
      <c r="AT1214" s="256"/>
    </row>
    <row r="1215" spans="1:46" ht="38.25" x14ac:dyDescent="0.3">
      <c r="A1215" s="176" t="s">
        <v>39</v>
      </c>
      <c r="B1215" s="274" t="s">
        <v>4625</v>
      </c>
      <c r="C1215" s="200"/>
      <c r="D1215" s="126"/>
      <c r="E1215" s="126" t="str">
        <f t="shared" si="118"/>
        <v>N</v>
      </c>
      <c r="F1215" s="171"/>
      <c r="G1215" s="126"/>
      <c r="H1215" s="173"/>
      <c r="I1215" s="171" t="s">
        <v>4688</v>
      </c>
      <c r="J1215" s="179"/>
      <c r="K1215" s="171" t="s">
        <v>4688</v>
      </c>
      <c r="L1215" s="173"/>
      <c r="M1215" s="178"/>
      <c r="N1215" s="252" t="str">
        <f t="shared" si="119"/>
        <v>N</v>
      </c>
      <c r="O1215" s="254" t="s">
        <v>2495</v>
      </c>
      <c r="P1215" s="254" t="s">
        <v>1712</v>
      </c>
      <c r="Q1215" s="254" t="s">
        <v>1633</v>
      </c>
      <c r="R1215" s="254" t="s">
        <v>282</v>
      </c>
      <c r="S1215" s="254" t="s">
        <v>1713</v>
      </c>
      <c r="T1215" s="254" t="s">
        <v>1579</v>
      </c>
      <c r="U1215" s="254" t="s">
        <v>35</v>
      </c>
      <c r="V1215" s="254" t="s">
        <v>237</v>
      </c>
      <c r="W1215" s="263" t="s">
        <v>1712</v>
      </c>
      <c r="X1215" s="255"/>
      <c r="Y1215" s="255"/>
      <c r="Z1215" s="126"/>
      <c r="AA1215" s="126"/>
      <c r="AB1215" s="126"/>
      <c r="AC1215" s="255"/>
      <c r="AD1215" s="126"/>
      <c r="AE1215" s="126"/>
      <c r="AF1215" s="126"/>
      <c r="AG1215" s="126"/>
      <c r="AH1215" s="126"/>
      <c r="AI1215" s="171" t="s">
        <v>4687</v>
      </c>
      <c r="AJ1215" s="171" t="s">
        <v>4688</v>
      </c>
      <c r="AK1215" s="171" t="s">
        <v>4688</v>
      </c>
      <c r="AL1215" s="171" t="s">
        <v>4688</v>
      </c>
      <c r="AM1215" s="171" t="s">
        <v>4688</v>
      </c>
      <c r="AN1215" s="171" t="s">
        <v>4688</v>
      </c>
      <c r="AO1215" s="171" t="s">
        <v>4688</v>
      </c>
      <c r="AP1215" s="220" t="s">
        <v>5406</v>
      </c>
      <c r="AQ1215" s="171" t="s">
        <v>5419</v>
      </c>
      <c r="AR1215" s="171" t="s">
        <v>4688</v>
      </c>
      <c r="AS1215" s="171" t="s">
        <v>4688</v>
      </c>
      <c r="AT1215" s="256"/>
    </row>
    <row r="1216" spans="1:46" ht="150" x14ac:dyDescent="0.3">
      <c r="A1216" s="176" t="s">
        <v>39</v>
      </c>
      <c r="B1216" s="274" t="s">
        <v>4625</v>
      </c>
      <c r="C1216" s="200"/>
      <c r="D1216" s="126"/>
      <c r="E1216" s="126" t="str">
        <f t="shared" si="118"/>
        <v>N</v>
      </c>
      <c r="F1216" s="171"/>
      <c r="G1216" s="126"/>
      <c r="H1216" s="173"/>
      <c r="I1216" s="171" t="s">
        <v>4688</v>
      </c>
      <c r="J1216" s="179"/>
      <c r="K1216" s="171" t="s">
        <v>4688</v>
      </c>
      <c r="L1216" s="173"/>
      <c r="M1216" s="178"/>
      <c r="N1216" s="252" t="str">
        <f t="shared" si="119"/>
        <v>N</v>
      </c>
      <c r="O1216" s="254" t="s">
        <v>2496</v>
      </c>
      <c r="P1216" s="254" t="s">
        <v>1717</v>
      </c>
      <c r="Q1216" s="254" t="s">
        <v>1609</v>
      </c>
      <c r="R1216" s="254" t="s">
        <v>282</v>
      </c>
      <c r="S1216" s="254" t="s">
        <v>1718</v>
      </c>
      <c r="T1216" s="254" t="s">
        <v>1579</v>
      </c>
      <c r="U1216" s="254" t="s">
        <v>1550</v>
      </c>
      <c r="V1216" s="254" t="s">
        <v>237</v>
      </c>
      <c r="W1216" s="263" t="s">
        <v>1717</v>
      </c>
      <c r="X1216" s="255"/>
      <c r="Y1216" s="255"/>
      <c r="Z1216" s="126"/>
      <c r="AA1216" s="126"/>
      <c r="AB1216" s="126"/>
      <c r="AC1216" s="255"/>
      <c r="AD1216" s="126"/>
      <c r="AE1216" s="126"/>
      <c r="AF1216" s="126"/>
      <c r="AG1216" s="126"/>
      <c r="AH1216" s="126"/>
      <c r="AI1216" s="171" t="s">
        <v>4687</v>
      </c>
      <c r="AJ1216" s="171" t="s">
        <v>4688</v>
      </c>
      <c r="AK1216" s="171" t="s">
        <v>4688</v>
      </c>
      <c r="AL1216" s="171" t="s">
        <v>4688</v>
      </c>
      <c r="AM1216" s="171" t="s">
        <v>4688</v>
      </c>
      <c r="AN1216" s="171" t="s">
        <v>4688</v>
      </c>
      <c r="AO1216" s="171" t="s">
        <v>4688</v>
      </c>
      <c r="AP1216" s="220" t="s">
        <v>5406</v>
      </c>
      <c r="AQ1216" s="171" t="s">
        <v>5419</v>
      </c>
      <c r="AR1216" s="171" t="s">
        <v>4688</v>
      </c>
      <c r="AS1216" s="171" t="s">
        <v>4688</v>
      </c>
      <c r="AT1216" s="256"/>
    </row>
    <row r="1217" spans="1:46" ht="38.25" x14ac:dyDescent="0.3">
      <c r="A1217" s="176" t="s">
        <v>39</v>
      </c>
      <c r="B1217" s="274" t="s">
        <v>4625</v>
      </c>
      <c r="C1217" s="200"/>
      <c r="D1217" s="126"/>
      <c r="E1217" s="126" t="str">
        <f t="shared" si="118"/>
        <v>N</v>
      </c>
      <c r="F1217" s="171"/>
      <c r="G1217" s="126"/>
      <c r="H1217" s="173"/>
      <c r="I1217" s="171" t="s">
        <v>4688</v>
      </c>
      <c r="J1217" s="179"/>
      <c r="K1217" s="171" t="s">
        <v>4688</v>
      </c>
      <c r="L1217" s="173"/>
      <c r="M1217" s="178"/>
      <c r="N1217" s="252" t="str">
        <f t="shared" si="119"/>
        <v>N</v>
      </c>
      <c r="O1217" s="254" t="s">
        <v>2497</v>
      </c>
      <c r="P1217" s="254" t="s">
        <v>1728</v>
      </c>
      <c r="Q1217" s="254" t="s">
        <v>1646</v>
      </c>
      <c r="R1217" s="254" t="s">
        <v>282</v>
      </c>
      <c r="S1217" s="254" t="s">
        <v>1729</v>
      </c>
      <c r="T1217" s="254"/>
      <c r="U1217" s="254" t="s">
        <v>1730</v>
      </c>
      <c r="V1217" s="254" t="s">
        <v>237</v>
      </c>
      <c r="W1217" s="263" t="s">
        <v>1728</v>
      </c>
      <c r="X1217" s="255"/>
      <c r="Y1217" s="255"/>
      <c r="Z1217" s="126"/>
      <c r="AA1217" s="126"/>
      <c r="AB1217" s="126"/>
      <c r="AC1217" s="255"/>
      <c r="AD1217" s="126"/>
      <c r="AE1217" s="126"/>
      <c r="AF1217" s="126"/>
      <c r="AG1217" s="126"/>
      <c r="AH1217" s="126"/>
      <c r="AI1217" s="171" t="s">
        <v>4687</v>
      </c>
      <c r="AJ1217" s="171" t="s">
        <v>4688</v>
      </c>
      <c r="AK1217" s="171" t="s">
        <v>4688</v>
      </c>
      <c r="AL1217" s="171" t="s">
        <v>4688</v>
      </c>
      <c r="AM1217" s="171" t="s">
        <v>4688</v>
      </c>
      <c r="AN1217" s="171" t="s">
        <v>4688</v>
      </c>
      <c r="AO1217" s="171" t="s">
        <v>4688</v>
      </c>
      <c r="AP1217" s="220" t="s">
        <v>5406</v>
      </c>
      <c r="AQ1217" s="171" t="s">
        <v>5419</v>
      </c>
      <c r="AR1217" s="171" t="s">
        <v>4688</v>
      </c>
      <c r="AS1217" s="171" t="s">
        <v>4688</v>
      </c>
      <c r="AT1217" s="256"/>
    </row>
    <row r="1218" spans="1:46" ht="38.25" x14ac:dyDescent="0.3">
      <c r="A1218" s="176" t="s">
        <v>39</v>
      </c>
      <c r="B1218" s="274" t="s">
        <v>4625</v>
      </c>
      <c r="C1218" s="200"/>
      <c r="D1218" s="126"/>
      <c r="E1218" s="126" t="str">
        <f t="shared" si="118"/>
        <v>N</v>
      </c>
      <c r="F1218" s="171"/>
      <c r="G1218" s="126"/>
      <c r="H1218" s="173"/>
      <c r="I1218" s="171" t="s">
        <v>4688</v>
      </c>
      <c r="J1218" s="179"/>
      <c r="K1218" s="171" t="s">
        <v>4688</v>
      </c>
      <c r="L1218" s="173"/>
      <c r="M1218" s="178"/>
      <c r="N1218" s="252" t="str">
        <f t="shared" si="119"/>
        <v>N</v>
      </c>
      <c r="O1218" s="254" t="s">
        <v>2498</v>
      </c>
      <c r="P1218" s="254" t="s">
        <v>1747</v>
      </c>
      <c r="Q1218" s="254" t="s">
        <v>1670</v>
      </c>
      <c r="R1218" s="254" t="s">
        <v>282</v>
      </c>
      <c r="S1218" s="254" t="s">
        <v>1748</v>
      </c>
      <c r="T1218" s="254"/>
      <c r="U1218" s="254" t="s">
        <v>142</v>
      </c>
      <c r="V1218" s="254" t="s">
        <v>120</v>
      </c>
      <c r="W1218" s="263" t="s">
        <v>1749</v>
      </c>
      <c r="X1218" s="255"/>
      <c r="Y1218" s="255"/>
      <c r="Z1218" s="126"/>
      <c r="AA1218" s="126"/>
      <c r="AB1218" s="126"/>
      <c r="AC1218" s="255"/>
      <c r="AD1218" s="126"/>
      <c r="AE1218" s="126"/>
      <c r="AF1218" s="126"/>
      <c r="AG1218" s="126"/>
      <c r="AH1218" s="126"/>
      <c r="AI1218" s="171" t="s">
        <v>4687</v>
      </c>
      <c r="AJ1218" s="171" t="s">
        <v>4688</v>
      </c>
      <c r="AK1218" s="171" t="s">
        <v>4688</v>
      </c>
      <c r="AL1218" s="171" t="s">
        <v>4688</v>
      </c>
      <c r="AM1218" s="171" t="s">
        <v>4688</v>
      </c>
      <c r="AN1218" s="171" t="s">
        <v>4688</v>
      </c>
      <c r="AO1218" s="171" t="s">
        <v>4688</v>
      </c>
      <c r="AP1218" s="220" t="s">
        <v>5406</v>
      </c>
      <c r="AQ1218" s="171" t="s">
        <v>5419</v>
      </c>
      <c r="AR1218" s="171" t="s">
        <v>4688</v>
      </c>
      <c r="AS1218" s="171" t="s">
        <v>4688</v>
      </c>
      <c r="AT1218" s="256"/>
    </row>
    <row r="1219" spans="1:46" ht="38.25" x14ac:dyDescent="0.3">
      <c r="A1219" s="176" t="s">
        <v>39</v>
      </c>
      <c r="B1219" s="274" t="s">
        <v>4625</v>
      </c>
      <c r="C1219" s="200"/>
      <c r="D1219" s="126"/>
      <c r="E1219" s="126" t="str">
        <f t="shared" si="118"/>
        <v>N</v>
      </c>
      <c r="F1219" s="171"/>
      <c r="G1219" s="126"/>
      <c r="H1219" s="173"/>
      <c r="I1219" s="171" t="s">
        <v>4688</v>
      </c>
      <c r="J1219" s="179"/>
      <c r="K1219" s="171" t="s">
        <v>4688</v>
      </c>
      <c r="L1219" s="173"/>
      <c r="M1219" s="178"/>
      <c r="N1219" s="252" t="str">
        <f t="shared" si="119"/>
        <v>N</v>
      </c>
      <c r="O1219" s="254" t="s">
        <v>2499</v>
      </c>
      <c r="P1219" s="254" t="s">
        <v>2074</v>
      </c>
      <c r="Q1219" s="254"/>
      <c r="R1219" s="254" t="s">
        <v>282</v>
      </c>
      <c r="S1219" s="254"/>
      <c r="T1219" s="107"/>
      <c r="U1219" s="254"/>
      <c r="V1219" s="254" t="s">
        <v>1221</v>
      </c>
      <c r="W1219" s="254" t="s">
        <v>2077</v>
      </c>
      <c r="X1219" s="255"/>
      <c r="Y1219" s="255"/>
      <c r="Z1219" s="126"/>
      <c r="AA1219" s="126"/>
      <c r="AB1219" s="126"/>
      <c r="AC1219" s="255"/>
      <c r="AD1219" s="126"/>
      <c r="AE1219" s="126"/>
      <c r="AF1219" s="126"/>
      <c r="AG1219" s="126"/>
      <c r="AH1219" s="126"/>
      <c r="AI1219" s="171" t="s">
        <v>4687</v>
      </c>
      <c r="AJ1219" s="171" t="s">
        <v>4688</v>
      </c>
      <c r="AK1219" s="171" t="s">
        <v>4688</v>
      </c>
      <c r="AL1219" s="171" t="s">
        <v>4688</v>
      </c>
      <c r="AM1219" s="171" t="s">
        <v>4688</v>
      </c>
      <c r="AN1219" s="171" t="s">
        <v>4688</v>
      </c>
      <c r="AO1219" s="171" t="s">
        <v>4688</v>
      </c>
      <c r="AP1219" s="220"/>
      <c r="AQ1219" s="171" t="s">
        <v>5419</v>
      </c>
      <c r="AR1219" s="171" t="s">
        <v>4688</v>
      </c>
      <c r="AS1219" s="171" t="s">
        <v>4688</v>
      </c>
      <c r="AT1219" s="256"/>
    </row>
    <row r="1220" spans="1:46" s="1" customFormat="1" ht="38.25" x14ac:dyDescent="0.2">
      <c r="A1220" s="176" t="s">
        <v>39</v>
      </c>
      <c r="B1220" s="274" t="s">
        <v>4625</v>
      </c>
      <c r="C1220" s="200"/>
      <c r="D1220" s="126"/>
      <c r="E1220" s="126" t="str">
        <f t="shared" si="118"/>
        <v>N</v>
      </c>
      <c r="F1220" s="171"/>
      <c r="G1220" s="126"/>
      <c r="H1220" s="173"/>
      <c r="I1220" s="171" t="s">
        <v>4688</v>
      </c>
      <c r="J1220" s="179"/>
      <c r="K1220" s="171" t="s">
        <v>4688</v>
      </c>
      <c r="L1220" s="173"/>
      <c r="M1220" s="178"/>
      <c r="N1220" s="252" t="str">
        <f t="shared" si="119"/>
        <v>N</v>
      </c>
      <c r="O1220" s="37" t="s">
        <v>2500</v>
      </c>
      <c r="P1220" s="86" t="s">
        <v>2087</v>
      </c>
      <c r="Q1220" s="37" t="s">
        <v>730</v>
      </c>
      <c r="R1220" s="37" t="s">
        <v>282</v>
      </c>
      <c r="S1220" s="68" t="s">
        <v>2088</v>
      </c>
      <c r="T1220" s="37" t="s">
        <v>767</v>
      </c>
      <c r="U1220" s="37" t="s">
        <v>142</v>
      </c>
      <c r="V1220" s="37" t="s">
        <v>237</v>
      </c>
      <c r="W1220" s="68" t="s">
        <v>1734</v>
      </c>
      <c r="X1220" s="126"/>
      <c r="Y1220" s="126"/>
      <c r="Z1220" s="126"/>
      <c r="AA1220" s="126"/>
      <c r="AB1220" s="126"/>
      <c r="AC1220" s="126"/>
      <c r="AD1220" s="126"/>
      <c r="AE1220" s="126"/>
      <c r="AF1220" s="126"/>
      <c r="AG1220" s="126"/>
      <c r="AH1220" s="126"/>
      <c r="AI1220" s="171" t="s">
        <v>5385</v>
      </c>
      <c r="AJ1220" s="171" t="s">
        <v>4688</v>
      </c>
      <c r="AK1220" s="171" t="s">
        <v>4688</v>
      </c>
      <c r="AL1220" s="171" t="s">
        <v>4688</v>
      </c>
      <c r="AM1220" s="171" t="s">
        <v>4688</v>
      </c>
      <c r="AN1220" s="171" t="s">
        <v>4688</v>
      </c>
      <c r="AO1220" s="171" t="s">
        <v>4688</v>
      </c>
      <c r="AP1220" s="171" t="s">
        <v>5413</v>
      </c>
      <c r="AQ1220" s="171" t="s">
        <v>5419</v>
      </c>
      <c r="AR1220" s="171" t="s">
        <v>4688</v>
      </c>
      <c r="AS1220" s="171" t="s">
        <v>4688</v>
      </c>
    </row>
    <row r="1221" spans="1:46" s="1" customFormat="1" ht="45" x14ac:dyDescent="0.2">
      <c r="A1221" s="176" t="s">
        <v>39</v>
      </c>
      <c r="B1221" s="274" t="s">
        <v>4625</v>
      </c>
      <c r="C1221" s="200"/>
      <c r="D1221" s="126"/>
      <c r="E1221" s="126" t="str">
        <f t="shared" si="118"/>
        <v>N</v>
      </c>
      <c r="F1221" s="171"/>
      <c r="G1221" s="126"/>
      <c r="H1221" s="173"/>
      <c r="I1221" s="171" t="s">
        <v>4688</v>
      </c>
      <c r="J1221" s="179"/>
      <c r="K1221" s="171" t="s">
        <v>4688</v>
      </c>
      <c r="L1221" s="173"/>
      <c r="M1221" s="178"/>
      <c r="N1221" s="252" t="str">
        <f t="shared" si="119"/>
        <v>N</v>
      </c>
      <c r="O1221" s="37" t="s">
        <v>2501</v>
      </c>
      <c r="P1221" s="86" t="s">
        <v>2502</v>
      </c>
      <c r="Q1221" s="37" t="s">
        <v>730</v>
      </c>
      <c r="R1221" s="37" t="s">
        <v>282</v>
      </c>
      <c r="S1221" s="68"/>
      <c r="T1221" s="37"/>
      <c r="U1221" s="37"/>
      <c r="V1221" s="37"/>
      <c r="W1221" s="68"/>
      <c r="X1221" s="126"/>
      <c r="Y1221" s="126"/>
      <c r="Z1221" s="126"/>
      <c r="AA1221" s="126"/>
      <c r="AB1221" s="126"/>
      <c r="AC1221" s="126"/>
      <c r="AD1221" s="126"/>
      <c r="AE1221" s="126"/>
      <c r="AF1221" s="126"/>
      <c r="AG1221" s="126"/>
      <c r="AH1221" s="126"/>
      <c r="AI1221" s="171" t="s">
        <v>5385</v>
      </c>
      <c r="AJ1221" s="171" t="s">
        <v>4688</v>
      </c>
      <c r="AK1221" s="171" t="s">
        <v>4688</v>
      </c>
      <c r="AL1221" s="171" t="s">
        <v>4688</v>
      </c>
      <c r="AM1221" s="171" t="s">
        <v>4688</v>
      </c>
      <c r="AN1221" s="171" t="s">
        <v>4688</v>
      </c>
      <c r="AO1221" s="171" t="s">
        <v>4688</v>
      </c>
      <c r="AP1221" s="171" t="s">
        <v>5411</v>
      </c>
      <c r="AQ1221" s="171" t="s">
        <v>5419</v>
      </c>
      <c r="AR1221" s="171" t="s">
        <v>4688</v>
      </c>
      <c r="AS1221" s="171" t="s">
        <v>4688</v>
      </c>
    </row>
    <row r="1222" spans="1:46" s="1" customFormat="1" ht="90" x14ac:dyDescent="0.2">
      <c r="A1222" s="176" t="s">
        <v>39</v>
      </c>
      <c r="B1222" s="274" t="s">
        <v>4625</v>
      </c>
      <c r="C1222" s="200"/>
      <c r="D1222" s="126"/>
      <c r="E1222" s="126" t="str">
        <f t="shared" si="118"/>
        <v>N</v>
      </c>
      <c r="F1222" s="171"/>
      <c r="G1222" s="126"/>
      <c r="H1222" s="173"/>
      <c r="I1222" s="171" t="s">
        <v>4688</v>
      </c>
      <c r="J1222" s="179"/>
      <c r="K1222" s="171" t="s">
        <v>4688</v>
      </c>
      <c r="L1222" s="173"/>
      <c r="M1222" s="178"/>
      <c r="N1222" s="252" t="str">
        <f t="shared" si="119"/>
        <v>N</v>
      </c>
      <c r="O1222" s="37" t="s">
        <v>2504</v>
      </c>
      <c r="P1222" s="37" t="s">
        <v>2093</v>
      </c>
      <c r="Q1222" s="37" t="s">
        <v>730</v>
      </c>
      <c r="R1222" s="37" t="s">
        <v>282</v>
      </c>
      <c r="S1222" s="37" t="s">
        <v>2094</v>
      </c>
      <c r="T1222" s="37" t="s">
        <v>767</v>
      </c>
      <c r="U1222" s="37" t="s">
        <v>2095</v>
      </c>
      <c r="V1222" s="37" t="s">
        <v>237</v>
      </c>
      <c r="W1222" s="68" t="s">
        <v>2096</v>
      </c>
      <c r="X1222" s="126"/>
      <c r="Y1222" s="126"/>
      <c r="Z1222" s="126"/>
      <c r="AA1222" s="126"/>
      <c r="AB1222" s="126"/>
      <c r="AC1222" s="126"/>
      <c r="AD1222" s="126"/>
      <c r="AE1222" s="126"/>
      <c r="AF1222" s="126"/>
      <c r="AG1222" s="126"/>
      <c r="AH1222" s="126"/>
      <c r="AI1222" s="171" t="s">
        <v>5385</v>
      </c>
      <c r="AJ1222" s="171" t="s">
        <v>4688</v>
      </c>
      <c r="AK1222" s="171" t="s">
        <v>4688</v>
      </c>
      <c r="AL1222" s="171" t="s">
        <v>4688</v>
      </c>
      <c r="AM1222" s="171" t="s">
        <v>4688</v>
      </c>
      <c r="AN1222" s="171" t="s">
        <v>4688</v>
      </c>
      <c r="AO1222" s="171" t="s">
        <v>4688</v>
      </c>
      <c r="AP1222" s="171" t="s">
        <v>5411</v>
      </c>
      <c r="AQ1222" s="171" t="s">
        <v>5419</v>
      </c>
      <c r="AR1222" s="171" t="s">
        <v>4688</v>
      </c>
      <c r="AS1222" s="171" t="s">
        <v>4688</v>
      </c>
    </row>
    <row r="1223" spans="1:46" s="1" customFormat="1" ht="38.25" x14ac:dyDescent="0.2">
      <c r="A1223" s="176" t="s">
        <v>39</v>
      </c>
      <c r="B1223" s="274" t="s">
        <v>4625</v>
      </c>
      <c r="C1223" s="200"/>
      <c r="D1223" s="126"/>
      <c r="E1223" s="126" t="str">
        <f t="shared" si="118"/>
        <v>N</v>
      </c>
      <c r="F1223" s="171"/>
      <c r="G1223" s="126"/>
      <c r="H1223" s="173"/>
      <c r="I1223" s="171" t="s">
        <v>4688</v>
      </c>
      <c r="J1223" s="179"/>
      <c r="K1223" s="171" t="s">
        <v>4688</v>
      </c>
      <c r="L1223" s="173"/>
      <c r="M1223" s="178"/>
      <c r="N1223" s="252" t="str">
        <f t="shared" si="119"/>
        <v>N</v>
      </c>
      <c r="O1223" s="37" t="s">
        <v>2505</v>
      </c>
      <c r="P1223" s="37" t="s">
        <v>2101</v>
      </c>
      <c r="Q1223" s="37" t="s">
        <v>730</v>
      </c>
      <c r="R1223" s="37" t="s">
        <v>282</v>
      </c>
      <c r="S1223" s="37" t="s">
        <v>2102</v>
      </c>
      <c r="T1223" s="37" t="s">
        <v>767</v>
      </c>
      <c r="U1223" s="37" t="s">
        <v>1834</v>
      </c>
      <c r="V1223" s="37" t="s">
        <v>237</v>
      </c>
      <c r="W1223" s="37" t="s">
        <v>2103</v>
      </c>
      <c r="X1223" s="126"/>
      <c r="Y1223" s="126"/>
      <c r="Z1223" s="126"/>
      <c r="AA1223" s="126"/>
      <c r="AB1223" s="126"/>
      <c r="AC1223" s="126"/>
      <c r="AD1223" s="126"/>
      <c r="AE1223" s="126"/>
      <c r="AF1223" s="126"/>
      <c r="AG1223" s="126"/>
      <c r="AH1223" s="126"/>
      <c r="AI1223" s="171" t="s">
        <v>5385</v>
      </c>
      <c r="AJ1223" s="171" t="s">
        <v>4688</v>
      </c>
      <c r="AK1223" s="171" t="s">
        <v>4688</v>
      </c>
      <c r="AL1223" s="171" t="s">
        <v>4688</v>
      </c>
      <c r="AM1223" s="171" t="s">
        <v>4688</v>
      </c>
      <c r="AN1223" s="171" t="s">
        <v>4688</v>
      </c>
      <c r="AO1223" s="171" t="s">
        <v>4688</v>
      </c>
      <c r="AP1223" s="171" t="s">
        <v>5411</v>
      </c>
      <c r="AQ1223" s="171" t="s">
        <v>5419</v>
      </c>
      <c r="AR1223" s="171" t="s">
        <v>4688</v>
      </c>
      <c r="AS1223" s="171" t="s">
        <v>4688</v>
      </c>
    </row>
    <row r="1224" spans="1:46" s="1" customFormat="1" ht="15" x14ac:dyDescent="0.2">
      <c r="A1224" s="176" t="s">
        <v>39</v>
      </c>
      <c r="B1224" s="176" t="s">
        <v>4625</v>
      </c>
      <c r="C1224" s="200"/>
      <c r="D1224" s="126"/>
      <c r="E1224" s="126" t="str">
        <f t="shared" si="118"/>
        <v>N</v>
      </c>
      <c r="F1224" s="171"/>
      <c r="G1224" s="126"/>
      <c r="H1224" s="173"/>
      <c r="I1224" s="171" t="s">
        <v>4688</v>
      </c>
      <c r="J1224" s="179"/>
      <c r="K1224" s="171" t="s">
        <v>4688</v>
      </c>
      <c r="L1224" s="173"/>
      <c r="M1224" s="178"/>
      <c r="N1224" s="252" t="str">
        <f t="shared" si="119"/>
        <v>N</v>
      </c>
      <c r="O1224" s="37" t="s">
        <v>2506</v>
      </c>
      <c r="P1224" s="37" t="s">
        <v>2111</v>
      </c>
      <c r="Q1224" s="37" t="s">
        <v>1670</v>
      </c>
      <c r="R1224" s="37" t="s">
        <v>282</v>
      </c>
      <c r="S1224" s="68" t="s">
        <v>2112</v>
      </c>
      <c r="T1224" s="68"/>
      <c r="U1224" s="37" t="s">
        <v>2466</v>
      </c>
      <c r="V1224" s="37" t="s">
        <v>120</v>
      </c>
      <c r="W1224" s="262" t="s">
        <v>2113</v>
      </c>
      <c r="X1224" s="126"/>
      <c r="Y1224" s="126"/>
      <c r="Z1224" s="126"/>
      <c r="AA1224" s="126"/>
      <c r="AB1224" s="126"/>
      <c r="AC1224" s="126"/>
      <c r="AD1224" s="126"/>
      <c r="AE1224" s="126"/>
      <c r="AF1224" s="126"/>
      <c r="AG1224" s="126"/>
      <c r="AH1224" s="126"/>
      <c r="AI1224" s="171" t="s">
        <v>5765</v>
      </c>
      <c r="AJ1224" s="125"/>
      <c r="AK1224" s="171"/>
      <c r="AL1224" s="171"/>
      <c r="AM1224" s="171"/>
      <c r="AN1224" s="171" t="s">
        <v>4688</v>
      </c>
      <c r="AO1224" s="171"/>
      <c r="AP1224" s="171"/>
      <c r="AQ1224" s="171"/>
      <c r="AR1224" s="171"/>
      <c r="AS1224" s="171"/>
    </row>
    <row r="1225" spans="1:46" s="1" customFormat="1" ht="153" x14ac:dyDescent="0.2">
      <c r="A1225" s="176" t="s">
        <v>39</v>
      </c>
      <c r="B1225" s="176" t="s">
        <v>4625</v>
      </c>
      <c r="C1225" s="200" t="s">
        <v>5334</v>
      </c>
      <c r="D1225" s="126"/>
      <c r="E1225" s="126" t="str">
        <f t="shared" si="118"/>
        <v>N</v>
      </c>
      <c r="F1225" s="171"/>
      <c r="G1225" s="126"/>
      <c r="H1225" s="173"/>
      <c r="I1225" s="171" t="s">
        <v>4688</v>
      </c>
      <c r="J1225" s="179"/>
      <c r="K1225" s="171" t="s">
        <v>4688</v>
      </c>
      <c r="L1225" s="173"/>
      <c r="M1225" s="178"/>
      <c r="N1225" s="252" t="str">
        <f t="shared" si="119"/>
        <v>N</v>
      </c>
      <c r="O1225" s="37" t="s">
        <v>2507</v>
      </c>
      <c r="P1225" s="37" t="s">
        <v>2508</v>
      </c>
      <c r="Q1225" s="37" t="s">
        <v>2509</v>
      </c>
      <c r="R1225" s="37" t="s">
        <v>282</v>
      </c>
      <c r="S1225" s="37" t="s">
        <v>2510</v>
      </c>
      <c r="T1225" s="37" t="s">
        <v>2511</v>
      </c>
      <c r="U1225" s="37" t="s">
        <v>2512</v>
      </c>
      <c r="V1225" s="37" t="s">
        <v>2513</v>
      </c>
      <c r="W1225" s="37" t="s">
        <v>2514</v>
      </c>
      <c r="X1225" s="126"/>
      <c r="Y1225" s="126"/>
      <c r="Z1225" s="126"/>
      <c r="AA1225" s="126"/>
      <c r="AB1225" s="126"/>
      <c r="AC1225" s="126"/>
      <c r="AD1225" s="126"/>
      <c r="AE1225" s="126"/>
      <c r="AF1225" s="126"/>
      <c r="AG1225" s="126"/>
      <c r="AH1225" s="126"/>
      <c r="AI1225" s="171" t="s">
        <v>4647</v>
      </c>
      <c r="AJ1225" s="171" t="s">
        <v>4688</v>
      </c>
      <c r="AK1225" s="171" t="s">
        <v>4688</v>
      </c>
      <c r="AL1225" s="171" t="s">
        <v>4688</v>
      </c>
      <c r="AM1225" s="171" t="s">
        <v>4688</v>
      </c>
      <c r="AN1225" s="171" t="s">
        <v>4688</v>
      </c>
      <c r="AO1225" s="171" t="s">
        <v>4688</v>
      </c>
      <c r="AP1225" s="171" t="s">
        <v>6597</v>
      </c>
      <c r="AQ1225" s="171" t="s">
        <v>4688</v>
      </c>
      <c r="AR1225" s="171" t="s">
        <v>5596</v>
      </c>
      <c r="AS1225" s="171" t="s">
        <v>4688</v>
      </c>
    </row>
    <row r="1226" spans="1:46" s="1" customFormat="1" ht="120" x14ac:dyDescent="0.2">
      <c r="A1226" s="176" t="s">
        <v>39</v>
      </c>
      <c r="B1226" s="176" t="s">
        <v>4625</v>
      </c>
      <c r="C1226" s="200" t="s">
        <v>5334</v>
      </c>
      <c r="D1226" s="126"/>
      <c r="E1226" s="126" t="str">
        <f t="shared" si="118"/>
        <v>N</v>
      </c>
      <c r="F1226" s="171"/>
      <c r="G1226" s="126"/>
      <c r="H1226" s="173"/>
      <c r="I1226" s="171" t="s">
        <v>4688</v>
      </c>
      <c r="J1226" s="179"/>
      <c r="K1226" s="171" t="s">
        <v>4688</v>
      </c>
      <c r="L1226" s="173"/>
      <c r="M1226" s="178"/>
      <c r="N1226" s="252" t="str">
        <f t="shared" si="119"/>
        <v>N</v>
      </c>
      <c r="O1226" s="37" t="s">
        <v>2515</v>
      </c>
      <c r="P1226" s="37" t="s">
        <v>2516</v>
      </c>
      <c r="Q1226" s="37" t="s">
        <v>2509</v>
      </c>
      <c r="R1226" s="37" t="s">
        <v>282</v>
      </c>
      <c r="S1226" s="37" t="s">
        <v>2517</v>
      </c>
      <c r="T1226" s="37" t="s">
        <v>2511</v>
      </c>
      <c r="U1226" s="37" t="s">
        <v>2512</v>
      </c>
      <c r="V1226" s="37" t="s">
        <v>2513</v>
      </c>
      <c r="W1226" s="37" t="s">
        <v>2514</v>
      </c>
      <c r="X1226" s="126"/>
      <c r="Y1226" s="126"/>
      <c r="Z1226" s="126"/>
      <c r="AA1226" s="126"/>
      <c r="AB1226" s="126"/>
      <c r="AC1226" s="126"/>
      <c r="AD1226" s="126"/>
      <c r="AE1226" s="126"/>
      <c r="AF1226" s="126"/>
      <c r="AG1226" s="126"/>
      <c r="AH1226" s="126"/>
      <c r="AI1226" s="171" t="s">
        <v>4647</v>
      </c>
      <c r="AJ1226" s="171" t="s">
        <v>4688</v>
      </c>
      <c r="AK1226" s="171" t="s">
        <v>4688</v>
      </c>
      <c r="AL1226" s="171" t="s">
        <v>4688</v>
      </c>
      <c r="AM1226" s="171" t="s">
        <v>4688</v>
      </c>
      <c r="AN1226" s="171" t="s">
        <v>4688</v>
      </c>
      <c r="AO1226" s="171" t="s">
        <v>4688</v>
      </c>
      <c r="AP1226" s="171" t="s">
        <v>6598</v>
      </c>
      <c r="AQ1226" s="171" t="s">
        <v>4688</v>
      </c>
      <c r="AR1226" s="171" t="s">
        <v>5596</v>
      </c>
      <c r="AS1226" s="171" t="s">
        <v>4688</v>
      </c>
    </row>
    <row r="1227" spans="1:46" s="1" customFormat="1" ht="153" x14ac:dyDescent="0.2">
      <c r="A1227" s="176" t="s">
        <v>39</v>
      </c>
      <c r="B1227" s="176" t="s">
        <v>4625</v>
      </c>
      <c r="C1227" s="200" t="s">
        <v>5334</v>
      </c>
      <c r="D1227" s="126"/>
      <c r="E1227" s="126" t="str">
        <f t="shared" si="118"/>
        <v>N</v>
      </c>
      <c r="F1227" s="171"/>
      <c r="G1227" s="126"/>
      <c r="H1227" s="173"/>
      <c r="I1227" s="171" t="s">
        <v>4688</v>
      </c>
      <c r="J1227" s="179"/>
      <c r="K1227" s="171" t="s">
        <v>4688</v>
      </c>
      <c r="L1227" s="173"/>
      <c r="M1227" s="178"/>
      <c r="N1227" s="252" t="str">
        <f t="shared" si="119"/>
        <v>N</v>
      </c>
      <c r="O1227" s="37" t="s">
        <v>2518</v>
      </c>
      <c r="P1227" s="261" t="s">
        <v>2519</v>
      </c>
      <c r="Q1227" s="37" t="s">
        <v>2509</v>
      </c>
      <c r="R1227" s="37" t="s">
        <v>282</v>
      </c>
      <c r="S1227" s="37" t="s">
        <v>2520</v>
      </c>
      <c r="T1227" s="37" t="s">
        <v>2521</v>
      </c>
      <c r="U1227" s="290" t="s">
        <v>2522</v>
      </c>
      <c r="V1227" s="37" t="s">
        <v>2513</v>
      </c>
      <c r="W1227" s="37" t="s">
        <v>2514</v>
      </c>
      <c r="X1227" s="126"/>
      <c r="Y1227" s="126"/>
      <c r="Z1227" s="126"/>
      <c r="AA1227" s="126"/>
      <c r="AB1227" s="126"/>
      <c r="AC1227" s="126"/>
      <c r="AD1227" s="126"/>
      <c r="AE1227" s="126" t="s">
        <v>365</v>
      </c>
      <c r="AF1227" s="126"/>
      <c r="AG1227" s="126"/>
      <c r="AH1227" s="126"/>
      <c r="AI1227" s="171" t="s">
        <v>4647</v>
      </c>
      <c r="AJ1227" s="171" t="s">
        <v>4688</v>
      </c>
      <c r="AK1227" s="171" t="s">
        <v>4688</v>
      </c>
      <c r="AL1227" s="171" t="s">
        <v>4688</v>
      </c>
      <c r="AM1227" s="171" t="s">
        <v>4688</v>
      </c>
      <c r="AN1227" s="171" t="s">
        <v>4688</v>
      </c>
      <c r="AO1227" s="171" t="s">
        <v>4688</v>
      </c>
      <c r="AP1227" s="171" t="s">
        <v>6597</v>
      </c>
      <c r="AQ1227" s="171" t="s">
        <v>4688</v>
      </c>
      <c r="AR1227" s="171" t="s">
        <v>5596</v>
      </c>
      <c r="AS1227" s="171" t="s">
        <v>4688</v>
      </c>
    </row>
    <row r="1228" spans="1:46" s="1" customFormat="1" ht="153" x14ac:dyDescent="0.2">
      <c r="A1228" s="176" t="s">
        <v>39</v>
      </c>
      <c r="B1228" s="176" t="s">
        <v>4625</v>
      </c>
      <c r="C1228" s="200" t="s">
        <v>5334</v>
      </c>
      <c r="D1228" s="126"/>
      <c r="E1228" s="126" t="str">
        <f t="shared" si="118"/>
        <v>N</v>
      </c>
      <c r="F1228" s="171"/>
      <c r="G1228" s="126"/>
      <c r="H1228" s="173"/>
      <c r="I1228" s="171" t="s">
        <v>4688</v>
      </c>
      <c r="J1228" s="179"/>
      <c r="K1228" s="171" t="s">
        <v>4688</v>
      </c>
      <c r="L1228" s="173"/>
      <c r="M1228" s="178"/>
      <c r="N1228" s="252" t="str">
        <f t="shared" si="119"/>
        <v>N</v>
      </c>
      <c r="O1228" s="37" t="s">
        <v>2527</v>
      </c>
      <c r="P1228" s="261" t="s">
        <v>2528</v>
      </c>
      <c r="Q1228" s="37" t="s">
        <v>2509</v>
      </c>
      <c r="R1228" s="37" t="s">
        <v>282</v>
      </c>
      <c r="S1228" s="37" t="s">
        <v>2529</v>
      </c>
      <c r="T1228" s="37" t="s">
        <v>2521</v>
      </c>
      <c r="U1228" s="37" t="s">
        <v>2530</v>
      </c>
      <c r="V1228" s="37" t="s">
        <v>2513</v>
      </c>
      <c r="W1228" s="37" t="s">
        <v>2531</v>
      </c>
      <c r="X1228" s="126"/>
      <c r="Y1228" s="126"/>
      <c r="Z1228" s="126"/>
      <c r="AA1228" s="126"/>
      <c r="AB1228" s="126"/>
      <c r="AC1228" s="126"/>
      <c r="AD1228" s="126"/>
      <c r="AE1228" s="126" t="s">
        <v>365</v>
      </c>
      <c r="AF1228" s="126"/>
      <c r="AG1228" s="126"/>
      <c r="AH1228" s="126"/>
      <c r="AI1228" s="171" t="s">
        <v>4647</v>
      </c>
      <c r="AJ1228" s="171" t="s">
        <v>4688</v>
      </c>
      <c r="AK1228" s="171" t="s">
        <v>4688</v>
      </c>
      <c r="AL1228" s="171" t="s">
        <v>4688</v>
      </c>
      <c r="AM1228" s="171" t="s">
        <v>4688</v>
      </c>
      <c r="AN1228" s="171" t="s">
        <v>4688</v>
      </c>
      <c r="AO1228" s="171" t="s">
        <v>4688</v>
      </c>
      <c r="AP1228" s="171" t="s">
        <v>6597</v>
      </c>
      <c r="AQ1228" s="171" t="s">
        <v>4688</v>
      </c>
      <c r="AR1228" s="171" t="s">
        <v>5596</v>
      </c>
      <c r="AS1228" s="171" t="s">
        <v>4688</v>
      </c>
    </row>
    <row r="1229" spans="1:46" s="1" customFormat="1" ht="105" x14ac:dyDescent="0.2">
      <c r="A1229" s="176" t="s">
        <v>39</v>
      </c>
      <c r="B1229" s="176" t="s">
        <v>4625</v>
      </c>
      <c r="C1229" s="200" t="s">
        <v>5334</v>
      </c>
      <c r="D1229" s="126"/>
      <c r="E1229" s="126" t="str">
        <f t="shared" si="118"/>
        <v>N</v>
      </c>
      <c r="F1229" s="171"/>
      <c r="G1229" s="126"/>
      <c r="H1229" s="173"/>
      <c r="I1229" s="171" t="s">
        <v>4688</v>
      </c>
      <c r="J1229" s="179"/>
      <c r="K1229" s="171" t="s">
        <v>4688</v>
      </c>
      <c r="L1229" s="173"/>
      <c r="M1229" s="178"/>
      <c r="N1229" s="252" t="str">
        <f t="shared" si="119"/>
        <v>N</v>
      </c>
      <c r="O1229" s="37" t="s">
        <v>2534</v>
      </c>
      <c r="P1229" s="86" t="s">
        <v>2535</v>
      </c>
      <c r="Q1229" s="37" t="s">
        <v>2509</v>
      </c>
      <c r="R1229" s="37" t="s">
        <v>282</v>
      </c>
      <c r="S1229" s="37" t="s">
        <v>2536</v>
      </c>
      <c r="T1229" s="37" t="s">
        <v>2537</v>
      </c>
      <c r="U1229" s="37" t="s">
        <v>2538</v>
      </c>
      <c r="V1229" s="37" t="s">
        <v>2513</v>
      </c>
      <c r="W1229" s="37" t="s">
        <v>2539</v>
      </c>
      <c r="X1229" s="126"/>
      <c r="Y1229" s="126"/>
      <c r="Z1229" s="126"/>
      <c r="AA1229" s="126"/>
      <c r="AB1229" s="126"/>
      <c r="AC1229" s="126"/>
      <c r="AD1229" s="126"/>
      <c r="AE1229" s="126"/>
      <c r="AF1229" s="126"/>
      <c r="AG1229" s="126"/>
      <c r="AH1229" s="126"/>
      <c r="AI1229" s="171" t="s">
        <v>4647</v>
      </c>
      <c r="AJ1229" s="171" t="s">
        <v>4688</v>
      </c>
      <c r="AK1229" s="171" t="s">
        <v>4688</v>
      </c>
      <c r="AL1229" s="171" t="s">
        <v>4688</v>
      </c>
      <c r="AM1229" s="171" t="s">
        <v>4688</v>
      </c>
      <c r="AN1229" s="171" t="s">
        <v>4688</v>
      </c>
      <c r="AO1229" s="171" t="s">
        <v>4688</v>
      </c>
      <c r="AP1229" s="171" t="s">
        <v>6598</v>
      </c>
      <c r="AQ1229" s="171" t="s">
        <v>4688</v>
      </c>
      <c r="AR1229" s="171" t="s">
        <v>5596</v>
      </c>
      <c r="AS1229" s="171" t="s">
        <v>4688</v>
      </c>
    </row>
    <row r="1230" spans="1:46" s="1" customFormat="1" ht="60" x14ac:dyDescent="0.2">
      <c r="A1230" s="176" t="s">
        <v>39</v>
      </c>
      <c r="B1230" s="176" t="s">
        <v>4625</v>
      </c>
      <c r="C1230" s="200" t="s">
        <v>5334</v>
      </c>
      <c r="D1230" s="126"/>
      <c r="E1230" s="126" t="str">
        <f t="shared" ref="E1230:E1238" si="120">IF(OR(AI1230="Moving to innotrust", AI1230="Copy to Innotrust"),"Y","N")</f>
        <v>N</v>
      </c>
      <c r="F1230" s="171"/>
      <c r="G1230" s="126"/>
      <c r="H1230" s="173"/>
      <c r="I1230" s="171" t="s">
        <v>4688</v>
      </c>
      <c r="J1230" s="179"/>
      <c r="K1230" s="171" t="s">
        <v>4688</v>
      </c>
      <c r="L1230" s="173"/>
      <c r="M1230" s="178"/>
      <c r="N1230" s="252" t="str">
        <f t="shared" ref="N1230:N1238" si="121">IF(AI1230="Moving to innotrust","Y","N")</f>
        <v>N</v>
      </c>
      <c r="O1230" s="37" t="s">
        <v>2543</v>
      </c>
      <c r="P1230" s="86" t="s">
        <v>2544</v>
      </c>
      <c r="Q1230" s="37" t="s">
        <v>2509</v>
      </c>
      <c r="R1230" s="37" t="s">
        <v>282</v>
      </c>
      <c r="S1230" s="37"/>
      <c r="T1230" s="37"/>
      <c r="U1230" s="37" t="s">
        <v>1239</v>
      </c>
      <c r="V1230" s="37" t="s">
        <v>143</v>
      </c>
      <c r="W1230" s="44" t="s">
        <v>192</v>
      </c>
      <c r="X1230" s="126"/>
      <c r="Y1230" s="126"/>
      <c r="Z1230" s="126"/>
      <c r="AA1230" s="126"/>
      <c r="AB1230" s="126"/>
      <c r="AC1230" s="126"/>
      <c r="AD1230" s="126"/>
      <c r="AE1230" s="126"/>
      <c r="AF1230" s="126"/>
      <c r="AG1230" s="126"/>
      <c r="AH1230" s="126"/>
      <c r="AI1230" s="171" t="s">
        <v>5765</v>
      </c>
      <c r="AJ1230" s="171" t="s">
        <v>4688</v>
      </c>
      <c r="AK1230" s="171" t="s">
        <v>4688</v>
      </c>
      <c r="AL1230" s="171" t="s">
        <v>4688</v>
      </c>
      <c r="AM1230" s="171" t="s">
        <v>4688</v>
      </c>
      <c r="AN1230" s="171" t="s">
        <v>4688</v>
      </c>
      <c r="AO1230" s="171" t="s">
        <v>4688</v>
      </c>
      <c r="AP1230" s="171" t="s">
        <v>6598</v>
      </c>
      <c r="AQ1230" s="171" t="s">
        <v>4688</v>
      </c>
      <c r="AR1230" s="171" t="s">
        <v>5596</v>
      </c>
      <c r="AS1230" s="171" t="s">
        <v>4688</v>
      </c>
    </row>
    <row r="1231" spans="1:46" s="1" customFormat="1" ht="120" x14ac:dyDescent="0.2">
      <c r="A1231" s="176" t="s">
        <v>39</v>
      </c>
      <c r="B1231" s="176" t="s">
        <v>4625</v>
      </c>
      <c r="C1231" s="200" t="s">
        <v>5334</v>
      </c>
      <c r="D1231" s="126"/>
      <c r="E1231" s="126" t="str">
        <f t="shared" si="120"/>
        <v>N</v>
      </c>
      <c r="F1231" s="171"/>
      <c r="G1231" s="126"/>
      <c r="H1231" s="173"/>
      <c r="I1231" s="171" t="s">
        <v>4688</v>
      </c>
      <c r="J1231" s="179"/>
      <c r="K1231" s="171" t="s">
        <v>4688</v>
      </c>
      <c r="L1231" s="173"/>
      <c r="M1231" s="178"/>
      <c r="N1231" s="252" t="str">
        <f t="shared" si="121"/>
        <v>N</v>
      </c>
      <c r="O1231" s="37" t="s">
        <v>2546</v>
      </c>
      <c r="P1231" s="37" t="s">
        <v>2547</v>
      </c>
      <c r="Q1231" s="37" t="s">
        <v>2509</v>
      </c>
      <c r="R1231" s="37" t="s">
        <v>282</v>
      </c>
      <c r="S1231" s="37" t="s">
        <v>2548</v>
      </c>
      <c r="T1231" s="37" t="s">
        <v>2511</v>
      </c>
      <c r="U1231" s="37" t="s">
        <v>2512</v>
      </c>
      <c r="V1231" s="37" t="s">
        <v>2513</v>
      </c>
      <c r="W1231" s="37" t="s">
        <v>2514</v>
      </c>
      <c r="X1231" s="126"/>
      <c r="Y1231" s="126"/>
      <c r="Z1231" s="126"/>
      <c r="AA1231" s="126"/>
      <c r="AB1231" s="126"/>
      <c r="AC1231" s="126"/>
      <c r="AD1231" s="126"/>
      <c r="AE1231" s="126"/>
      <c r="AF1231" s="126"/>
      <c r="AG1231" s="126"/>
      <c r="AH1231" s="126"/>
      <c r="AI1231" s="171" t="s">
        <v>4647</v>
      </c>
      <c r="AJ1231" s="171" t="s">
        <v>4688</v>
      </c>
      <c r="AK1231" s="171" t="s">
        <v>4688</v>
      </c>
      <c r="AL1231" s="171" t="s">
        <v>4688</v>
      </c>
      <c r="AM1231" s="171" t="s">
        <v>4688</v>
      </c>
      <c r="AN1231" s="171" t="s">
        <v>4688</v>
      </c>
      <c r="AO1231" s="171" t="s">
        <v>4688</v>
      </c>
      <c r="AP1231" s="171" t="s">
        <v>6598</v>
      </c>
      <c r="AQ1231" s="171" t="s">
        <v>4688</v>
      </c>
      <c r="AR1231" s="171" t="s">
        <v>5596</v>
      </c>
      <c r="AS1231" s="171" t="s">
        <v>4688</v>
      </c>
    </row>
    <row r="1232" spans="1:46" s="1" customFormat="1" ht="120" x14ac:dyDescent="0.2">
      <c r="A1232" s="176" t="s">
        <v>39</v>
      </c>
      <c r="B1232" s="176" t="s">
        <v>4625</v>
      </c>
      <c r="C1232" s="200" t="s">
        <v>5334</v>
      </c>
      <c r="D1232" s="126"/>
      <c r="E1232" s="126" t="str">
        <f t="shared" si="120"/>
        <v>N</v>
      </c>
      <c r="F1232" s="171"/>
      <c r="G1232" s="126"/>
      <c r="H1232" s="173"/>
      <c r="I1232" s="171" t="s">
        <v>4688</v>
      </c>
      <c r="J1232" s="179"/>
      <c r="K1232" s="171" t="s">
        <v>4688</v>
      </c>
      <c r="L1232" s="173"/>
      <c r="M1232" s="178"/>
      <c r="N1232" s="252" t="str">
        <f t="shared" si="121"/>
        <v>N</v>
      </c>
      <c r="O1232" s="37" t="s">
        <v>2550</v>
      </c>
      <c r="P1232" s="37" t="s">
        <v>2551</v>
      </c>
      <c r="Q1232" s="37" t="s">
        <v>2509</v>
      </c>
      <c r="R1232" s="37" t="s">
        <v>282</v>
      </c>
      <c r="S1232" s="37" t="s">
        <v>2552</v>
      </c>
      <c r="T1232" s="37" t="s">
        <v>2511</v>
      </c>
      <c r="U1232" s="37" t="s">
        <v>2512</v>
      </c>
      <c r="V1232" s="37" t="s">
        <v>2513</v>
      </c>
      <c r="W1232" s="37" t="s">
        <v>2514</v>
      </c>
      <c r="X1232" s="126"/>
      <c r="Y1232" s="126"/>
      <c r="Z1232" s="126"/>
      <c r="AA1232" s="126"/>
      <c r="AB1232" s="126"/>
      <c r="AC1232" s="126"/>
      <c r="AD1232" s="126"/>
      <c r="AE1232" s="126"/>
      <c r="AF1232" s="126"/>
      <c r="AG1232" s="126"/>
      <c r="AH1232" s="126"/>
      <c r="AI1232" s="171" t="s">
        <v>4647</v>
      </c>
      <c r="AJ1232" s="171" t="s">
        <v>4688</v>
      </c>
      <c r="AK1232" s="171" t="s">
        <v>4688</v>
      </c>
      <c r="AL1232" s="171" t="s">
        <v>4688</v>
      </c>
      <c r="AM1232" s="171" t="s">
        <v>4688</v>
      </c>
      <c r="AN1232" s="171" t="s">
        <v>4688</v>
      </c>
      <c r="AO1232" s="171" t="s">
        <v>4688</v>
      </c>
      <c r="AP1232" s="171" t="s">
        <v>6598</v>
      </c>
      <c r="AQ1232" s="171" t="s">
        <v>4688</v>
      </c>
      <c r="AR1232" s="171" t="s">
        <v>5596</v>
      </c>
      <c r="AS1232" s="171" t="s">
        <v>4688</v>
      </c>
    </row>
    <row r="1233" spans="1:45" s="1" customFormat="1" ht="153" x14ac:dyDescent="0.2">
      <c r="A1233" s="176" t="s">
        <v>39</v>
      </c>
      <c r="B1233" s="176" t="s">
        <v>4625</v>
      </c>
      <c r="C1233" s="200" t="s">
        <v>5334</v>
      </c>
      <c r="D1233" s="126"/>
      <c r="E1233" s="126" t="str">
        <f t="shared" si="120"/>
        <v>N</v>
      </c>
      <c r="F1233" s="171"/>
      <c r="G1233" s="126"/>
      <c r="H1233" s="173"/>
      <c r="I1233" s="171" t="s">
        <v>4688</v>
      </c>
      <c r="J1233" s="179"/>
      <c r="K1233" s="171" t="s">
        <v>4688</v>
      </c>
      <c r="L1233" s="173"/>
      <c r="M1233" s="178"/>
      <c r="N1233" s="252" t="str">
        <f t="shared" si="121"/>
        <v>N</v>
      </c>
      <c r="O1233" s="37" t="s">
        <v>2554</v>
      </c>
      <c r="P1233" s="37" t="s">
        <v>929</v>
      </c>
      <c r="Q1233" s="37" t="s">
        <v>2509</v>
      </c>
      <c r="R1233" s="37" t="s">
        <v>282</v>
      </c>
      <c r="S1233" s="37" t="s">
        <v>2555</v>
      </c>
      <c r="T1233" s="37" t="s">
        <v>2511</v>
      </c>
      <c r="U1233" s="37" t="s">
        <v>2512</v>
      </c>
      <c r="V1233" s="37" t="s">
        <v>2513</v>
      </c>
      <c r="W1233" s="37" t="s">
        <v>2514</v>
      </c>
      <c r="X1233" s="126"/>
      <c r="Y1233" s="126"/>
      <c r="Z1233" s="126"/>
      <c r="AA1233" s="126"/>
      <c r="AB1233" s="126"/>
      <c r="AC1233" s="126"/>
      <c r="AD1233" s="126"/>
      <c r="AE1233" s="126"/>
      <c r="AF1233" s="126"/>
      <c r="AG1233" s="126"/>
      <c r="AH1233" s="126"/>
      <c r="AI1233" s="171" t="s">
        <v>4647</v>
      </c>
      <c r="AJ1233" s="171" t="s">
        <v>4688</v>
      </c>
      <c r="AK1233" s="171" t="s">
        <v>4688</v>
      </c>
      <c r="AL1233" s="171" t="s">
        <v>4688</v>
      </c>
      <c r="AM1233" s="171" t="s">
        <v>4688</v>
      </c>
      <c r="AN1233" s="171" t="s">
        <v>4688</v>
      </c>
      <c r="AO1233" s="171" t="s">
        <v>4688</v>
      </c>
      <c r="AP1233" s="171" t="s">
        <v>6597</v>
      </c>
      <c r="AQ1233" s="171" t="s">
        <v>4688</v>
      </c>
      <c r="AR1233" s="171" t="s">
        <v>5596</v>
      </c>
      <c r="AS1233" s="171" t="s">
        <v>4688</v>
      </c>
    </row>
    <row r="1234" spans="1:45" s="1" customFormat="1" ht="153" x14ac:dyDescent="0.2">
      <c r="A1234" s="176" t="s">
        <v>39</v>
      </c>
      <c r="B1234" s="176" t="s">
        <v>4625</v>
      </c>
      <c r="C1234" s="200" t="s">
        <v>5334</v>
      </c>
      <c r="D1234" s="126"/>
      <c r="E1234" s="126" t="str">
        <f t="shared" si="120"/>
        <v>N</v>
      </c>
      <c r="F1234" s="171"/>
      <c r="G1234" s="126"/>
      <c r="H1234" s="173"/>
      <c r="I1234" s="171" t="s">
        <v>4688</v>
      </c>
      <c r="J1234" s="179"/>
      <c r="K1234" s="171" t="s">
        <v>4688</v>
      </c>
      <c r="L1234" s="173"/>
      <c r="M1234" s="178"/>
      <c r="N1234" s="252" t="str">
        <f t="shared" si="121"/>
        <v>N</v>
      </c>
      <c r="O1234" s="37" t="s">
        <v>2557</v>
      </c>
      <c r="P1234" s="37" t="s">
        <v>2558</v>
      </c>
      <c r="Q1234" s="37" t="s">
        <v>2509</v>
      </c>
      <c r="R1234" s="37" t="s">
        <v>282</v>
      </c>
      <c r="S1234" s="37" t="s">
        <v>2559</v>
      </c>
      <c r="T1234" s="37" t="s">
        <v>2511</v>
      </c>
      <c r="U1234" s="37" t="s">
        <v>2512</v>
      </c>
      <c r="V1234" s="37" t="s">
        <v>2513</v>
      </c>
      <c r="W1234" s="37" t="s">
        <v>2514</v>
      </c>
      <c r="X1234" s="126"/>
      <c r="Y1234" s="126"/>
      <c r="Z1234" s="126"/>
      <c r="AA1234" s="126"/>
      <c r="AB1234" s="126"/>
      <c r="AC1234" s="126"/>
      <c r="AD1234" s="126"/>
      <c r="AE1234" s="126"/>
      <c r="AF1234" s="126"/>
      <c r="AG1234" s="126"/>
      <c r="AH1234" s="126"/>
      <c r="AI1234" s="171" t="s">
        <v>4647</v>
      </c>
      <c r="AJ1234" s="171" t="s">
        <v>4688</v>
      </c>
      <c r="AK1234" s="171" t="s">
        <v>4688</v>
      </c>
      <c r="AL1234" s="171" t="s">
        <v>4688</v>
      </c>
      <c r="AM1234" s="171" t="s">
        <v>4688</v>
      </c>
      <c r="AN1234" s="171" t="s">
        <v>4688</v>
      </c>
      <c r="AO1234" s="171" t="s">
        <v>4688</v>
      </c>
      <c r="AP1234" s="171" t="s">
        <v>6597</v>
      </c>
      <c r="AQ1234" s="171" t="s">
        <v>4688</v>
      </c>
      <c r="AR1234" s="171" t="s">
        <v>5596</v>
      </c>
      <c r="AS1234" s="171" t="s">
        <v>4688</v>
      </c>
    </row>
    <row r="1235" spans="1:45" s="1" customFormat="1" ht="45" x14ac:dyDescent="0.3">
      <c r="A1235" s="176" t="s">
        <v>39</v>
      </c>
      <c r="B1235" s="176" t="s">
        <v>4625</v>
      </c>
      <c r="C1235" s="200" t="s">
        <v>5334</v>
      </c>
      <c r="D1235" s="126"/>
      <c r="E1235" s="126" t="str">
        <f t="shared" si="120"/>
        <v>N</v>
      </c>
      <c r="F1235" s="171"/>
      <c r="G1235" s="126"/>
      <c r="H1235" s="173"/>
      <c r="I1235" s="171" t="s">
        <v>4688</v>
      </c>
      <c r="J1235" s="179"/>
      <c r="K1235" s="171" t="s">
        <v>4688</v>
      </c>
      <c r="L1235" s="173"/>
      <c r="M1235" s="178"/>
      <c r="N1235" s="252" t="str">
        <f t="shared" si="121"/>
        <v>N</v>
      </c>
      <c r="O1235" s="37" t="s">
        <v>2560</v>
      </c>
      <c r="P1235" s="37" t="s">
        <v>2561</v>
      </c>
      <c r="Q1235" s="254" t="s">
        <v>2509</v>
      </c>
      <c r="R1235" s="37" t="s">
        <v>282</v>
      </c>
      <c r="S1235" s="107"/>
      <c r="T1235" s="107"/>
      <c r="U1235" s="254" t="s">
        <v>2512</v>
      </c>
      <c r="V1235" s="37" t="s">
        <v>2513</v>
      </c>
      <c r="W1235" s="37" t="s">
        <v>2514</v>
      </c>
      <c r="X1235" s="126"/>
      <c r="Y1235" s="126"/>
      <c r="Z1235" s="126"/>
      <c r="AA1235" s="126"/>
      <c r="AB1235" s="126"/>
      <c r="AC1235" s="126"/>
      <c r="AD1235" s="126"/>
      <c r="AE1235" s="126"/>
      <c r="AF1235" s="126"/>
      <c r="AG1235" s="126"/>
      <c r="AH1235" s="126"/>
      <c r="AI1235" s="171" t="s">
        <v>4647</v>
      </c>
      <c r="AJ1235" s="171" t="s">
        <v>4688</v>
      </c>
      <c r="AK1235" s="171" t="s">
        <v>4688</v>
      </c>
      <c r="AL1235" s="171" t="s">
        <v>4688</v>
      </c>
      <c r="AM1235" s="171" t="s">
        <v>4688</v>
      </c>
      <c r="AN1235" s="171" t="s">
        <v>4688</v>
      </c>
      <c r="AO1235" s="171" t="s">
        <v>4688</v>
      </c>
      <c r="AP1235" s="171" t="s">
        <v>6598</v>
      </c>
      <c r="AQ1235" s="171" t="s">
        <v>4688</v>
      </c>
      <c r="AR1235" s="171" t="s">
        <v>5596</v>
      </c>
      <c r="AS1235" s="171" t="s">
        <v>4688</v>
      </c>
    </row>
    <row r="1236" spans="1:45" s="1" customFormat="1" ht="45" x14ac:dyDescent="0.3">
      <c r="A1236" s="176" t="s">
        <v>39</v>
      </c>
      <c r="B1236" s="274" t="s">
        <v>4625</v>
      </c>
      <c r="C1236" s="200"/>
      <c r="D1236" s="126"/>
      <c r="E1236" s="126" t="str">
        <f t="shared" si="120"/>
        <v>N</v>
      </c>
      <c r="F1236" s="171"/>
      <c r="G1236" s="126"/>
      <c r="H1236" s="173"/>
      <c r="I1236" s="171" t="s">
        <v>4688</v>
      </c>
      <c r="J1236" s="179"/>
      <c r="K1236" s="171" t="s">
        <v>4688</v>
      </c>
      <c r="L1236" s="173"/>
      <c r="M1236" s="178"/>
      <c r="N1236" s="252" t="str">
        <f t="shared" si="121"/>
        <v>N</v>
      </c>
      <c r="O1236" s="37" t="s">
        <v>2562</v>
      </c>
      <c r="P1236" s="37" t="s">
        <v>2563</v>
      </c>
      <c r="Q1236" s="37" t="s">
        <v>1479</v>
      </c>
      <c r="R1236" s="37" t="s">
        <v>282</v>
      </c>
      <c r="S1236" s="254" t="s">
        <v>234</v>
      </c>
      <c r="T1236" s="37" t="s">
        <v>76</v>
      </c>
      <c r="U1236" s="254" t="s">
        <v>235</v>
      </c>
      <c r="V1236" s="37" t="s">
        <v>237</v>
      </c>
      <c r="W1236" s="107" t="s">
        <v>238</v>
      </c>
      <c r="X1236" s="126"/>
      <c r="Y1236" s="126"/>
      <c r="Z1236" s="126"/>
      <c r="AA1236" s="126"/>
      <c r="AB1236" s="126"/>
      <c r="AC1236" s="126"/>
      <c r="AD1236" s="126"/>
      <c r="AE1236" s="126"/>
      <c r="AF1236" s="126"/>
      <c r="AG1236" s="126"/>
      <c r="AH1236" s="126"/>
      <c r="AI1236" s="171" t="s">
        <v>4647</v>
      </c>
      <c r="AJ1236" s="171" t="s">
        <v>4688</v>
      </c>
      <c r="AK1236" s="171" t="s">
        <v>4688</v>
      </c>
      <c r="AL1236" s="171" t="s">
        <v>4688</v>
      </c>
      <c r="AM1236" s="171" t="s">
        <v>4688</v>
      </c>
      <c r="AN1236" s="171" t="s">
        <v>4688</v>
      </c>
      <c r="AO1236" s="171" t="s">
        <v>4688</v>
      </c>
      <c r="AP1236" s="171" t="s">
        <v>5402</v>
      </c>
      <c r="AQ1236" s="171" t="s">
        <v>5419</v>
      </c>
      <c r="AR1236" s="171" t="s">
        <v>4688</v>
      </c>
      <c r="AS1236" s="171" t="s">
        <v>4688</v>
      </c>
    </row>
    <row r="1237" spans="1:45" s="1" customFormat="1" ht="45" x14ac:dyDescent="0.2">
      <c r="A1237" s="176" t="s">
        <v>39</v>
      </c>
      <c r="B1237" s="274" t="s">
        <v>4625</v>
      </c>
      <c r="C1237" s="200"/>
      <c r="D1237" s="126"/>
      <c r="E1237" s="126" t="str">
        <f t="shared" si="120"/>
        <v>N</v>
      </c>
      <c r="F1237" s="171"/>
      <c r="G1237" s="126"/>
      <c r="H1237" s="173"/>
      <c r="I1237" s="171" t="s">
        <v>4688</v>
      </c>
      <c r="J1237" s="179"/>
      <c r="K1237" s="171" t="s">
        <v>4688</v>
      </c>
      <c r="L1237" s="173"/>
      <c r="M1237" s="178"/>
      <c r="N1237" s="252" t="str">
        <f t="shared" si="121"/>
        <v>N</v>
      </c>
      <c r="O1237" s="37" t="s">
        <v>2567</v>
      </c>
      <c r="P1237" s="37" t="s">
        <v>2230</v>
      </c>
      <c r="Q1237" s="37" t="s">
        <v>819</v>
      </c>
      <c r="R1237" s="37" t="s">
        <v>282</v>
      </c>
      <c r="S1237" s="37"/>
      <c r="T1237" s="37"/>
      <c r="U1237" s="37" t="s">
        <v>2231</v>
      </c>
      <c r="V1237" s="37" t="s">
        <v>237</v>
      </c>
      <c r="W1237" s="37"/>
      <c r="X1237" s="126"/>
      <c r="Y1237" s="126"/>
      <c r="Z1237" s="126"/>
      <c r="AA1237" s="126"/>
      <c r="AB1237" s="126"/>
      <c r="AC1237" s="126"/>
      <c r="AD1237" s="126"/>
      <c r="AE1237" s="126"/>
      <c r="AF1237" s="126"/>
      <c r="AG1237" s="126"/>
      <c r="AH1237" s="126"/>
      <c r="AI1237" s="171" t="s">
        <v>5385</v>
      </c>
      <c r="AJ1237" s="171" t="s">
        <v>4688</v>
      </c>
      <c r="AK1237" s="171" t="s">
        <v>4688</v>
      </c>
      <c r="AL1237" s="171" t="s">
        <v>4688</v>
      </c>
      <c r="AM1237" s="171" t="s">
        <v>4688</v>
      </c>
      <c r="AN1237" s="171" t="s">
        <v>4688</v>
      </c>
      <c r="AO1237" s="171" t="s">
        <v>4688</v>
      </c>
      <c r="AP1237" s="171" t="s">
        <v>5414</v>
      </c>
      <c r="AQ1237" s="171" t="s">
        <v>5419</v>
      </c>
      <c r="AR1237" s="171" t="s">
        <v>4688</v>
      </c>
      <c r="AS1237" s="171" t="s">
        <v>4688</v>
      </c>
    </row>
    <row r="1238" spans="1:45" s="1" customFormat="1" ht="45" x14ac:dyDescent="0.2">
      <c r="A1238" s="176" t="s">
        <v>39</v>
      </c>
      <c r="B1238" s="274" t="s">
        <v>4625</v>
      </c>
      <c r="C1238" s="200"/>
      <c r="D1238" s="126"/>
      <c r="E1238" s="126" t="str">
        <f t="shared" si="120"/>
        <v>N</v>
      </c>
      <c r="F1238" s="171"/>
      <c r="G1238" s="126"/>
      <c r="H1238" s="173"/>
      <c r="I1238" s="171" t="s">
        <v>4688</v>
      </c>
      <c r="J1238" s="179"/>
      <c r="K1238" s="171" t="s">
        <v>4688</v>
      </c>
      <c r="L1238" s="173"/>
      <c r="M1238" s="178"/>
      <c r="N1238" s="252" t="str">
        <f t="shared" si="121"/>
        <v>N</v>
      </c>
      <c r="O1238" s="37" t="s">
        <v>2568</v>
      </c>
      <c r="P1238" s="37" t="s">
        <v>2235</v>
      </c>
      <c r="Q1238" s="37" t="s">
        <v>819</v>
      </c>
      <c r="R1238" s="37" t="s">
        <v>282</v>
      </c>
      <c r="S1238" s="37"/>
      <c r="T1238" s="37"/>
      <c r="U1238" s="37" t="s">
        <v>2231</v>
      </c>
      <c r="V1238" s="37" t="s">
        <v>237</v>
      </c>
      <c r="W1238" s="37"/>
      <c r="X1238" s="126"/>
      <c r="Y1238" s="126"/>
      <c r="Z1238" s="126"/>
      <c r="AA1238" s="126"/>
      <c r="AB1238" s="126"/>
      <c r="AC1238" s="126"/>
      <c r="AD1238" s="126"/>
      <c r="AE1238" s="126"/>
      <c r="AF1238" s="126"/>
      <c r="AG1238" s="126"/>
      <c r="AH1238" s="126"/>
      <c r="AI1238" s="171" t="s">
        <v>5385</v>
      </c>
      <c r="AJ1238" s="171" t="s">
        <v>4688</v>
      </c>
      <c r="AK1238" s="171" t="s">
        <v>4688</v>
      </c>
      <c r="AL1238" s="171" t="s">
        <v>4688</v>
      </c>
      <c r="AM1238" s="171" t="s">
        <v>4688</v>
      </c>
      <c r="AN1238" s="171" t="s">
        <v>4688</v>
      </c>
      <c r="AO1238" s="171" t="s">
        <v>4688</v>
      </c>
      <c r="AP1238" s="171" t="s">
        <v>5414</v>
      </c>
      <c r="AQ1238" s="171" t="s">
        <v>5419</v>
      </c>
      <c r="AR1238" s="171" t="s">
        <v>4688</v>
      </c>
      <c r="AS1238" s="171" t="s">
        <v>4688</v>
      </c>
    </row>
    <row r="1239" spans="1:45" s="1" customFormat="1" x14ac:dyDescent="0.25">
      <c r="A1239" s="175" t="s">
        <v>5347</v>
      </c>
      <c r="B1239" s="175" t="s">
        <v>5347</v>
      </c>
      <c r="C1239" s="355" t="s">
        <v>5347</v>
      </c>
      <c r="D1239" s="175" t="s">
        <v>5347</v>
      </c>
      <c r="E1239" s="175" t="s">
        <v>5347</v>
      </c>
      <c r="F1239" s="355"/>
      <c r="G1239" s="175"/>
      <c r="H1239" s="175" t="s">
        <v>5347</v>
      </c>
      <c r="I1239" s="175" t="s">
        <v>5347</v>
      </c>
      <c r="J1239" s="175" t="s">
        <v>5347</v>
      </c>
      <c r="K1239" s="175" t="s">
        <v>5347</v>
      </c>
      <c r="L1239" s="175" t="s">
        <v>5347</v>
      </c>
      <c r="M1239" s="175" t="s">
        <v>5347</v>
      </c>
      <c r="N1239" s="175" t="s">
        <v>5347</v>
      </c>
      <c r="O1239" s="175" t="s">
        <v>5347</v>
      </c>
      <c r="P1239" s="175" t="s">
        <v>5347</v>
      </c>
      <c r="Q1239" s="175" t="s">
        <v>5347</v>
      </c>
      <c r="R1239" s="175" t="s">
        <v>5347</v>
      </c>
      <c r="S1239" s="175" t="s">
        <v>5347</v>
      </c>
      <c r="T1239" s="175" t="s">
        <v>5347</v>
      </c>
      <c r="U1239" s="175" t="s">
        <v>5347</v>
      </c>
      <c r="V1239" s="175" t="s">
        <v>5347</v>
      </c>
      <c r="W1239" s="175" t="s">
        <v>5347</v>
      </c>
      <c r="X1239" s="175" t="s">
        <v>5347</v>
      </c>
      <c r="Y1239" s="175"/>
      <c r="Z1239" s="175" t="s">
        <v>5347</v>
      </c>
      <c r="AA1239" s="175" t="s">
        <v>5347</v>
      </c>
      <c r="AB1239" s="175" t="s">
        <v>5347</v>
      </c>
      <c r="AC1239" s="175" t="s">
        <v>5347</v>
      </c>
      <c r="AD1239" s="175" t="s">
        <v>5347</v>
      </c>
      <c r="AE1239" s="175" t="s">
        <v>5347</v>
      </c>
      <c r="AF1239" s="175" t="s">
        <v>5347</v>
      </c>
      <c r="AG1239" s="175" t="s">
        <v>5347</v>
      </c>
      <c r="AH1239" s="175" t="s">
        <v>5347</v>
      </c>
      <c r="AI1239" s="175" t="s">
        <v>5347</v>
      </c>
      <c r="AJ1239" s="175" t="s">
        <v>5347</v>
      </c>
      <c r="AK1239" s="175" t="s">
        <v>5347</v>
      </c>
      <c r="AL1239" s="175" t="s">
        <v>5347</v>
      </c>
      <c r="AM1239" s="175" t="s">
        <v>5347</v>
      </c>
      <c r="AN1239" s="175" t="s">
        <v>5347</v>
      </c>
      <c r="AO1239" s="175" t="s">
        <v>5347</v>
      </c>
      <c r="AP1239" s="175" t="s">
        <v>5347</v>
      </c>
      <c r="AQ1239" s="175" t="s">
        <v>5347</v>
      </c>
      <c r="AR1239" s="175" t="s">
        <v>5347</v>
      </c>
      <c r="AS1239" s="175" t="s">
        <v>5347</v>
      </c>
    </row>
  </sheetData>
  <mergeCells count="1">
    <mergeCell ref="AI2:AS2"/>
  </mergeCells>
  <dataValidations count="4">
    <dataValidation type="list" allowBlank="1" showInputMessage="1" showErrorMessage="1" sqref="AJ655 AJ73 AJ46 AJ57 AJ105:AJ112 AJ115 AJ1075 AJ215:AJ219 AJ231:AJ236 AJ1136:AJ1144 AJ221:AJ224 AJ99:AJ103 AJ1166 AJ244 AJ258 AJ44 AJ273:AJ275 AJ798 AJ1085 AJ66:AJ67 AJ867:AJ888 AJ263:AJ267 AJ475 AJ580:AJ584 AJ20 AJ187 AJ796 AJ33:AJ36 AJ64 AJ956:AJ959 AJ890:AJ900 AJ92 AJ29:AJ30 AJ133:AJ134 AJ479:AJ482 AJ164 AJ167 AJ173 AJ178 AJ118:AJ131 AJ240 AJ242 AJ271 AJ449:AJ452 AJ561:AJ562 AJ1010:AJ1073 AJ578 AJ572:AJ576 AJ1224 AJ608:AJ610 AJ10:AJ17 AJ661:AJ663 AJ671 AJ680:AJ688 AJ586:AJ595 AJ774:AJ775 AJ246 AJ1117 AJ781 AJ783:AJ784 AJ786 AJ794 AJ779 AJ1148:AJ1150 AJ136:AJ151 AJ838:AJ846 AJ859:AJ861 AJ902:AJ927 AJ1132:AJ1134 AJ345:AJ400 AJ649 AJ564:AJ565 AJ567:AJ570 AJ4 AJ1184:AJ1188 AJ1192:AJ1193 AJ1195:AJ1196 AJ1198:AJ1205 AJ286:AJ298 AJ657:AJ658 AJ651 AJ653 AJ777 AJ666:AJ667 AJ631 AJ612:AJ620 AJ301:AJ302 AJ314:AJ324 AJ949:AJ954 AJ6:AJ8 AJ279 AJ765:AJ770 AJ717:AJ739 AJ742:AJ762 AJ1152:AJ1164 AJ863:AJ864 AJ184 AJ199:AJ211">
      <formula1>"Direct Mapping, Tranformation required"</formula1>
    </dataValidation>
    <dataValidation type="list" allowBlank="1" showInputMessage="1" showErrorMessage="1" sqref="B1102:B1238 B774:B800 B561:B772 B802:B1100 B4:B559">
      <formula1>IssueStatus</formula1>
    </dataValidation>
    <dataValidation type="list" allowBlank="1" showInputMessage="1" showErrorMessage="1" sqref="C1240:C1048576 C774:C800 C1102:C1238 C802:C1100 C561:C772 C1:C559">
      <formula1>IssueType</formula1>
    </dataValidation>
    <dataValidation type="list" allowBlank="1" showInputMessage="1" showErrorMessage="1" sqref="AF829 U829 U938 U1093 U957 U943 U948 U940 U946 AI1:AI1048576">
      <formula1>InnotrustMappingRule</formula1>
    </dataValidation>
  </dataValidations>
  <hyperlinks>
    <hyperlink ref="AR834" location="'Address mapping'!B2" display="Address mapping'!B2"/>
    <hyperlink ref="AR886:AR888" location="'Address mapping'!A1" display="'Address mapping'!A1"/>
    <hyperlink ref="AR835:AR846" location="'Address mapping'!B2" display="Address mapping'!B2"/>
    <hyperlink ref="AR886" location="'Address mapping'!B20" display="Address mapping'!B20"/>
    <hyperlink ref="AR887:AR898" location="'Address mapping'!A1" display="'Address mapping'!A1"/>
    <hyperlink ref="AR872" location="'RemaindermanDesignation Mapping'!A1" display="'RemaindermanDesignation Mapping'!A1"/>
    <hyperlink ref="AR873:AR876" location="'RemaindermanDesignation Mapping'!A1" display="'RemaindermanDesignation Mapping'!A1"/>
    <hyperlink ref="AR17" location="'Operations Tab data Mapping'!A1" display="'Operations Tab data Mapping'!A1"/>
    <hyperlink ref="AR57" location="'Operations Tab data Mapping'!A1" display="'Operations Tab data Mapping'!A1"/>
    <hyperlink ref="AR242" location="'Operations Tab data Mapping'!A1" display="'Operations Tab data Mapping'!A1"/>
    <hyperlink ref="AR244" location="'Operations Tab data Mapping'!A1" display="'Operations Tab data Mapping'!A1"/>
    <hyperlink ref="AR28" location="'Payment Frequency Mapping'!A1" display="'Payment Frequency Mapping'!A1"/>
    <hyperlink ref="AR271" location="'Payment Frequency Mapping'!A1" display="'Payment Frequency Mapping'!A1"/>
    <hyperlink ref="AR273:AR275" location="'Payment Frequency Mapping'!A1" display="'Payment Frequency Mapping'!A1"/>
    <hyperlink ref="AR29" location="'Account Type mapping'!A1" display="'Account Type mapping'!A1"/>
    <hyperlink ref="AR138" location="'Address mapping'!B24" display="'Address mapping'!B24"/>
    <hyperlink ref="AR139:AR142" location="'Address mapping'!B24" display="'Address mapping'!B24"/>
    <hyperlink ref="AR144:AR150" location="'Address mapping'!B24" display="'Address mapping'!B24"/>
    <hyperlink ref="AR199" location="'Address mapping'!B32" display="'Address mapping'!B32"/>
    <hyperlink ref="AR200:AR211" location="'Address mapping'!B32" display="'Address mapping'!B32"/>
    <hyperlink ref="AR286" location="'Address mapping'!B40" display="'Address mapping'!B40"/>
    <hyperlink ref="AR287:AR298" location="'Address mapping'!B40" display="'Address mapping'!B40"/>
    <hyperlink ref="AR774" location="'Gifts Mapping'!A1" display="'Gifts Mapping'!A1"/>
    <hyperlink ref="AR775" location="'Gifts Mapping'!A1" display="'Gifts Mapping'!A1"/>
    <hyperlink ref="AR777:AR779" location="'Gifts Mapping'!A1" display="'Gifts Mapping'!A1"/>
    <hyperlink ref="AR781" location="'Gifts Mapping'!A1" display="'Gifts Mapping'!A1"/>
    <hyperlink ref="AR783:AR784" location="'Gifts Mapping'!A1" display="'Gifts Mapping'!A1"/>
    <hyperlink ref="AR786" location="'Gifts Mapping'!A1" display="'Gifts Mapping'!A1"/>
    <hyperlink ref="AR794" location="'Gifts Mapping'!A1" display="'Gifts Mapping'!A1"/>
    <hyperlink ref="AR796:AR798" location="'Gifts Mapping'!A1" display="'Gifts Mapping'!A1"/>
    <hyperlink ref="AR582" location="'Address mapping'!B12" display="'Address mapping'!B12"/>
    <hyperlink ref="AR583:AR584" location="'Address mapping'!B12" display="'Address mapping'!B12"/>
    <hyperlink ref="AR586:AR594" location="'Address mapping'!B12" display="'Address mapping'!B12"/>
    <hyperlink ref="AR572" location="'Contact Role Mapping'!A1" display="'Contact Role Mapping'!A1"/>
    <hyperlink ref="AR610" location="'Address mapping'!B48" display="'Address mapping'!B48"/>
    <hyperlink ref="AR612:AR620" location="'Address mapping'!B48" display="'Address mapping'!B48"/>
    <hyperlink ref="AR608:AR609" location="'Address mapping'!B48" display="'Address mapping'!B48"/>
    <hyperlink ref="AR232" location="'RemaindermanDesignation Mapping'!A1" display="'RemaindermanDesignation Mapping'!A1"/>
    <hyperlink ref="AR233:AR236" location="'RemaindermanDesignation Mapping'!A1" display="'RemaindermanDesignation Mapping'!A1"/>
    <hyperlink ref="AR246" location="'Operations Tab data Mapping'!A1" display="'Operations Tab data Mapping'!A1"/>
    <hyperlink ref="AR217" location="'RemaindermanDesignation Mapping'!A1" display="'RemaindermanDesignation Mapping'!A1"/>
    <hyperlink ref="AR218" location="'RemaindermanDesignation Mapping'!A1" display="'RemaindermanDesignation Mapping'!A1"/>
    <hyperlink ref="AR225" location="'RemaindermanDesignation Mapping'!A1" display="'RemaindermanDesignation Mapping'!A1"/>
    <hyperlink ref="AR226" location="'RemaindermanDesignation Mapping'!A1" display="'RemaindermanDesignation Mapping'!A1"/>
    <hyperlink ref="AR231" location="'RemaindermanDesignation Mapping'!A1" display="'RemaindermanDesignation Mapping'!A1"/>
    <hyperlink ref="AR30" location="'Account Name Mapping'!A1" display="Account Name Mapping"/>
    <hyperlink ref="AR100" location="'Account Name Mapping'!A1" display="Account Name Mapping"/>
    <hyperlink ref="AR15" location="'Account Name Mapping'!A1" display="Account Name Mapping"/>
    <hyperlink ref="AR14" location="'Account Name Mapping'!A1" display="Account Name Mapping"/>
    <hyperlink ref="AR23" location="'Account Name Mapping'!A1" display="Account Name Mapping"/>
    <hyperlink ref="AR479" location="'Account Name Mapping'!A1" display="Account Name Mapping"/>
    <hyperlink ref="I783" location="'Gifts Mapping'!A1" display="'Gifts Mapping'!A1"/>
    <hyperlink ref="I784" location="'Gifts Mapping'!A1" display="'Gifts Mapping'!A1"/>
    <hyperlink ref="K784" location="'Gifts Mapping'!A1" display="'Gifts Mapping'!A1"/>
    <hyperlink ref="K783" location="'Gifts Mapping'!A1" display="'Gifts Mapping'!A1"/>
  </hyperlinks>
  <pageMargins left="0.2" right="0.2" top="0.25" bottom="0.25" header="0.3" footer="0.3"/>
  <pageSetup scale="90" orientation="landscape"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workbookViewId="0">
      <selection activeCell="B1" sqref="B1"/>
    </sheetView>
  </sheetViews>
  <sheetFormatPr defaultColWidth="9.140625" defaultRowHeight="15" x14ac:dyDescent="0.25"/>
  <cols>
    <col min="1" max="1" width="26" style="221" customWidth="1"/>
    <col min="2" max="2" width="30.7109375" style="221" bestFit="1" customWidth="1"/>
    <col min="3" max="16384" width="9.140625" style="221"/>
  </cols>
  <sheetData>
    <row r="1" spans="1:2" x14ac:dyDescent="0.25">
      <c r="A1" s="221" t="s">
        <v>5344</v>
      </c>
      <c r="B1" s="221" t="s">
        <v>5345</v>
      </c>
    </row>
    <row r="2" spans="1:2" x14ac:dyDescent="0.25">
      <c r="A2" s="29" t="s">
        <v>2128</v>
      </c>
      <c r="B2" s="70" t="s">
        <v>5036</v>
      </c>
    </row>
    <row r="3" spans="1:2" x14ac:dyDescent="0.25">
      <c r="A3" s="29" t="s">
        <v>2128</v>
      </c>
      <c r="B3" s="70" t="s">
        <v>5037</v>
      </c>
    </row>
    <row r="4" spans="1:2" x14ac:dyDescent="0.25">
      <c r="A4" s="29" t="s">
        <v>2128</v>
      </c>
      <c r="B4" s="70" t="s">
        <v>5038</v>
      </c>
    </row>
    <row r="5" spans="1:2" x14ac:dyDescent="0.25">
      <c r="A5" s="29" t="s">
        <v>2128</v>
      </c>
      <c r="B5" s="70" t="s">
        <v>5039</v>
      </c>
    </row>
    <row r="6" spans="1:2" x14ac:dyDescent="0.25">
      <c r="A6" s="29" t="s">
        <v>2128</v>
      </c>
      <c r="B6" s="70" t="s">
        <v>5040</v>
      </c>
    </row>
    <row r="7" spans="1:2" x14ac:dyDescent="0.25">
      <c r="A7" s="29" t="s">
        <v>2128</v>
      </c>
      <c r="B7" s="70" t="s">
        <v>5041</v>
      </c>
    </row>
    <row r="8" spans="1:2" x14ac:dyDescent="0.25">
      <c r="A8" s="29" t="s">
        <v>2128</v>
      </c>
      <c r="B8" s="70" t="s">
        <v>4080</v>
      </c>
    </row>
    <row r="9" spans="1:2" x14ac:dyDescent="0.25">
      <c r="A9" s="29" t="s">
        <v>2128</v>
      </c>
      <c r="B9" s="70" t="s">
        <v>5042</v>
      </c>
    </row>
    <row r="10" spans="1:2" x14ac:dyDescent="0.25">
      <c r="A10" s="29" t="s">
        <v>2128</v>
      </c>
      <c r="B10" s="70" t="s">
        <v>5043</v>
      </c>
    </row>
    <row r="11" spans="1:2" x14ac:dyDescent="0.25">
      <c r="A11" s="29" t="s">
        <v>2128</v>
      </c>
      <c r="B11" s="70" t="s">
        <v>5044</v>
      </c>
    </row>
    <row r="12" spans="1:2" x14ac:dyDescent="0.25">
      <c r="A12" s="29" t="s">
        <v>2128</v>
      </c>
      <c r="B12" s="70" t="s">
        <v>0</v>
      </c>
    </row>
    <row r="13" spans="1:2" x14ac:dyDescent="0.25">
      <c r="A13" s="29" t="s">
        <v>2128</v>
      </c>
      <c r="B13" s="70" t="s">
        <v>5045</v>
      </c>
    </row>
    <row r="14" spans="1:2" x14ac:dyDescent="0.25">
      <c r="A14" s="29" t="s">
        <v>2128</v>
      </c>
      <c r="B14" s="70" t="s">
        <v>5046</v>
      </c>
    </row>
    <row r="15" spans="1:2" x14ac:dyDescent="0.25">
      <c r="A15" s="29" t="s">
        <v>2128</v>
      </c>
      <c r="B15" s="70" t="s">
        <v>5047</v>
      </c>
    </row>
    <row r="16" spans="1:2" x14ac:dyDescent="0.25">
      <c r="A16" s="29" t="s">
        <v>2128</v>
      </c>
      <c r="B16" s="70" t="s">
        <v>5049</v>
      </c>
    </row>
    <row r="17" spans="1:2" x14ac:dyDescent="0.25">
      <c r="A17" s="29" t="s">
        <v>2128</v>
      </c>
      <c r="B17" s="70" t="s">
        <v>5050</v>
      </c>
    </row>
    <row r="18" spans="1:2" x14ac:dyDescent="0.25">
      <c r="A18" s="29" t="s">
        <v>2128</v>
      </c>
      <c r="B18" s="70" t="s">
        <v>5051</v>
      </c>
    </row>
    <row r="19" spans="1:2" x14ac:dyDescent="0.25">
      <c r="A19" s="29" t="s">
        <v>2128</v>
      </c>
      <c r="B19" s="70" t="s">
        <v>5052</v>
      </c>
    </row>
    <row r="20" spans="1:2" x14ac:dyDescent="0.25">
      <c r="A20" s="29" t="s">
        <v>2128</v>
      </c>
      <c r="B20" s="70" t="s">
        <v>5053</v>
      </c>
    </row>
    <row r="21" spans="1:2" x14ac:dyDescent="0.25">
      <c r="A21" s="29" t="s">
        <v>2128</v>
      </c>
      <c r="B21" s="70" t="s">
        <v>5054</v>
      </c>
    </row>
    <row r="22" spans="1:2" x14ac:dyDescent="0.25">
      <c r="A22" s="29" t="s">
        <v>2128</v>
      </c>
      <c r="B22" s="70" t="s">
        <v>5055</v>
      </c>
    </row>
    <row r="23" spans="1:2" x14ac:dyDescent="0.25">
      <c r="A23" s="29" t="s">
        <v>2128</v>
      </c>
      <c r="B23" s="70" t="s">
        <v>5056</v>
      </c>
    </row>
    <row r="24" spans="1:2" x14ac:dyDescent="0.25">
      <c r="A24" s="29" t="s">
        <v>2128</v>
      </c>
      <c r="B24" s="70" t="s">
        <v>5057</v>
      </c>
    </row>
    <row r="25" spans="1:2" x14ac:dyDescent="0.25">
      <c r="A25" s="29" t="s">
        <v>2128</v>
      </c>
      <c r="B25" s="70" t="s">
        <v>5058</v>
      </c>
    </row>
    <row r="26" spans="1:2" x14ac:dyDescent="0.25">
      <c r="A26" s="29" t="s">
        <v>2128</v>
      </c>
      <c r="B26" s="70" t="s">
        <v>5059</v>
      </c>
    </row>
    <row r="27" spans="1:2" x14ac:dyDescent="0.25">
      <c r="A27" s="29" t="s">
        <v>2128</v>
      </c>
      <c r="B27" s="70" t="s">
        <v>5060</v>
      </c>
    </row>
    <row r="28" spans="1:2" x14ac:dyDescent="0.25">
      <c r="A28" s="29" t="s">
        <v>2128</v>
      </c>
      <c r="B28" s="70" t="s">
        <v>5061</v>
      </c>
    </row>
    <row r="29" spans="1:2" x14ac:dyDescent="0.25">
      <c r="A29" s="29" t="s">
        <v>2128</v>
      </c>
      <c r="B29" s="70" t="s">
        <v>5062</v>
      </c>
    </row>
    <row r="30" spans="1:2" x14ac:dyDescent="0.25">
      <c r="A30" s="29" t="s">
        <v>2128</v>
      </c>
      <c r="B30" s="70" t="s">
        <v>5063</v>
      </c>
    </row>
    <row r="31" spans="1:2" x14ac:dyDescent="0.25">
      <c r="A31" s="29" t="s">
        <v>2128</v>
      </c>
      <c r="B31" s="70" t="s">
        <v>5064</v>
      </c>
    </row>
    <row r="32" spans="1:2" x14ac:dyDescent="0.25">
      <c r="A32" s="29" t="s">
        <v>2128</v>
      </c>
      <c r="B32" s="70" t="s">
        <v>5065</v>
      </c>
    </row>
    <row r="33" spans="1:2" x14ac:dyDescent="0.25">
      <c r="A33" s="29" t="s">
        <v>2128</v>
      </c>
      <c r="B33" s="70" t="s">
        <v>5066</v>
      </c>
    </row>
    <row r="34" spans="1:2" x14ac:dyDescent="0.25">
      <c r="A34" s="29" t="s">
        <v>2128</v>
      </c>
      <c r="B34" s="70" t="s">
        <v>5067</v>
      </c>
    </row>
    <row r="35" spans="1:2" x14ac:dyDescent="0.25">
      <c r="A35" s="29" t="s">
        <v>2128</v>
      </c>
      <c r="B35" s="70" t="s">
        <v>5094</v>
      </c>
    </row>
    <row r="36" spans="1:2" x14ac:dyDescent="0.25">
      <c r="A36" s="29" t="s">
        <v>2128</v>
      </c>
      <c r="B36" s="70" t="s">
        <v>5069</v>
      </c>
    </row>
    <row r="37" spans="1:2" x14ac:dyDescent="0.25">
      <c r="A37" s="29" t="s">
        <v>2128</v>
      </c>
      <c r="B37" s="70" t="s">
        <v>5070</v>
      </c>
    </row>
    <row r="38" spans="1:2" x14ac:dyDescent="0.25">
      <c r="A38" s="29" t="s">
        <v>2128</v>
      </c>
      <c r="B38" s="70" t="s">
        <v>5071</v>
      </c>
    </row>
    <row r="39" spans="1:2" x14ac:dyDescent="0.25">
      <c r="A39" s="29" t="s">
        <v>2128</v>
      </c>
      <c r="B39" s="70" t="s">
        <v>5072</v>
      </c>
    </row>
    <row r="40" spans="1:2" x14ac:dyDescent="0.25">
      <c r="A40" s="29" t="s">
        <v>2128</v>
      </c>
      <c r="B40" s="70" t="s">
        <v>5073</v>
      </c>
    </row>
    <row r="41" spans="1:2" x14ac:dyDescent="0.25">
      <c r="A41" s="29" t="s">
        <v>2128</v>
      </c>
      <c r="B41" s="70" t="s">
        <v>5074</v>
      </c>
    </row>
    <row r="42" spans="1:2" x14ac:dyDescent="0.25">
      <c r="A42" s="29" t="s">
        <v>2128</v>
      </c>
      <c r="B42" s="70" t="s">
        <v>5075</v>
      </c>
    </row>
    <row r="43" spans="1:2" x14ac:dyDescent="0.25">
      <c r="A43" s="29" t="s">
        <v>2128</v>
      </c>
      <c r="B43" s="70" t="s">
        <v>5076</v>
      </c>
    </row>
    <row r="44" spans="1:2" x14ac:dyDescent="0.25">
      <c r="A44" s="29" t="s">
        <v>2128</v>
      </c>
      <c r="B44" s="70" t="s">
        <v>5077</v>
      </c>
    </row>
    <row r="45" spans="1:2" x14ac:dyDescent="0.25">
      <c r="A45" s="29" t="s">
        <v>2128</v>
      </c>
      <c r="B45" s="70" t="s">
        <v>5078</v>
      </c>
    </row>
    <row r="46" spans="1:2" x14ac:dyDescent="0.25">
      <c r="A46" s="29" t="s">
        <v>2128</v>
      </c>
      <c r="B46" s="70" t="s">
        <v>5079</v>
      </c>
    </row>
    <row r="47" spans="1:2" x14ac:dyDescent="0.25">
      <c r="A47" s="29" t="s">
        <v>2128</v>
      </c>
      <c r="B47" s="70" t="s">
        <v>5080</v>
      </c>
    </row>
    <row r="48" spans="1:2" x14ac:dyDescent="0.25">
      <c r="A48" s="29" t="s">
        <v>2128</v>
      </c>
      <c r="B48" s="70" t="s">
        <v>5081</v>
      </c>
    </row>
    <row r="49" spans="1:2" x14ac:dyDescent="0.25">
      <c r="A49" s="29" t="s">
        <v>2128</v>
      </c>
      <c r="B49" s="70" t="s">
        <v>5082</v>
      </c>
    </row>
    <row r="50" spans="1:2" x14ac:dyDescent="0.25">
      <c r="A50" s="29" t="s">
        <v>2128</v>
      </c>
      <c r="B50" s="70" t="s">
        <v>5084</v>
      </c>
    </row>
    <row r="51" spans="1:2" x14ac:dyDescent="0.25">
      <c r="A51" s="29" t="s">
        <v>2128</v>
      </c>
      <c r="B51" s="70" t="s">
        <v>5089</v>
      </c>
    </row>
    <row r="52" spans="1:2" x14ac:dyDescent="0.25">
      <c r="A52" s="29" t="s">
        <v>2128</v>
      </c>
      <c r="B52" s="70" t="s">
        <v>5091</v>
      </c>
    </row>
    <row r="53" spans="1:2" x14ac:dyDescent="0.25">
      <c r="A53" s="29" t="s">
        <v>2128</v>
      </c>
      <c r="B53" s="70" t="s">
        <v>5092</v>
      </c>
    </row>
    <row r="54" spans="1:2" x14ac:dyDescent="0.25">
      <c r="A54" s="29" t="s">
        <v>2128</v>
      </c>
      <c r="B54" s="70" t="s">
        <v>5093</v>
      </c>
    </row>
    <row r="55" spans="1:2" x14ac:dyDescent="0.25">
      <c r="A55" s="222"/>
    </row>
    <row r="56" spans="1:2" x14ac:dyDescent="0.25">
      <c r="A56" s="222"/>
    </row>
    <row r="57" spans="1:2" x14ac:dyDescent="0.25">
      <c r="A57" s="222"/>
    </row>
    <row r="58" spans="1:2" x14ac:dyDescent="0.25">
      <c r="A58" s="222"/>
    </row>
    <row r="59" spans="1:2" x14ac:dyDescent="0.25">
      <c r="A59" s="222"/>
    </row>
    <row r="60" spans="1:2" x14ac:dyDescent="0.25">
      <c r="A60" s="22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S1073"/>
  <sheetViews>
    <sheetView topLeftCell="A533" workbookViewId="0">
      <selection activeCell="I534" sqref="I534"/>
    </sheetView>
  </sheetViews>
  <sheetFormatPr defaultRowHeight="15" x14ac:dyDescent="0.3"/>
  <cols>
    <col min="1" max="1" width="16.5703125" style="3" bestFit="1" customWidth="1"/>
    <col min="2" max="2" width="18.28515625" style="113" customWidth="1"/>
    <col min="3" max="3" width="29.140625" style="9" customWidth="1"/>
    <col min="4" max="4" width="11.85546875" style="9" bestFit="1" customWidth="1"/>
    <col min="5" max="5" width="17.85546875" style="10" customWidth="1"/>
    <col min="6" max="6" width="16.7109375" style="3" customWidth="1"/>
    <col min="7" max="7" width="13.140625" style="9" customWidth="1"/>
    <col min="8" max="8" width="19.140625" style="9" customWidth="1"/>
    <col min="9" max="9" width="22" style="3" customWidth="1"/>
    <col min="10" max="10" width="14.42578125" style="9" customWidth="1"/>
    <col min="11" max="11" width="14.5703125" style="3" bestFit="1" customWidth="1"/>
    <col min="12" max="12" width="11.28515625" style="3" customWidth="1"/>
    <col min="13" max="14" width="11.85546875" style="3" customWidth="1"/>
    <col min="15" max="15" width="9.140625" style="3"/>
    <col min="16" max="16" width="24.28515625" style="10" customWidth="1"/>
    <col min="17" max="17" width="37.7109375" style="10" customWidth="1"/>
    <col min="18" max="18" width="31.85546875" style="3" bestFit="1" customWidth="1"/>
    <col min="19" max="19" width="31.28515625" style="11" bestFit="1" customWidth="1"/>
    <col min="20" max="20" width="15.5703125" style="3" bestFit="1" customWidth="1"/>
    <col min="21" max="21" width="19.85546875" style="10" bestFit="1" customWidth="1"/>
    <col min="22" max="256" width="9.140625" style="10"/>
    <col min="257" max="257" width="16.5703125" style="10" bestFit="1" customWidth="1"/>
    <col min="258" max="258" width="18.28515625" style="10" customWidth="1"/>
    <col min="259" max="259" width="29.140625" style="10" customWidth="1"/>
    <col min="260" max="260" width="11.85546875" style="10" bestFit="1" customWidth="1"/>
    <col min="261" max="261" width="17.85546875" style="10" customWidth="1"/>
    <col min="262" max="262" width="16.7109375" style="10" customWidth="1"/>
    <col min="263" max="263" width="13.140625" style="10" customWidth="1"/>
    <col min="264" max="264" width="19.140625" style="10" customWidth="1"/>
    <col min="265" max="265" width="22" style="10" customWidth="1"/>
    <col min="266" max="266" width="14.42578125" style="10" customWidth="1"/>
    <col min="267" max="267" width="14.5703125" style="10" bestFit="1" customWidth="1"/>
    <col min="268" max="268" width="11.28515625" style="10" customWidth="1"/>
    <col min="269" max="270" width="11.85546875" style="10" customWidth="1"/>
    <col min="271" max="271" width="9.140625" style="10"/>
    <col min="272" max="272" width="24.28515625" style="10" customWidth="1"/>
    <col min="273" max="273" width="37.7109375" style="10" customWidth="1"/>
    <col min="274" max="274" width="31.85546875" style="10" bestFit="1" customWidth="1"/>
    <col min="275" max="275" width="31.28515625" style="10" bestFit="1" customWidth="1"/>
    <col min="276" max="276" width="15.5703125" style="10" bestFit="1" customWidth="1"/>
    <col min="277" max="277" width="19.85546875" style="10" bestFit="1" customWidth="1"/>
    <col min="278" max="512" width="9.140625" style="10"/>
    <col min="513" max="513" width="16.5703125" style="10" bestFit="1" customWidth="1"/>
    <col min="514" max="514" width="18.28515625" style="10" customWidth="1"/>
    <col min="515" max="515" width="29.140625" style="10" customWidth="1"/>
    <col min="516" max="516" width="11.85546875" style="10" bestFit="1" customWidth="1"/>
    <col min="517" max="517" width="17.85546875" style="10" customWidth="1"/>
    <col min="518" max="518" width="16.7109375" style="10" customWidth="1"/>
    <col min="519" max="519" width="13.140625" style="10" customWidth="1"/>
    <col min="520" max="520" width="19.140625" style="10" customWidth="1"/>
    <col min="521" max="521" width="22" style="10" customWidth="1"/>
    <col min="522" max="522" width="14.42578125" style="10" customWidth="1"/>
    <col min="523" max="523" width="14.5703125" style="10" bestFit="1" customWidth="1"/>
    <col min="524" max="524" width="11.28515625" style="10" customWidth="1"/>
    <col min="525" max="526" width="11.85546875" style="10" customWidth="1"/>
    <col min="527" max="527" width="9.140625" style="10"/>
    <col min="528" max="528" width="24.28515625" style="10" customWidth="1"/>
    <col min="529" max="529" width="37.7109375" style="10" customWidth="1"/>
    <col min="530" max="530" width="31.85546875" style="10" bestFit="1" customWidth="1"/>
    <col min="531" max="531" width="31.28515625" style="10" bestFit="1" customWidth="1"/>
    <col min="532" max="532" width="15.5703125" style="10" bestFit="1" customWidth="1"/>
    <col min="533" max="533" width="19.85546875" style="10" bestFit="1" customWidth="1"/>
    <col min="534" max="768" width="9.140625" style="10"/>
    <col min="769" max="769" width="16.5703125" style="10" bestFit="1" customWidth="1"/>
    <col min="770" max="770" width="18.28515625" style="10" customWidth="1"/>
    <col min="771" max="771" width="29.140625" style="10" customWidth="1"/>
    <col min="772" max="772" width="11.85546875" style="10" bestFit="1" customWidth="1"/>
    <col min="773" max="773" width="17.85546875" style="10" customWidth="1"/>
    <col min="774" max="774" width="16.7109375" style="10" customWidth="1"/>
    <col min="775" max="775" width="13.140625" style="10" customWidth="1"/>
    <col min="776" max="776" width="19.140625" style="10" customWidth="1"/>
    <col min="777" max="777" width="22" style="10" customWidth="1"/>
    <col min="778" max="778" width="14.42578125" style="10" customWidth="1"/>
    <col min="779" max="779" width="14.5703125" style="10" bestFit="1" customWidth="1"/>
    <col min="780" max="780" width="11.28515625" style="10" customWidth="1"/>
    <col min="781" max="782" width="11.85546875" style="10" customWidth="1"/>
    <col min="783" max="783" width="9.140625" style="10"/>
    <col min="784" max="784" width="24.28515625" style="10" customWidth="1"/>
    <col min="785" max="785" width="37.7109375" style="10" customWidth="1"/>
    <col min="786" max="786" width="31.85546875" style="10" bestFit="1" customWidth="1"/>
    <col min="787" max="787" width="31.28515625" style="10" bestFit="1" customWidth="1"/>
    <col min="788" max="788" width="15.5703125" style="10" bestFit="1" customWidth="1"/>
    <col min="789" max="789" width="19.85546875" style="10" bestFit="1" customWidth="1"/>
    <col min="790" max="1024" width="9.140625" style="10"/>
    <col min="1025" max="1025" width="16.5703125" style="10" bestFit="1" customWidth="1"/>
    <col min="1026" max="1026" width="18.28515625" style="10" customWidth="1"/>
    <col min="1027" max="1027" width="29.140625" style="10" customWidth="1"/>
    <col min="1028" max="1028" width="11.85546875" style="10" bestFit="1" customWidth="1"/>
    <col min="1029" max="1029" width="17.85546875" style="10" customWidth="1"/>
    <col min="1030" max="1030" width="16.7109375" style="10" customWidth="1"/>
    <col min="1031" max="1031" width="13.140625" style="10" customWidth="1"/>
    <col min="1032" max="1032" width="19.140625" style="10" customWidth="1"/>
    <col min="1033" max="1033" width="22" style="10" customWidth="1"/>
    <col min="1034" max="1034" width="14.42578125" style="10" customWidth="1"/>
    <col min="1035" max="1035" width="14.5703125" style="10" bestFit="1" customWidth="1"/>
    <col min="1036" max="1036" width="11.28515625" style="10" customWidth="1"/>
    <col min="1037" max="1038" width="11.85546875" style="10" customWidth="1"/>
    <col min="1039" max="1039" width="9.140625" style="10"/>
    <col min="1040" max="1040" width="24.28515625" style="10" customWidth="1"/>
    <col min="1041" max="1041" width="37.7109375" style="10" customWidth="1"/>
    <col min="1042" max="1042" width="31.85546875" style="10" bestFit="1" customWidth="1"/>
    <col min="1043" max="1043" width="31.28515625" style="10" bestFit="1" customWidth="1"/>
    <col min="1044" max="1044" width="15.5703125" style="10" bestFit="1" customWidth="1"/>
    <col min="1045" max="1045" width="19.85546875" style="10" bestFit="1" customWidth="1"/>
    <col min="1046" max="1280" width="9.140625" style="10"/>
    <col min="1281" max="1281" width="16.5703125" style="10" bestFit="1" customWidth="1"/>
    <col min="1282" max="1282" width="18.28515625" style="10" customWidth="1"/>
    <col min="1283" max="1283" width="29.140625" style="10" customWidth="1"/>
    <col min="1284" max="1284" width="11.85546875" style="10" bestFit="1" customWidth="1"/>
    <col min="1285" max="1285" width="17.85546875" style="10" customWidth="1"/>
    <col min="1286" max="1286" width="16.7109375" style="10" customWidth="1"/>
    <col min="1287" max="1287" width="13.140625" style="10" customWidth="1"/>
    <col min="1288" max="1288" width="19.140625" style="10" customWidth="1"/>
    <col min="1289" max="1289" width="22" style="10" customWidth="1"/>
    <col min="1290" max="1290" width="14.42578125" style="10" customWidth="1"/>
    <col min="1291" max="1291" width="14.5703125" style="10" bestFit="1" customWidth="1"/>
    <col min="1292" max="1292" width="11.28515625" style="10" customWidth="1"/>
    <col min="1293" max="1294" width="11.85546875" style="10" customWidth="1"/>
    <col min="1295" max="1295" width="9.140625" style="10"/>
    <col min="1296" max="1296" width="24.28515625" style="10" customWidth="1"/>
    <col min="1297" max="1297" width="37.7109375" style="10" customWidth="1"/>
    <col min="1298" max="1298" width="31.85546875" style="10" bestFit="1" customWidth="1"/>
    <col min="1299" max="1299" width="31.28515625" style="10" bestFit="1" customWidth="1"/>
    <col min="1300" max="1300" width="15.5703125" style="10" bestFit="1" customWidth="1"/>
    <col min="1301" max="1301" width="19.85546875" style="10" bestFit="1" customWidth="1"/>
    <col min="1302" max="1536" width="9.140625" style="10"/>
    <col min="1537" max="1537" width="16.5703125" style="10" bestFit="1" customWidth="1"/>
    <col min="1538" max="1538" width="18.28515625" style="10" customWidth="1"/>
    <col min="1539" max="1539" width="29.140625" style="10" customWidth="1"/>
    <col min="1540" max="1540" width="11.85546875" style="10" bestFit="1" customWidth="1"/>
    <col min="1541" max="1541" width="17.85546875" style="10" customWidth="1"/>
    <col min="1542" max="1542" width="16.7109375" style="10" customWidth="1"/>
    <col min="1543" max="1543" width="13.140625" style="10" customWidth="1"/>
    <col min="1544" max="1544" width="19.140625" style="10" customWidth="1"/>
    <col min="1545" max="1545" width="22" style="10" customWidth="1"/>
    <col min="1546" max="1546" width="14.42578125" style="10" customWidth="1"/>
    <col min="1547" max="1547" width="14.5703125" style="10" bestFit="1" customWidth="1"/>
    <col min="1548" max="1548" width="11.28515625" style="10" customWidth="1"/>
    <col min="1549" max="1550" width="11.85546875" style="10" customWidth="1"/>
    <col min="1551" max="1551" width="9.140625" style="10"/>
    <col min="1552" max="1552" width="24.28515625" style="10" customWidth="1"/>
    <col min="1553" max="1553" width="37.7109375" style="10" customWidth="1"/>
    <col min="1554" max="1554" width="31.85546875" style="10" bestFit="1" customWidth="1"/>
    <col min="1555" max="1555" width="31.28515625" style="10" bestFit="1" customWidth="1"/>
    <col min="1556" max="1556" width="15.5703125" style="10" bestFit="1" customWidth="1"/>
    <col min="1557" max="1557" width="19.85546875" style="10" bestFit="1" customWidth="1"/>
    <col min="1558" max="1792" width="9.140625" style="10"/>
    <col min="1793" max="1793" width="16.5703125" style="10" bestFit="1" customWidth="1"/>
    <col min="1794" max="1794" width="18.28515625" style="10" customWidth="1"/>
    <col min="1795" max="1795" width="29.140625" style="10" customWidth="1"/>
    <col min="1796" max="1796" width="11.85546875" style="10" bestFit="1" customWidth="1"/>
    <col min="1797" max="1797" width="17.85546875" style="10" customWidth="1"/>
    <col min="1798" max="1798" width="16.7109375" style="10" customWidth="1"/>
    <col min="1799" max="1799" width="13.140625" style="10" customWidth="1"/>
    <col min="1800" max="1800" width="19.140625" style="10" customWidth="1"/>
    <col min="1801" max="1801" width="22" style="10" customWidth="1"/>
    <col min="1802" max="1802" width="14.42578125" style="10" customWidth="1"/>
    <col min="1803" max="1803" width="14.5703125" style="10" bestFit="1" customWidth="1"/>
    <col min="1804" max="1804" width="11.28515625" style="10" customWidth="1"/>
    <col min="1805" max="1806" width="11.85546875" style="10" customWidth="1"/>
    <col min="1807" max="1807" width="9.140625" style="10"/>
    <col min="1808" max="1808" width="24.28515625" style="10" customWidth="1"/>
    <col min="1809" max="1809" width="37.7109375" style="10" customWidth="1"/>
    <col min="1810" max="1810" width="31.85546875" style="10" bestFit="1" customWidth="1"/>
    <col min="1811" max="1811" width="31.28515625" style="10" bestFit="1" customWidth="1"/>
    <col min="1812" max="1812" width="15.5703125" style="10" bestFit="1" customWidth="1"/>
    <col min="1813" max="1813" width="19.85546875" style="10" bestFit="1" customWidth="1"/>
    <col min="1814" max="2048" width="9.140625" style="10"/>
    <col min="2049" max="2049" width="16.5703125" style="10" bestFit="1" customWidth="1"/>
    <col min="2050" max="2050" width="18.28515625" style="10" customWidth="1"/>
    <col min="2051" max="2051" width="29.140625" style="10" customWidth="1"/>
    <col min="2052" max="2052" width="11.85546875" style="10" bestFit="1" customWidth="1"/>
    <col min="2053" max="2053" width="17.85546875" style="10" customWidth="1"/>
    <col min="2054" max="2054" width="16.7109375" style="10" customWidth="1"/>
    <col min="2055" max="2055" width="13.140625" style="10" customWidth="1"/>
    <col min="2056" max="2056" width="19.140625" style="10" customWidth="1"/>
    <col min="2057" max="2057" width="22" style="10" customWidth="1"/>
    <col min="2058" max="2058" width="14.42578125" style="10" customWidth="1"/>
    <col min="2059" max="2059" width="14.5703125" style="10" bestFit="1" customWidth="1"/>
    <col min="2060" max="2060" width="11.28515625" style="10" customWidth="1"/>
    <col min="2061" max="2062" width="11.85546875" style="10" customWidth="1"/>
    <col min="2063" max="2063" width="9.140625" style="10"/>
    <col min="2064" max="2064" width="24.28515625" style="10" customWidth="1"/>
    <col min="2065" max="2065" width="37.7109375" style="10" customWidth="1"/>
    <col min="2066" max="2066" width="31.85546875" style="10" bestFit="1" customWidth="1"/>
    <col min="2067" max="2067" width="31.28515625" style="10" bestFit="1" customWidth="1"/>
    <col min="2068" max="2068" width="15.5703125" style="10" bestFit="1" customWidth="1"/>
    <col min="2069" max="2069" width="19.85546875" style="10" bestFit="1" customWidth="1"/>
    <col min="2070" max="2304" width="9.140625" style="10"/>
    <col min="2305" max="2305" width="16.5703125" style="10" bestFit="1" customWidth="1"/>
    <col min="2306" max="2306" width="18.28515625" style="10" customWidth="1"/>
    <col min="2307" max="2307" width="29.140625" style="10" customWidth="1"/>
    <col min="2308" max="2308" width="11.85546875" style="10" bestFit="1" customWidth="1"/>
    <col min="2309" max="2309" width="17.85546875" style="10" customWidth="1"/>
    <col min="2310" max="2310" width="16.7109375" style="10" customWidth="1"/>
    <col min="2311" max="2311" width="13.140625" style="10" customWidth="1"/>
    <col min="2312" max="2312" width="19.140625" style="10" customWidth="1"/>
    <col min="2313" max="2313" width="22" style="10" customWidth="1"/>
    <col min="2314" max="2314" width="14.42578125" style="10" customWidth="1"/>
    <col min="2315" max="2315" width="14.5703125" style="10" bestFit="1" customWidth="1"/>
    <col min="2316" max="2316" width="11.28515625" style="10" customWidth="1"/>
    <col min="2317" max="2318" width="11.85546875" style="10" customWidth="1"/>
    <col min="2319" max="2319" width="9.140625" style="10"/>
    <col min="2320" max="2320" width="24.28515625" style="10" customWidth="1"/>
    <col min="2321" max="2321" width="37.7109375" style="10" customWidth="1"/>
    <col min="2322" max="2322" width="31.85546875" style="10" bestFit="1" customWidth="1"/>
    <col min="2323" max="2323" width="31.28515625" style="10" bestFit="1" customWidth="1"/>
    <col min="2324" max="2324" width="15.5703125" style="10" bestFit="1" customWidth="1"/>
    <col min="2325" max="2325" width="19.85546875" style="10" bestFit="1" customWidth="1"/>
    <col min="2326" max="2560" width="9.140625" style="10"/>
    <col min="2561" max="2561" width="16.5703125" style="10" bestFit="1" customWidth="1"/>
    <col min="2562" max="2562" width="18.28515625" style="10" customWidth="1"/>
    <col min="2563" max="2563" width="29.140625" style="10" customWidth="1"/>
    <col min="2564" max="2564" width="11.85546875" style="10" bestFit="1" customWidth="1"/>
    <col min="2565" max="2565" width="17.85546875" style="10" customWidth="1"/>
    <col min="2566" max="2566" width="16.7109375" style="10" customWidth="1"/>
    <col min="2567" max="2567" width="13.140625" style="10" customWidth="1"/>
    <col min="2568" max="2568" width="19.140625" style="10" customWidth="1"/>
    <col min="2569" max="2569" width="22" style="10" customWidth="1"/>
    <col min="2570" max="2570" width="14.42578125" style="10" customWidth="1"/>
    <col min="2571" max="2571" width="14.5703125" style="10" bestFit="1" customWidth="1"/>
    <col min="2572" max="2572" width="11.28515625" style="10" customWidth="1"/>
    <col min="2573" max="2574" width="11.85546875" style="10" customWidth="1"/>
    <col min="2575" max="2575" width="9.140625" style="10"/>
    <col min="2576" max="2576" width="24.28515625" style="10" customWidth="1"/>
    <col min="2577" max="2577" width="37.7109375" style="10" customWidth="1"/>
    <col min="2578" max="2578" width="31.85546875" style="10" bestFit="1" customWidth="1"/>
    <col min="2579" max="2579" width="31.28515625" style="10" bestFit="1" customWidth="1"/>
    <col min="2580" max="2580" width="15.5703125" style="10" bestFit="1" customWidth="1"/>
    <col min="2581" max="2581" width="19.85546875" style="10" bestFit="1" customWidth="1"/>
    <col min="2582" max="2816" width="9.140625" style="10"/>
    <col min="2817" max="2817" width="16.5703125" style="10" bestFit="1" customWidth="1"/>
    <col min="2818" max="2818" width="18.28515625" style="10" customWidth="1"/>
    <col min="2819" max="2819" width="29.140625" style="10" customWidth="1"/>
    <col min="2820" max="2820" width="11.85546875" style="10" bestFit="1" customWidth="1"/>
    <col min="2821" max="2821" width="17.85546875" style="10" customWidth="1"/>
    <col min="2822" max="2822" width="16.7109375" style="10" customWidth="1"/>
    <col min="2823" max="2823" width="13.140625" style="10" customWidth="1"/>
    <col min="2824" max="2824" width="19.140625" style="10" customWidth="1"/>
    <col min="2825" max="2825" width="22" style="10" customWidth="1"/>
    <col min="2826" max="2826" width="14.42578125" style="10" customWidth="1"/>
    <col min="2827" max="2827" width="14.5703125" style="10" bestFit="1" customWidth="1"/>
    <col min="2828" max="2828" width="11.28515625" style="10" customWidth="1"/>
    <col min="2829" max="2830" width="11.85546875" style="10" customWidth="1"/>
    <col min="2831" max="2831" width="9.140625" style="10"/>
    <col min="2832" max="2832" width="24.28515625" style="10" customWidth="1"/>
    <col min="2833" max="2833" width="37.7109375" style="10" customWidth="1"/>
    <col min="2834" max="2834" width="31.85546875" style="10" bestFit="1" customWidth="1"/>
    <col min="2835" max="2835" width="31.28515625" style="10" bestFit="1" customWidth="1"/>
    <col min="2836" max="2836" width="15.5703125" style="10" bestFit="1" customWidth="1"/>
    <col min="2837" max="2837" width="19.85546875" style="10" bestFit="1" customWidth="1"/>
    <col min="2838" max="3072" width="9.140625" style="10"/>
    <col min="3073" max="3073" width="16.5703125" style="10" bestFit="1" customWidth="1"/>
    <col min="3074" max="3074" width="18.28515625" style="10" customWidth="1"/>
    <col min="3075" max="3075" width="29.140625" style="10" customWidth="1"/>
    <col min="3076" max="3076" width="11.85546875" style="10" bestFit="1" customWidth="1"/>
    <col min="3077" max="3077" width="17.85546875" style="10" customWidth="1"/>
    <col min="3078" max="3078" width="16.7109375" style="10" customWidth="1"/>
    <col min="3079" max="3079" width="13.140625" style="10" customWidth="1"/>
    <col min="3080" max="3080" width="19.140625" style="10" customWidth="1"/>
    <col min="3081" max="3081" width="22" style="10" customWidth="1"/>
    <col min="3082" max="3082" width="14.42578125" style="10" customWidth="1"/>
    <col min="3083" max="3083" width="14.5703125" style="10" bestFit="1" customWidth="1"/>
    <col min="3084" max="3084" width="11.28515625" style="10" customWidth="1"/>
    <col min="3085" max="3086" width="11.85546875" style="10" customWidth="1"/>
    <col min="3087" max="3087" width="9.140625" style="10"/>
    <col min="3088" max="3088" width="24.28515625" style="10" customWidth="1"/>
    <col min="3089" max="3089" width="37.7109375" style="10" customWidth="1"/>
    <col min="3090" max="3090" width="31.85546875" style="10" bestFit="1" customWidth="1"/>
    <col min="3091" max="3091" width="31.28515625" style="10" bestFit="1" customWidth="1"/>
    <col min="3092" max="3092" width="15.5703125" style="10" bestFit="1" customWidth="1"/>
    <col min="3093" max="3093" width="19.85546875" style="10" bestFit="1" customWidth="1"/>
    <col min="3094" max="3328" width="9.140625" style="10"/>
    <col min="3329" max="3329" width="16.5703125" style="10" bestFit="1" customWidth="1"/>
    <col min="3330" max="3330" width="18.28515625" style="10" customWidth="1"/>
    <col min="3331" max="3331" width="29.140625" style="10" customWidth="1"/>
    <col min="3332" max="3332" width="11.85546875" style="10" bestFit="1" customWidth="1"/>
    <col min="3333" max="3333" width="17.85546875" style="10" customWidth="1"/>
    <col min="3334" max="3334" width="16.7109375" style="10" customWidth="1"/>
    <col min="3335" max="3335" width="13.140625" style="10" customWidth="1"/>
    <col min="3336" max="3336" width="19.140625" style="10" customWidth="1"/>
    <col min="3337" max="3337" width="22" style="10" customWidth="1"/>
    <col min="3338" max="3338" width="14.42578125" style="10" customWidth="1"/>
    <col min="3339" max="3339" width="14.5703125" style="10" bestFit="1" customWidth="1"/>
    <col min="3340" max="3340" width="11.28515625" style="10" customWidth="1"/>
    <col min="3341" max="3342" width="11.85546875" style="10" customWidth="1"/>
    <col min="3343" max="3343" width="9.140625" style="10"/>
    <col min="3344" max="3344" width="24.28515625" style="10" customWidth="1"/>
    <col min="3345" max="3345" width="37.7109375" style="10" customWidth="1"/>
    <col min="3346" max="3346" width="31.85546875" style="10" bestFit="1" customWidth="1"/>
    <col min="3347" max="3347" width="31.28515625" style="10" bestFit="1" customWidth="1"/>
    <col min="3348" max="3348" width="15.5703125" style="10" bestFit="1" customWidth="1"/>
    <col min="3349" max="3349" width="19.85546875" style="10" bestFit="1" customWidth="1"/>
    <col min="3350" max="3584" width="9.140625" style="10"/>
    <col min="3585" max="3585" width="16.5703125" style="10" bestFit="1" customWidth="1"/>
    <col min="3586" max="3586" width="18.28515625" style="10" customWidth="1"/>
    <col min="3587" max="3587" width="29.140625" style="10" customWidth="1"/>
    <col min="3588" max="3588" width="11.85546875" style="10" bestFit="1" customWidth="1"/>
    <col min="3589" max="3589" width="17.85546875" style="10" customWidth="1"/>
    <col min="3590" max="3590" width="16.7109375" style="10" customWidth="1"/>
    <col min="3591" max="3591" width="13.140625" style="10" customWidth="1"/>
    <col min="3592" max="3592" width="19.140625" style="10" customWidth="1"/>
    <col min="3593" max="3593" width="22" style="10" customWidth="1"/>
    <col min="3594" max="3594" width="14.42578125" style="10" customWidth="1"/>
    <col min="3595" max="3595" width="14.5703125" style="10" bestFit="1" customWidth="1"/>
    <col min="3596" max="3596" width="11.28515625" style="10" customWidth="1"/>
    <col min="3597" max="3598" width="11.85546875" style="10" customWidth="1"/>
    <col min="3599" max="3599" width="9.140625" style="10"/>
    <col min="3600" max="3600" width="24.28515625" style="10" customWidth="1"/>
    <col min="3601" max="3601" width="37.7109375" style="10" customWidth="1"/>
    <col min="3602" max="3602" width="31.85546875" style="10" bestFit="1" customWidth="1"/>
    <col min="3603" max="3603" width="31.28515625" style="10" bestFit="1" customWidth="1"/>
    <col min="3604" max="3604" width="15.5703125" style="10" bestFit="1" customWidth="1"/>
    <col min="3605" max="3605" width="19.85546875" style="10" bestFit="1" customWidth="1"/>
    <col min="3606" max="3840" width="9.140625" style="10"/>
    <col min="3841" max="3841" width="16.5703125" style="10" bestFit="1" customWidth="1"/>
    <col min="3842" max="3842" width="18.28515625" style="10" customWidth="1"/>
    <col min="3843" max="3843" width="29.140625" style="10" customWidth="1"/>
    <col min="3844" max="3844" width="11.85546875" style="10" bestFit="1" customWidth="1"/>
    <col min="3845" max="3845" width="17.85546875" style="10" customWidth="1"/>
    <col min="3846" max="3846" width="16.7109375" style="10" customWidth="1"/>
    <col min="3847" max="3847" width="13.140625" style="10" customWidth="1"/>
    <col min="3848" max="3848" width="19.140625" style="10" customWidth="1"/>
    <col min="3849" max="3849" width="22" style="10" customWidth="1"/>
    <col min="3850" max="3850" width="14.42578125" style="10" customWidth="1"/>
    <col min="3851" max="3851" width="14.5703125" style="10" bestFit="1" customWidth="1"/>
    <col min="3852" max="3852" width="11.28515625" style="10" customWidth="1"/>
    <col min="3853" max="3854" width="11.85546875" style="10" customWidth="1"/>
    <col min="3855" max="3855" width="9.140625" style="10"/>
    <col min="3856" max="3856" width="24.28515625" style="10" customWidth="1"/>
    <col min="3857" max="3857" width="37.7109375" style="10" customWidth="1"/>
    <col min="3858" max="3858" width="31.85546875" style="10" bestFit="1" customWidth="1"/>
    <col min="3859" max="3859" width="31.28515625" style="10" bestFit="1" customWidth="1"/>
    <col min="3860" max="3860" width="15.5703125" style="10" bestFit="1" customWidth="1"/>
    <col min="3861" max="3861" width="19.85546875" style="10" bestFit="1" customWidth="1"/>
    <col min="3862" max="4096" width="9.140625" style="10"/>
    <col min="4097" max="4097" width="16.5703125" style="10" bestFit="1" customWidth="1"/>
    <col min="4098" max="4098" width="18.28515625" style="10" customWidth="1"/>
    <col min="4099" max="4099" width="29.140625" style="10" customWidth="1"/>
    <col min="4100" max="4100" width="11.85546875" style="10" bestFit="1" customWidth="1"/>
    <col min="4101" max="4101" width="17.85546875" style="10" customWidth="1"/>
    <col min="4102" max="4102" width="16.7109375" style="10" customWidth="1"/>
    <col min="4103" max="4103" width="13.140625" style="10" customWidth="1"/>
    <col min="4104" max="4104" width="19.140625" style="10" customWidth="1"/>
    <col min="4105" max="4105" width="22" style="10" customWidth="1"/>
    <col min="4106" max="4106" width="14.42578125" style="10" customWidth="1"/>
    <col min="4107" max="4107" width="14.5703125" style="10" bestFit="1" customWidth="1"/>
    <col min="4108" max="4108" width="11.28515625" style="10" customWidth="1"/>
    <col min="4109" max="4110" width="11.85546875" style="10" customWidth="1"/>
    <col min="4111" max="4111" width="9.140625" style="10"/>
    <col min="4112" max="4112" width="24.28515625" style="10" customWidth="1"/>
    <col min="4113" max="4113" width="37.7109375" style="10" customWidth="1"/>
    <col min="4114" max="4114" width="31.85546875" style="10" bestFit="1" customWidth="1"/>
    <col min="4115" max="4115" width="31.28515625" style="10" bestFit="1" customWidth="1"/>
    <col min="4116" max="4116" width="15.5703125" style="10" bestFit="1" customWidth="1"/>
    <col min="4117" max="4117" width="19.85546875" style="10" bestFit="1" customWidth="1"/>
    <col min="4118" max="4352" width="9.140625" style="10"/>
    <col min="4353" max="4353" width="16.5703125" style="10" bestFit="1" customWidth="1"/>
    <col min="4354" max="4354" width="18.28515625" style="10" customWidth="1"/>
    <col min="4355" max="4355" width="29.140625" style="10" customWidth="1"/>
    <col min="4356" max="4356" width="11.85546875" style="10" bestFit="1" customWidth="1"/>
    <col min="4357" max="4357" width="17.85546875" style="10" customWidth="1"/>
    <col min="4358" max="4358" width="16.7109375" style="10" customWidth="1"/>
    <col min="4359" max="4359" width="13.140625" style="10" customWidth="1"/>
    <col min="4360" max="4360" width="19.140625" style="10" customWidth="1"/>
    <col min="4361" max="4361" width="22" style="10" customWidth="1"/>
    <col min="4362" max="4362" width="14.42578125" style="10" customWidth="1"/>
    <col min="4363" max="4363" width="14.5703125" style="10" bestFit="1" customWidth="1"/>
    <col min="4364" max="4364" width="11.28515625" style="10" customWidth="1"/>
    <col min="4365" max="4366" width="11.85546875" style="10" customWidth="1"/>
    <col min="4367" max="4367" width="9.140625" style="10"/>
    <col min="4368" max="4368" width="24.28515625" style="10" customWidth="1"/>
    <col min="4369" max="4369" width="37.7109375" style="10" customWidth="1"/>
    <col min="4370" max="4370" width="31.85546875" style="10" bestFit="1" customWidth="1"/>
    <col min="4371" max="4371" width="31.28515625" style="10" bestFit="1" customWidth="1"/>
    <col min="4372" max="4372" width="15.5703125" style="10" bestFit="1" customWidth="1"/>
    <col min="4373" max="4373" width="19.85546875" style="10" bestFit="1" customWidth="1"/>
    <col min="4374" max="4608" width="9.140625" style="10"/>
    <col min="4609" max="4609" width="16.5703125" style="10" bestFit="1" customWidth="1"/>
    <col min="4610" max="4610" width="18.28515625" style="10" customWidth="1"/>
    <col min="4611" max="4611" width="29.140625" style="10" customWidth="1"/>
    <col min="4612" max="4612" width="11.85546875" style="10" bestFit="1" customWidth="1"/>
    <col min="4613" max="4613" width="17.85546875" style="10" customWidth="1"/>
    <col min="4614" max="4614" width="16.7109375" style="10" customWidth="1"/>
    <col min="4615" max="4615" width="13.140625" style="10" customWidth="1"/>
    <col min="4616" max="4616" width="19.140625" style="10" customWidth="1"/>
    <col min="4617" max="4617" width="22" style="10" customWidth="1"/>
    <col min="4618" max="4618" width="14.42578125" style="10" customWidth="1"/>
    <col min="4619" max="4619" width="14.5703125" style="10" bestFit="1" customWidth="1"/>
    <col min="4620" max="4620" width="11.28515625" style="10" customWidth="1"/>
    <col min="4621" max="4622" width="11.85546875" style="10" customWidth="1"/>
    <col min="4623" max="4623" width="9.140625" style="10"/>
    <col min="4624" max="4624" width="24.28515625" style="10" customWidth="1"/>
    <col min="4625" max="4625" width="37.7109375" style="10" customWidth="1"/>
    <col min="4626" max="4626" width="31.85546875" style="10" bestFit="1" customWidth="1"/>
    <col min="4627" max="4627" width="31.28515625" style="10" bestFit="1" customWidth="1"/>
    <col min="4628" max="4628" width="15.5703125" style="10" bestFit="1" customWidth="1"/>
    <col min="4629" max="4629" width="19.85546875" style="10" bestFit="1" customWidth="1"/>
    <col min="4630" max="4864" width="9.140625" style="10"/>
    <col min="4865" max="4865" width="16.5703125" style="10" bestFit="1" customWidth="1"/>
    <col min="4866" max="4866" width="18.28515625" style="10" customWidth="1"/>
    <col min="4867" max="4867" width="29.140625" style="10" customWidth="1"/>
    <col min="4868" max="4868" width="11.85546875" style="10" bestFit="1" customWidth="1"/>
    <col min="4869" max="4869" width="17.85546875" style="10" customWidth="1"/>
    <col min="4870" max="4870" width="16.7109375" style="10" customWidth="1"/>
    <col min="4871" max="4871" width="13.140625" style="10" customWidth="1"/>
    <col min="4872" max="4872" width="19.140625" style="10" customWidth="1"/>
    <col min="4873" max="4873" width="22" style="10" customWidth="1"/>
    <col min="4874" max="4874" width="14.42578125" style="10" customWidth="1"/>
    <col min="4875" max="4875" width="14.5703125" style="10" bestFit="1" customWidth="1"/>
    <col min="4876" max="4876" width="11.28515625" style="10" customWidth="1"/>
    <col min="4877" max="4878" width="11.85546875" style="10" customWidth="1"/>
    <col min="4879" max="4879" width="9.140625" style="10"/>
    <col min="4880" max="4880" width="24.28515625" style="10" customWidth="1"/>
    <col min="4881" max="4881" width="37.7109375" style="10" customWidth="1"/>
    <col min="4882" max="4882" width="31.85546875" style="10" bestFit="1" customWidth="1"/>
    <col min="4883" max="4883" width="31.28515625" style="10" bestFit="1" customWidth="1"/>
    <col min="4884" max="4884" width="15.5703125" style="10" bestFit="1" customWidth="1"/>
    <col min="4885" max="4885" width="19.85546875" style="10" bestFit="1" customWidth="1"/>
    <col min="4886" max="5120" width="9.140625" style="10"/>
    <col min="5121" max="5121" width="16.5703125" style="10" bestFit="1" customWidth="1"/>
    <col min="5122" max="5122" width="18.28515625" style="10" customWidth="1"/>
    <col min="5123" max="5123" width="29.140625" style="10" customWidth="1"/>
    <col min="5124" max="5124" width="11.85546875" style="10" bestFit="1" customWidth="1"/>
    <col min="5125" max="5125" width="17.85546875" style="10" customWidth="1"/>
    <col min="5126" max="5126" width="16.7109375" style="10" customWidth="1"/>
    <col min="5127" max="5127" width="13.140625" style="10" customWidth="1"/>
    <col min="5128" max="5128" width="19.140625" style="10" customWidth="1"/>
    <col min="5129" max="5129" width="22" style="10" customWidth="1"/>
    <col min="5130" max="5130" width="14.42578125" style="10" customWidth="1"/>
    <col min="5131" max="5131" width="14.5703125" style="10" bestFit="1" customWidth="1"/>
    <col min="5132" max="5132" width="11.28515625" style="10" customWidth="1"/>
    <col min="5133" max="5134" width="11.85546875" style="10" customWidth="1"/>
    <col min="5135" max="5135" width="9.140625" style="10"/>
    <col min="5136" max="5136" width="24.28515625" style="10" customWidth="1"/>
    <col min="5137" max="5137" width="37.7109375" style="10" customWidth="1"/>
    <col min="5138" max="5138" width="31.85546875" style="10" bestFit="1" customWidth="1"/>
    <col min="5139" max="5139" width="31.28515625" style="10" bestFit="1" customWidth="1"/>
    <col min="5140" max="5140" width="15.5703125" style="10" bestFit="1" customWidth="1"/>
    <col min="5141" max="5141" width="19.85546875" style="10" bestFit="1" customWidth="1"/>
    <col min="5142" max="5376" width="9.140625" style="10"/>
    <col min="5377" max="5377" width="16.5703125" style="10" bestFit="1" customWidth="1"/>
    <col min="5378" max="5378" width="18.28515625" style="10" customWidth="1"/>
    <col min="5379" max="5379" width="29.140625" style="10" customWidth="1"/>
    <col min="5380" max="5380" width="11.85546875" style="10" bestFit="1" customWidth="1"/>
    <col min="5381" max="5381" width="17.85546875" style="10" customWidth="1"/>
    <col min="5382" max="5382" width="16.7109375" style="10" customWidth="1"/>
    <col min="5383" max="5383" width="13.140625" style="10" customWidth="1"/>
    <col min="5384" max="5384" width="19.140625" style="10" customWidth="1"/>
    <col min="5385" max="5385" width="22" style="10" customWidth="1"/>
    <col min="5386" max="5386" width="14.42578125" style="10" customWidth="1"/>
    <col min="5387" max="5387" width="14.5703125" style="10" bestFit="1" customWidth="1"/>
    <col min="5388" max="5388" width="11.28515625" style="10" customWidth="1"/>
    <col min="5389" max="5390" width="11.85546875" style="10" customWidth="1"/>
    <col min="5391" max="5391" width="9.140625" style="10"/>
    <col min="5392" max="5392" width="24.28515625" style="10" customWidth="1"/>
    <col min="5393" max="5393" width="37.7109375" style="10" customWidth="1"/>
    <col min="5394" max="5394" width="31.85546875" style="10" bestFit="1" customWidth="1"/>
    <col min="5395" max="5395" width="31.28515625" style="10" bestFit="1" customWidth="1"/>
    <col min="5396" max="5396" width="15.5703125" style="10" bestFit="1" customWidth="1"/>
    <col min="5397" max="5397" width="19.85546875" style="10" bestFit="1" customWidth="1"/>
    <col min="5398" max="5632" width="9.140625" style="10"/>
    <col min="5633" max="5633" width="16.5703125" style="10" bestFit="1" customWidth="1"/>
    <col min="5634" max="5634" width="18.28515625" style="10" customWidth="1"/>
    <col min="5635" max="5635" width="29.140625" style="10" customWidth="1"/>
    <col min="5636" max="5636" width="11.85546875" style="10" bestFit="1" customWidth="1"/>
    <col min="5637" max="5637" width="17.85546875" style="10" customWidth="1"/>
    <col min="5638" max="5638" width="16.7109375" style="10" customWidth="1"/>
    <col min="5639" max="5639" width="13.140625" style="10" customWidth="1"/>
    <col min="5640" max="5640" width="19.140625" style="10" customWidth="1"/>
    <col min="5641" max="5641" width="22" style="10" customWidth="1"/>
    <col min="5642" max="5642" width="14.42578125" style="10" customWidth="1"/>
    <col min="5643" max="5643" width="14.5703125" style="10" bestFit="1" customWidth="1"/>
    <col min="5644" max="5644" width="11.28515625" style="10" customWidth="1"/>
    <col min="5645" max="5646" width="11.85546875" style="10" customWidth="1"/>
    <col min="5647" max="5647" width="9.140625" style="10"/>
    <col min="5648" max="5648" width="24.28515625" style="10" customWidth="1"/>
    <col min="5649" max="5649" width="37.7109375" style="10" customWidth="1"/>
    <col min="5650" max="5650" width="31.85546875" style="10" bestFit="1" customWidth="1"/>
    <col min="5651" max="5651" width="31.28515625" style="10" bestFit="1" customWidth="1"/>
    <col min="5652" max="5652" width="15.5703125" style="10" bestFit="1" customWidth="1"/>
    <col min="5653" max="5653" width="19.85546875" style="10" bestFit="1" customWidth="1"/>
    <col min="5654" max="5888" width="9.140625" style="10"/>
    <col min="5889" max="5889" width="16.5703125" style="10" bestFit="1" customWidth="1"/>
    <col min="5890" max="5890" width="18.28515625" style="10" customWidth="1"/>
    <col min="5891" max="5891" width="29.140625" style="10" customWidth="1"/>
    <col min="5892" max="5892" width="11.85546875" style="10" bestFit="1" customWidth="1"/>
    <col min="5893" max="5893" width="17.85546875" style="10" customWidth="1"/>
    <col min="5894" max="5894" width="16.7109375" style="10" customWidth="1"/>
    <col min="5895" max="5895" width="13.140625" style="10" customWidth="1"/>
    <col min="5896" max="5896" width="19.140625" style="10" customWidth="1"/>
    <col min="5897" max="5897" width="22" style="10" customWidth="1"/>
    <col min="5898" max="5898" width="14.42578125" style="10" customWidth="1"/>
    <col min="5899" max="5899" width="14.5703125" style="10" bestFit="1" customWidth="1"/>
    <col min="5900" max="5900" width="11.28515625" style="10" customWidth="1"/>
    <col min="5901" max="5902" width="11.85546875" style="10" customWidth="1"/>
    <col min="5903" max="5903" width="9.140625" style="10"/>
    <col min="5904" max="5904" width="24.28515625" style="10" customWidth="1"/>
    <col min="5905" max="5905" width="37.7109375" style="10" customWidth="1"/>
    <col min="5906" max="5906" width="31.85546875" style="10" bestFit="1" customWidth="1"/>
    <col min="5907" max="5907" width="31.28515625" style="10" bestFit="1" customWidth="1"/>
    <col min="5908" max="5908" width="15.5703125" style="10" bestFit="1" customWidth="1"/>
    <col min="5909" max="5909" width="19.85546875" style="10" bestFit="1" customWidth="1"/>
    <col min="5910" max="6144" width="9.140625" style="10"/>
    <col min="6145" max="6145" width="16.5703125" style="10" bestFit="1" customWidth="1"/>
    <col min="6146" max="6146" width="18.28515625" style="10" customWidth="1"/>
    <col min="6147" max="6147" width="29.140625" style="10" customWidth="1"/>
    <col min="6148" max="6148" width="11.85546875" style="10" bestFit="1" customWidth="1"/>
    <col min="6149" max="6149" width="17.85546875" style="10" customWidth="1"/>
    <col min="6150" max="6150" width="16.7109375" style="10" customWidth="1"/>
    <col min="6151" max="6151" width="13.140625" style="10" customWidth="1"/>
    <col min="6152" max="6152" width="19.140625" style="10" customWidth="1"/>
    <col min="6153" max="6153" width="22" style="10" customWidth="1"/>
    <col min="6154" max="6154" width="14.42578125" style="10" customWidth="1"/>
    <col min="6155" max="6155" width="14.5703125" style="10" bestFit="1" customWidth="1"/>
    <col min="6156" max="6156" width="11.28515625" style="10" customWidth="1"/>
    <col min="6157" max="6158" width="11.85546875" style="10" customWidth="1"/>
    <col min="6159" max="6159" width="9.140625" style="10"/>
    <col min="6160" max="6160" width="24.28515625" style="10" customWidth="1"/>
    <col min="6161" max="6161" width="37.7109375" style="10" customWidth="1"/>
    <col min="6162" max="6162" width="31.85546875" style="10" bestFit="1" customWidth="1"/>
    <col min="6163" max="6163" width="31.28515625" style="10" bestFit="1" customWidth="1"/>
    <col min="6164" max="6164" width="15.5703125" style="10" bestFit="1" customWidth="1"/>
    <col min="6165" max="6165" width="19.85546875" style="10" bestFit="1" customWidth="1"/>
    <col min="6166" max="6400" width="9.140625" style="10"/>
    <col min="6401" max="6401" width="16.5703125" style="10" bestFit="1" customWidth="1"/>
    <col min="6402" max="6402" width="18.28515625" style="10" customWidth="1"/>
    <col min="6403" max="6403" width="29.140625" style="10" customWidth="1"/>
    <col min="6404" max="6404" width="11.85546875" style="10" bestFit="1" customWidth="1"/>
    <col min="6405" max="6405" width="17.85546875" style="10" customWidth="1"/>
    <col min="6406" max="6406" width="16.7109375" style="10" customWidth="1"/>
    <col min="6407" max="6407" width="13.140625" style="10" customWidth="1"/>
    <col min="6408" max="6408" width="19.140625" style="10" customWidth="1"/>
    <col min="6409" max="6409" width="22" style="10" customWidth="1"/>
    <col min="6410" max="6410" width="14.42578125" style="10" customWidth="1"/>
    <col min="6411" max="6411" width="14.5703125" style="10" bestFit="1" customWidth="1"/>
    <col min="6412" max="6412" width="11.28515625" style="10" customWidth="1"/>
    <col min="6413" max="6414" width="11.85546875" style="10" customWidth="1"/>
    <col min="6415" max="6415" width="9.140625" style="10"/>
    <col min="6416" max="6416" width="24.28515625" style="10" customWidth="1"/>
    <col min="6417" max="6417" width="37.7109375" style="10" customWidth="1"/>
    <col min="6418" max="6418" width="31.85546875" style="10" bestFit="1" customWidth="1"/>
    <col min="6419" max="6419" width="31.28515625" style="10" bestFit="1" customWidth="1"/>
    <col min="6420" max="6420" width="15.5703125" style="10" bestFit="1" customWidth="1"/>
    <col min="6421" max="6421" width="19.85546875" style="10" bestFit="1" customWidth="1"/>
    <col min="6422" max="6656" width="9.140625" style="10"/>
    <col min="6657" max="6657" width="16.5703125" style="10" bestFit="1" customWidth="1"/>
    <col min="6658" max="6658" width="18.28515625" style="10" customWidth="1"/>
    <col min="6659" max="6659" width="29.140625" style="10" customWidth="1"/>
    <col min="6660" max="6660" width="11.85546875" style="10" bestFit="1" customWidth="1"/>
    <col min="6661" max="6661" width="17.85546875" style="10" customWidth="1"/>
    <col min="6662" max="6662" width="16.7109375" style="10" customWidth="1"/>
    <col min="6663" max="6663" width="13.140625" style="10" customWidth="1"/>
    <col min="6664" max="6664" width="19.140625" style="10" customWidth="1"/>
    <col min="6665" max="6665" width="22" style="10" customWidth="1"/>
    <col min="6666" max="6666" width="14.42578125" style="10" customWidth="1"/>
    <col min="6667" max="6667" width="14.5703125" style="10" bestFit="1" customWidth="1"/>
    <col min="6668" max="6668" width="11.28515625" style="10" customWidth="1"/>
    <col min="6669" max="6670" width="11.85546875" style="10" customWidth="1"/>
    <col min="6671" max="6671" width="9.140625" style="10"/>
    <col min="6672" max="6672" width="24.28515625" style="10" customWidth="1"/>
    <col min="6673" max="6673" width="37.7109375" style="10" customWidth="1"/>
    <col min="6674" max="6674" width="31.85546875" style="10" bestFit="1" customWidth="1"/>
    <col min="6675" max="6675" width="31.28515625" style="10" bestFit="1" customWidth="1"/>
    <col min="6676" max="6676" width="15.5703125" style="10" bestFit="1" customWidth="1"/>
    <col min="6677" max="6677" width="19.85546875" style="10" bestFit="1" customWidth="1"/>
    <col min="6678" max="6912" width="9.140625" style="10"/>
    <col min="6913" max="6913" width="16.5703125" style="10" bestFit="1" customWidth="1"/>
    <col min="6914" max="6914" width="18.28515625" style="10" customWidth="1"/>
    <col min="6915" max="6915" width="29.140625" style="10" customWidth="1"/>
    <col min="6916" max="6916" width="11.85546875" style="10" bestFit="1" customWidth="1"/>
    <col min="6917" max="6917" width="17.85546875" style="10" customWidth="1"/>
    <col min="6918" max="6918" width="16.7109375" style="10" customWidth="1"/>
    <col min="6919" max="6919" width="13.140625" style="10" customWidth="1"/>
    <col min="6920" max="6920" width="19.140625" style="10" customWidth="1"/>
    <col min="6921" max="6921" width="22" style="10" customWidth="1"/>
    <col min="6922" max="6922" width="14.42578125" style="10" customWidth="1"/>
    <col min="6923" max="6923" width="14.5703125" style="10" bestFit="1" customWidth="1"/>
    <col min="6924" max="6924" width="11.28515625" style="10" customWidth="1"/>
    <col min="6925" max="6926" width="11.85546875" style="10" customWidth="1"/>
    <col min="6927" max="6927" width="9.140625" style="10"/>
    <col min="6928" max="6928" width="24.28515625" style="10" customWidth="1"/>
    <col min="6929" max="6929" width="37.7109375" style="10" customWidth="1"/>
    <col min="6930" max="6930" width="31.85546875" style="10" bestFit="1" customWidth="1"/>
    <col min="6931" max="6931" width="31.28515625" style="10" bestFit="1" customWidth="1"/>
    <col min="6932" max="6932" width="15.5703125" style="10" bestFit="1" customWidth="1"/>
    <col min="6933" max="6933" width="19.85546875" style="10" bestFit="1" customWidth="1"/>
    <col min="6934" max="7168" width="9.140625" style="10"/>
    <col min="7169" max="7169" width="16.5703125" style="10" bestFit="1" customWidth="1"/>
    <col min="7170" max="7170" width="18.28515625" style="10" customWidth="1"/>
    <col min="7171" max="7171" width="29.140625" style="10" customWidth="1"/>
    <col min="7172" max="7172" width="11.85546875" style="10" bestFit="1" customWidth="1"/>
    <col min="7173" max="7173" width="17.85546875" style="10" customWidth="1"/>
    <col min="7174" max="7174" width="16.7109375" style="10" customWidth="1"/>
    <col min="7175" max="7175" width="13.140625" style="10" customWidth="1"/>
    <col min="7176" max="7176" width="19.140625" style="10" customWidth="1"/>
    <col min="7177" max="7177" width="22" style="10" customWidth="1"/>
    <col min="7178" max="7178" width="14.42578125" style="10" customWidth="1"/>
    <col min="7179" max="7179" width="14.5703125" style="10" bestFit="1" customWidth="1"/>
    <col min="7180" max="7180" width="11.28515625" style="10" customWidth="1"/>
    <col min="7181" max="7182" width="11.85546875" style="10" customWidth="1"/>
    <col min="7183" max="7183" width="9.140625" style="10"/>
    <col min="7184" max="7184" width="24.28515625" style="10" customWidth="1"/>
    <col min="7185" max="7185" width="37.7109375" style="10" customWidth="1"/>
    <col min="7186" max="7186" width="31.85546875" style="10" bestFit="1" customWidth="1"/>
    <col min="7187" max="7187" width="31.28515625" style="10" bestFit="1" customWidth="1"/>
    <col min="7188" max="7188" width="15.5703125" style="10" bestFit="1" customWidth="1"/>
    <col min="7189" max="7189" width="19.85546875" style="10" bestFit="1" customWidth="1"/>
    <col min="7190" max="7424" width="9.140625" style="10"/>
    <col min="7425" max="7425" width="16.5703125" style="10" bestFit="1" customWidth="1"/>
    <col min="7426" max="7426" width="18.28515625" style="10" customWidth="1"/>
    <col min="7427" max="7427" width="29.140625" style="10" customWidth="1"/>
    <col min="7428" max="7428" width="11.85546875" style="10" bestFit="1" customWidth="1"/>
    <col min="7429" max="7429" width="17.85546875" style="10" customWidth="1"/>
    <col min="7430" max="7430" width="16.7109375" style="10" customWidth="1"/>
    <col min="7431" max="7431" width="13.140625" style="10" customWidth="1"/>
    <col min="7432" max="7432" width="19.140625" style="10" customWidth="1"/>
    <col min="7433" max="7433" width="22" style="10" customWidth="1"/>
    <col min="7434" max="7434" width="14.42578125" style="10" customWidth="1"/>
    <col min="7435" max="7435" width="14.5703125" style="10" bestFit="1" customWidth="1"/>
    <col min="7436" max="7436" width="11.28515625" style="10" customWidth="1"/>
    <col min="7437" max="7438" width="11.85546875" style="10" customWidth="1"/>
    <col min="7439" max="7439" width="9.140625" style="10"/>
    <col min="7440" max="7440" width="24.28515625" style="10" customWidth="1"/>
    <col min="7441" max="7441" width="37.7109375" style="10" customWidth="1"/>
    <col min="7442" max="7442" width="31.85546875" style="10" bestFit="1" customWidth="1"/>
    <col min="7443" max="7443" width="31.28515625" style="10" bestFit="1" customWidth="1"/>
    <col min="7444" max="7444" width="15.5703125" style="10" bestFit="1" customWidth="1"/>
    <col min="7445" max="7445" width="19.85546875" style="10" bestFit="1" customWidth="1"/>
    <col min="7446" max="7680" width="9.140625" style="10"/>
    <col min="7681" max="7681" width="16.5703125" style="10" bestFit="1" customWidth="1"/>
    <col min="7682" max="7682" width="18.28515625" style="10" customWidth="1"/>
    <col min="7683" max="7683" width="29.140625" style="10" customWidth="1"/>
    <col min="7684" max="7684" width="11.85546875" style="10" bestFit="1" customWidth="1"/>
    <col min="7685" max="7685" width="17.85546875" style="10" customWidth="1"/>
    <col min="7686" max="7686" width="16.7109375" style="10" customWidth="1"/>
    <col min="7687" max="7687" width="13.140625" style="10" customWidth="1"/>
    <col min="7688" max="7688" width="19.140625" style="10" customWidth="1"/>
    <col min="7689" max="7689" width="22" style="10" customWidth="1"/>
    <col min="7690" max="7690" width="14.42578125" style="10" customWidth="1"/>
    <col min="7691" max="7691" width="14.5703125" style="10" bestFit="1" customWidth="1"/>
    <col min="7692" max="7692" width="11.28515625" style="10" customWidth="1"/>
    <col min="7693" max="7694" width="11.85546875" style="10" customWidth="1"/>
    <col min="7695" max="7695" width="9.140625" style="10"/>
    <col min="7696" max="7696" width="24.28515625" style="10" customWidth="1"/>
    <col min="7697" max="7697" width="37.7109375" style="10" customWidth="1"/>
    <col min="7698" max="7698" width="31.85546875" style="10" bestFit="1" customWidth="1"/>
    <col min="7699" max="7699" width="31.28515625" style="10" bestFit="1" customWidth="1"/>
    <col min="7700" max="7700" width="15.5703125" style="10" bestFit="1" customWidth="1"/>
    <col min="7701" max="7701" width="19.85546875" style="10" bestFit="1" customWidth="1"/>
    <col min="7702" max="7936" width="9.140625" style="10"/>
    <col min="7937" max="7937" width="16.5703125" style="10" bestFit="1" customWidth="1"/>
    <col min="7938" max="7938" width="18.28515625" style="10" customWidth="1"/>
    <col min="7939" max="7939" width="29.140625" style="10" customWidth="1"/>
    <col min="7940" max="7940" width="11.85546875" style="10" bestFit="1" customWidth="1"/>
    <col min="7941" max="7941" width="17.85546875" style="10" customWidth="1"/>
    <col min="7942" max="7942" width="16.7109375" style="10" customWidth="1"/>
    <col min="7943" max="7943" width="13.140625" style="10" customWidth="1"/>
    <col min="7944" max="7944" width="19.140625" style="10" customWidth="1"/>
    <col min="7945" max="7945" width="22" style="10" customWidth="1"/>
    <col min="7946" max="7946" width="14.42578125" style="10" customWidth="1"/>
    <col min="7947" max="7947" width="14.5703125" style="10" bestFit="1" customWidth="1"/>
    <col min="7948" max="7948" width="11.28515625" style="10" customWidth="1"/>
    <col min="7949" max="7950" width="11.85546875" style="10" customWidth="1"/>
    <col min="7951" max="7951" width="9.140625" style="10"/>
    <col min="7952" max="7952" width="24.28515625" style="10" customWidth="1"/>
    <col min="7953" max="7953" width="37.7109375" style="10" customWidth="1"/>
    <col min="7954" max="7954" width="31.85546875" style="10" bestFit="1" customWidth="1"/>
    <col min="7955" max="7955" width="31.28515625" style="10" bestFit="1" customWidth="1"/>
    <col min="7956" max="7956" width="15.5703125" style="10" bestFit="1" customWidth="1"/>
    <col min="7957" max="7957" width="19.85546875" style="10" bestFit="1" customWidth="1"/>
    <col min="7958" max="8192" width="9.140625" style="10"/>
    <col min="8193" max="8193" width="16.5703125" style="10" bestFit="1" customWidth="1"/>
    <col min="8194" max="8194" width="18.28515625" style="10" customWidth="1"/>
    <col min="8195" max="8195" width="29.140625" style="10" customWidth="1"/>
    <col min="8196" max="8196" width="11.85546875" style="10" bestFit="1" customWidth="1"/>
    <col min="8197" max="8197" width="17.85546875" style="10" customWidth="1"/>
    <col min="8198" max="8198" width="16.7109375" style="10" customWidth="1"/>
    <col min="8199" max="8199" width="13.140625" style="10" customWidth="1"/>
    <col min="8200" max="8200" width="19.140625" style="10" customWidth="1"/>
    <col min="8201" max="8201" width="22" style="10" customWidth="1"/>
    <col min="8202" max="8202" width="14.42578125" style="10" customWidth="1"/>
    <col min="8203" max="8203" width="14.5703125" style="10" bestFit="1" customWidth="1"/>
    <col min="8204" max="8204" width="11.28515625" style="10" customWidth="1"/>
    <col min="8205" max="8206" width="11.85546875" style="10" customWidth="1"/>
    <col min="8207" max="8207" width="9.140625" style="10"/>
    <col min="8208" max="8208" width="24.28515625" style="10" customWidth="1"/>
    <col min="8209" max="8209" width="37.7109375" style="10" customWidth="1"/>
    <col min="8210" max="8210" width="31.85546875" style="10" bestFit="1" customWidth="1"/>
    <col min="8211" max="8211" width="31.28515625" style="10" bestFit="1" customWidth="1"/>
    <col min="8212" max="8212" width="15.5703125" style="10" bestFit="1" customWidth="1"/>
    <col min="8213" max="8213" width="19.85546875" style="10" bestFit="1" customWidth="1"/>
    <col min="8214" max="8448" width="9.140625" style="10"/>
    <col min="8449" max="8449" width="16.5703125" style="10" bestFit="1" customWidth="1"/>
    <col min="8450" max="8450" width="18.28515625" style="10" customWidth="1"/>
    <col min="8451" max="8451" width="29.140625" style="10" customWidth="1"/>
    <col min="8452" max="8452" width="11.85546875" style="10" bestFit="1" customWidth="1"/>
    <col min="8453" max="8453" width="17.85546875" style="10" customWidth="1"/>
    <col min="8454" max="8454" width="16.7109375" style="10" customWidth="1"/>
    <col min="8455" max="8455" width="13.140625" style="10" customWidth="1"/>
    <col min="8456" max="8456" width="19.140625" style="10" customWidth="1"/>
    <col min="8457" max="8457" width="22" style="10" customWidth="1"/>
    <col min="8458" max="8458" width="14.42578125" style="10" customWidth="1"/>
    <col min="8459" max="8459" width="14.5703125" style="10" bestFit="1" customWidth="1"/>
    <col min="8460" max="8460" width="11.28515625" style="10" customWidth="1"/>
    <col min="8461" max="8462" width="11.85546875" style="10" customWidth="1"/>
    <col min="8463" max="8463" width="9.140625" style="10"/>
    <col min="8464" max="8464" width="24.28515625" style="10" customWidth="1"/>
    <col min="8465" max="8465" width="37.7109375" style="10" customWidth="1"/>
    <col min="8466" max="8466" width="31.85546875" style="10" bestFit="1" customWidth="1"/>
    <col min="8467" max="8467" width="31.28515625" style="10" bestFit="1" customWidth="1"/>
    <col min="8468" max="8468" width="15.5703125" style="10" bestFit="1" customWidth="1"/>
    <col min="8469" max="8469" width="19.85546875" style="10" bestFit="1" customWidth="1"/>
    <col min="8470" max="8704" width="9.140625" style="10"/>
    <col min="8705" max="8705" width="16.5703125" style="10" bestFit="1" customWidth="1"/>
    <col min="8706" max="8706" width="18.28515625" style="10" customWidth="1"/>
    <col min="8707" max="8707" width="29.140625" style="10" customWidth="1"/>
    <col min="8708" max="8708" width="11.85546875" style="10" bestFit="1" customWidth="1"/>
    <col min="8709" max="8709" width="17.85546875" style="10" customWidth="1"/>
    <col min="8710" max="8710" width="16.7109375" style="10" customWidth="1"/>
    <col min="8711" max="8711" width="13.140625" style="10" customWidth="1"/>
    <col min="8712" max="8712" width="19.140625" style="10" customWidth="1"/>
    <col min="8713" max="8713" width="22" style="10" customWidth="1"/>
    <col min="8714" max="8714" width="14.42578125" style="10" customWidth="1"/>
    <col min="8715" max="8715" width="14.5703125" style="10" bestFit="1" customWidth="1"/>
    <col min="8716" max="8716" width="11.28515625" style="10" customWidth="1"/>
    <col min="8717" max="8718" width="11.85546875" style="10" customWidth="1"/>
    <col min="8719" max="8719" width="9.140625" style="10"/>
    <col min="8720" max="8720" width="24.28515625" style="10" customWidth="1"/>
    <col min="8721" max="8721" width="37.7109375" style="10" customWidth="1"/>
    <col min="8722" max="8722" width="31.85546875" style="10" bestFit="1" customWidth="1"/>
    <col min="8723" max="8723" width="31.28515625" style="10" bestFit="1" customWidth="1"/>
    <col min="8724" max="8724" width="15.5703125" style="10" bestFit="1" customWidth="1"/>
    <col min="8725" max="8725" width="19.85546875" style="10" bestFit="1" customWidth="1"/>
    <col min="8726" max="8960" width="9.140625" style="10"/>
    <col min="8961" max="8961" width="16.5703125" style="10" bestFit="1" customWidth="1"/>
    <col min="8962" max="8962" width="18.28515625" style="10" customWidth="1"/>
    <col min="8963" max="8963" width="29.140625" style="10" customWidth="1"/>
    <col min="8964" max="8964" width="11.85546875" style="10" bestFit="1" customWidth="1"/>
    <col min="8965" max="8965" width="17.85546875" style="10" customWidth="1"/>
    <col min="8966" max="8966" width="16.7109375" style="10" customWidth="1"/>
    <col min="8967" max="8967" width="13.140625" style="10" customWidth="1"/>
    <col min="8968" max="8968" width="19.140625" style="10" customWidth="1"/>
    <col min="8969" max="8969" width="22" style="10" customWidth="1"/>
    <col min="8970" max="8970" width="14.42578125" style="10" customWidth="1"/>
    <col min="8971" max="8971" width="14.5703125" style="10" bestFit="1" customWidth="1"/>
    <col min="8972" max="8972" width="11.28515625" style="10" customWidth="1"/>
    <col min="8973" max="8974" width="11.85546875" style="10" customWidth="1"/>
    <col min="8975" max="8975" width="9.140625" style="10"/>
    <col min="8976" max="8976" width="24.28515625" style="10" customWidth="1"/>
    <col min="8977" max="8977" width="37.7109375" style="10" customWidth="1"/>
    <col min="8978" max="8978" width="31.85546875" style="10" bestFit="1" customWidth="1"/>
    <col min="8979" max="8979" width="31.28515625" style="10" bestFit="1" customWidth="1"/>
    <col min="8980" max="8980" width="15.5703125" style="10" bestFit="1" customWidth="1"/>
    <col min="8981" max="8981" width="19.85546875" style="10" bestFit="1" customWidth="1"/>
    <col min="8982" max="9216" width="9.140625" style="10"/>
    <col min="9217" max="9217" width="16.5703125" style="10" bestFit="1" customWidth="1"/>
    <col min="9218" max="9218" width="18.28515625" style="10" customWidth="1"/>
    <col min="9219" max="9219" width="29.140625" style="10" customWidth="1"/>
    <col min="9220" max="9220" width="11.85546875" style="10" bestFit="1" customWidth="1"/>
    <col min="9221" max="9221" width="17.85546875" style="10" customWidth="1"/>
    <col min="9222" max="9222" width="16.7109375" style="10" customWidth="1"/>
    <col min="9223" max="9223" width="13.140625" style="10" customWidth="1"/>
    <col min="9224" max="9224" width="19.140625" style="10" customWidth="1"/>
    <col min="9225" max="9225" width="22" style="10" customWidth="1"/>
    <col min="9226" max="9226" width="14.42578125" style="10" customWidth="1"/>
    <col min="9227" max="9227" width="14.5703125" style="10" bestFit="1" customWidth="1"/>
    <col min="9228" max="9228" width="11.28515625" style="10" customWidth="1"/>
    <col min="9229" max="9230" width="11.85546875" style="10" customWidth="1"/>
    <col min="9231" max="9231" width="9.140625" style="10"/>
    <col min="9232" max="9232" width="24.28515625" style="10" customWidth="1"/>
    <col min="9233" max="9233" width="37.7109375" style="10" customWidth="1"/>
    <col min="9234" max="9234" width="31.85546875" style="10" bestFit="1" customWidth="1"/>
    <col min="9235" max="9235" width="31.28515625" style="10" bestFit="1" customWidth="1"/>
    <col min="9236" max="9236" width="15.5703125" style="10" bestFit="1" customWidth="1"/>
    <col min="9237" max="9237" width="19.85546875" style="10" bestFit="1" customWidth="1"/>
    <col min="9238" max="9472" width="9.140625" style="10"/>
    <col min="9473" max="9473" width="16.5703125" style="10" bestFit="1" customWidth="1"/>
    <col min="9474" max="9474" width="18.28515625" style="10" customWidth="1"/>
    <col min="9475" max="9475" width="29.140625" style="10" customWidth="1"/>
    <col min="9476" max="9476" width="11.85546875" style="10" bestFit="1" customWidth="1"/>
    <col min="9477" max="9477" width="17.85546875" style="10" customWidth="1"/>
    <col min="9478" max="9478" width="16.7109375" style="10" customWidth="1"/>
    <col min="9479" max="9479" width="13.140625" style="10" customWidth="1"/>
    <col min="9480" max="9480" width="19.140625" style="10" customWidth="1"/>
    <col min="9481" max="9481" width="22" style="10" customWidth="1"/>
    <col min="9482" max="9482" width="14.42578125" style="10" customWidth="1"/>
    <col min="9483" max="9483" width="14.5703125" style="10" bestFit="1" customWidth="1"/>
    <col min="9484" max="9484" width="11.28515625" style="10" customWidth="1"/>
    <col min="9485" max="9486" width="11.85546875" style="10" customWidth="1"/>
    <col min="9487" max="9487" width="9.140625" style="10"/>
    <col min="9488" max="9488" width="24.28515625" style="10" customWidth="1"/>
    <col min="9489" max="9489" width="37.7109375" style="10" customWidth="1"/>
    <col min="9490" max="9490" width="31.85546875" style="10" bestFit="1" customWidth="1"/>
    <col min="9491" max="9491" width="31.28515625" style="10" bestFit="1" customWidth="1"/>
    <col min="9492" max="9492" width="15.5703125" style="10" bestFit="1" customWidth="1"/>
    <col min="9493" max="9493" width="19.85546875" style="10" bestFit="1" customWidth="1"/>
    <col min="9494" max="9728" width="9.140625" style="10"/>
    <col min="9729" max="9729" width="16.5703125" style="10" bestFit="1" customWidth="1"/>
    <col min="9730" max="9730" width="18.28515625" style="10" customWidth="1"/>
    <col min="9731" max="9731" width="29.140625" style="10" customWidth="1"/>
    <col min="9732" max="9732" width="11.85546875" style="10" bestFit="1" customWidth="1"/>
    <col min="9733" max="9733" width="17.85546875" style="10" customWidth="1"/>
    <col min="9734" max="9734" width="16.7109375" style="10" customWidth="1"/>
    <col min="9735" max="9735" width="13.140625" style="10" customWidth="1"/>
    <col min="9736" max="9736" width="19.140625" style="10" customWidth="1"/>
    <col min="9737" max="9737" width="22" style="10" customWidth="1"/>
    <col min="9738" max="9738" width="14.42578125" style="10" customWidth="1"/>
    <col min="9739" max="9739" width="14.5703125" style="10" bestFit="1" customWidth="1"/>
    <col min="9740" max="9740" width="11.28515625" style="10" customWidth="1"/>
    <col min="9741" max="9742" width="11.85546875" style="10" customWidth="1"/>
    <col min="9743" max="9743" width="9.140625" style="10"/>
    <col min="9744" max="9744" width="24.28515625" style="10" customWidth="1"/>
    <col min="9745" max="9745" width="37.7109375" style="10" customWidth="1"/>
    <col min="9746" max="9746" width="31.85546875" style="10" bestFit="1" customWidth="1"/>
    <col min="9747" max="9747" width="31.28515625" style="10" bestFit="1" customWidth="1"/>
    <col min="9748" max="9748" width="15.5703125" style="10" bestFit="1" customWidth="1"/>
    <col min="9749" max="9749" width="19.85546875" style="10" bestFit="1" customWidth="1"/>
    <col min="9750" max="9984" width="9.140625" style="10"/>
    <col min="9985" max="9985" width="16.5703125" style="10" bestFit="1" customWidth="1"/>
    <col min="9986" max="9986" width="18.28515625" style="10" customWidth="1"/>
    <col min="9987" max="9987" width="29.140625" style="10" customWidth="1"/>
    <col min="9988" max="9988" width="11.85546875" style="10" bestFit="1" customWidth="1"/>
    <col min="9989" max="9989" width="17.85546875" style="10" customWidth="1"/>
    <col min="9990" max="9990" width="16.7109375" style="10" customWidth="1"/>
    <col min="9991" max="9991" width="13.140625" style="10" customWidth="1"/>
    <col min="9992" max="9992" width="19.140625" style="10" customWidth="1"/>
    <col min="9993" max="9993" width="22" style="10" customWidth="1"/>
    <col min="9994" max="9994" width="14.42578125" style="10" customWidth="1"/>
    <col min="9995" max="9995" width="14.5703125" style="10" bestFit="1" customWidth="1"/>
    <col min="9996" max="9996" width="11.28515625" style="10" customWidth="1"/>
    <col min="9997" max="9998" width="11.85546875" style="10" customWidth="1"/>
    <col min="9999" max="9999" width="9.140625" style="10"/>
    <col min="10000" max="10000" width="24.28515625" style="10" customWidth="1"/>
    <col min="10001" max="10001" width="37.7109375" style="10" customWidth="1"/>
    <col min="10002" max="10002" width="31.85546875" style="10" bestFit="1" customWidth="1"/>
    <col min="10003" max="10003" width="31.28515625" style="10" bestFit="1" customWidth="1"/>
    <col min="10004" max="10004" width="15.5703125" style="10" bestFit="1" customWidth="1"/>
    <col min="10005" max="10005" width="19.85546875" style="10" bestFit="1" customWidth="1"/>
    <col min="10006" max="10240" width="9.140625" style="10"/>
    <col min="10241" max="10241" width="16.5703125" style="10" bestFit="1" customWidth="1"/>
    <col min="10242" max="10242" width="18.28515625" style="10" customWidth="1"/>
    <col min="10243" max="10243" width="29.140625" style="10" customWidth="1"/>
    <col min="10244" max="10244" width="11.85546875" style="10" bestFit="1" customWidth="1"/>
    <col min="10245" max="10245" width="17.85546875" style="10" customWidth="1"/>
    <col min="10246" max="10246" width="16.7109375" style="10" customWidth="1"/>
    <col min="10247" max="10247" width="13.140625" style="10" customWidth="1"/>
    <col min="10248" max="10248" width="19.140625" style="10" customWidth="1"/>
    <col min="10249" max="10249" width="22" style="10" customWidth="1"/>
    <col min="10250" max="10250" width="14.42578125" style="10" customWidth="1"/>
    <col min="10251" max="10251" width="14.5703125" style="10" bestFit="1" customWidth="1"/>
    <col min="10252" max="10252" width="11.28515625" style="10" customWidth="1"/>
    <col min="10253" max="10254" width="11.85546875" style="10" customWidth="1"/>
    <col min="10255" max="10255" width="9.140625" style="10"/>
    <col min="10256" max="10256" width="24.28515625" style="10" customWidth="1"/>
    <col min="10257" max="10257" width="37.7109375" style="10" customWidth="1"/>
    <col min="10258" max="10258" width="31.85546875" style="10" bestFit="1" customWidth="1"/>
    <col min="10259" max="10259" width="31.28515625" style="10" bestFit="1" customWidth="1"/>
    <col min="10260" max="10260" width="15.5703125" style="10" bestFit="1" customWidth="1"/>
    <col min="10261" max="10261" width="19.85546875" style="10" bestFit="1" customWidth="1"/>
    <col min="10262" max="10496" width="9.140625" style="10"/>
    <col min="10497" max="10497" width="16.5703125" style="10" bestFit="1" customWidth="1"/>
    <col min="10498" max="10498" width="18.28515625" style="10" customWidth="1"/>
    <col min="10499" max="10499" width="29.140625" style="10" customWidth="1"/>
    <col min="10500" max="10500" width="11.85546875" style="10" bestFit="1" customWidth="1"/>
    <col min="10501" max="10501" width="17.85546875" style="10" customWidth="1"/>
    <col min="10502" max="10502" width="16.7109375" style="10" customWidth="1"/>
    <col min="10503" max="10503" width="13.140625" style="10" customWidth="1"/>
    <col min="10504" max="10504" width="19.140625" style="10" customWidth="1"/>
    <col min="10505" max="10505" width="22" style="10" customWidth="1"/>
    <col min="10506" max="10506" width="14.42578125" style="10" customWidth="1"/>
    <col min="10507" max="10507" width="14.5703125" style="10" bestFit="1" customWidth="1"/>
    <col min="10508" max="10508" width="11.28515625" style="10" customWidth="1"/>
    <col min="10509" max="10510" width="11.85546875" style="10" customWidth="1"/>
    <col min="10511" max="10511" width="9.140625" style="10"/>
    <col min="10512" max="10512" width="24.28515625" style="10" customWidth="1"/>
    <col min="10513" max="10513" width="37.7109375" style="10" customWidth="1"/>
    <col min="10514" max="10514" width="31.85546875" style="10" bestFit="1" customWidth="1"/>
    <col min="10515" max="10515" width="31.28515625" style="10" bestFit="1" customWidth="1"/>
    <col min="10516" max="10516" width="15.5703125" style="10" bestFit="1" customWidth="1"/>
    <col min="10517" max="10517" width="19.85546875" style="10" bestFit="1" customWidth="1"/>
    <col min="10518" max="10752" width="9.140625" style="10"/>
    <col min="10753" max="10753" width="16.5703125" style="10" bestFit="1" customWidth="1"/>
    <col min="10754" max="10754" width="18.28515625" style="10" customWidth="1"/>
    <col min="10755" max="10755" width="29.140625" style="10" customWidth="1"/>
    <col min="10756" max="10756" width="11.85546875" style="10" bestFit="1" customWidth="1"/>
    <col min="10757" max="10757" width="17.85546875" style="10" customWidth="1"/>
    <col min="10758" max="10758" width="16.7109375" style="10" customWidth="1"/>
    <col min="10759" max="10759" width="13.140625" style="10" customWidth="1"/>
    <col min="10760" max="10760" width="19.140625" style="10" customWidth="1"/>
    <col min="10761" max="10761" width="22" style="10" customWidth="1"/>
    <col min="10762" max="10762" width="14.42578125" style="10" customWidth="1"/>
    <col min="10763" max="10763" width="14.5703125" style="10" bestFit="1" customWidth="1"/>
    <col min="10764" max="10764" width="11.28515625" style="10" customWidth="1"/>
    <col min="10765" max="10766" width="11.85546875" style="10" customWidth="1"/>
    <col min="10767" max="10767" width="9.140625" style="10"/>
    <col min="10768" max="10768" width="24.28515625" style="10" customWidth="1"/>
    <col min="10769" max="10769" width="37.7109375" style="10" customWidth="1"/>
    <col min="10770" max="10770" width="31.85546875" style="10" bestFit="1" customWidth="1"/>
    <col min="10771" max="10771" width="31.28515625" style="10" bestFit="1" customWidth="1"/>
    <col min="10772" max="10772" width="15.5703125" style="10" bestFit="1" customWidth="1"/>
    <col min="10773" max="10773" width="19.85546875" style="10" bestFit="1" customWidth="1"/>
    <col min="10774" max="11008" width="9.140625" style="10"/>
    <col min="11009" max="11009" width="16.5703125" style="10" bestFit="1" customWidth="1"/>
    <col min="11010" max="11010" width="18.28515625" style="10" customWidth="1"/>
    <col min="11011" max="11011" width="29.140625" style="10" customWidth="1"/>
    <col min="11012" max="11012" width="11.85546875" style="10" bestFit="1" customWidth="1"/>
    <col min="11013" max="11013" width="17.85546875" style="10" customWidth="1"/>
    <col min="11014" max="11014" width="16.7109375" style="10" customWidth="1"/>
    <col min="11015" max="11015" width="13.140625" style="10" customWidth="1"/>
    <col min="11016" max="11016" width="19.140625" style="10" customWidth="1"/>
    <col min="11017" max="11017" width="22" style="10" customWidth="1"/>
    <col min="11018" max="11018" width="14.42578125" style="10" customWidth="1"/>
    <col min="11019" max="11019" width="14.5703125" style="10" bestFit="1" customWidth="1"/>
    <col min="11020" max="11020" width="11.28515625" style="10" customWidth="1"/>
    <col min="11021" max="11022" width="11.85546875" style="10" customWidth="1"/>
    <col min="11023" max="11023" width="9.140625" style="10"/>
    <col min="11024" max="11024" width="24.28515625" style="10" customWidth="1"/>
    <col min="11025" max="11025" width="37.7109375" style="10" customWidth="1"/>
    <col min="11026" max="11026" width="31.85546875" style="10" bestFit="1" customWidth="1"/>
    <col min="11027" max="11027" width="31.28515625" style="10" bestFit="1" customWidth="1"/>
    <col min="11028" max="11028" width="15.5703125" style="10" bestFit="1" customWidth="1"/>
    <col min="11029" max="11029" width="19.85546875" style="10" bestFit="1" customWidth="1"/>
    <col min="11030" max="11264" width="9.140625" style="10"/>
    <col min="11265" max="11265" width="16.5703125" style="10" bestFit="1" customWidth="1"/>
    <col min="11266" max="11266" width="18.28515625" style="10" customWidth="1"/>
    <col min="11267" max="11267" width="29.140625" style="10" customWidth="1"/>
    <col min="11268" max="11268" width="11.85546875" style="10" bestFit="1" customWidth="1"/>
    <col min="11269" max="11269" width="17.85546875" style="10" customWidth="1"/>
    <col min="11270" max="11270" width="16.7109375" style="10" customWidth="1"/>
    <col min="11271" max="11271" width="13.140625" style="10" customWidth="1"/>
    <col min="11272" max="11272" width="19.140625" style="10" customWidth="1"/>
    <col min="11273" max="11273" width="22" style="10" customWidth="1"/>
    <col min="11274" max="11274" width="14.42578125" style="10" customWidth="1"/>
    <col min="11275" max="11275" width="14.5703125" style="10" bestFit="1" customWidth="1"/>
    <col min="11276" max="11276" width="11.28515625" style="10" customWidth="1"/>
    <col min="11277" max="11278" width="11.85546875" style="10" customWidth="1"/>
    <col min="11279" max="11279" width="9.140625" style="10"/>
    <col min="11280" max="11280" width="24.28515625" style="10" customWidth="1"/>
    <col min="11281" max="11281" width="37.7109375" style="10" customWidth="1"/>
    <col min="11282" max="11282" width="31.85546875" style="10" bestFit="1" customWidth="1"/>
    <col min="11283" max="11283" width="31.28515625" style="10" bestFit="1" customWidth="1"/>
    <col min="11284" max="11284" width="15.5703125" style="10" bestFit="1" customWidth="1"/>
    <col min="11285" max="11285" width="19.85546875" style="10" bestFit="1" customWidth="1"/>
    <col min="11286" max="11520" width="9.140625" style="10"/>
    <col min="11521" max="11521" width="16.5703125" style="10" bestFit="1" customWidth="1"/>
    <col min="11522" max="11522" width="18.28515625" style="10" customWidth="1"/>
    <col min="11523" max="11523" width="29.140625" style="10" customWidth="1"/>
    <col min="11524" max="11524" width="11.85546875" style="10" bestFit="1" customWidth="1"/>
    <col min="11525" max="11525" width="17.85546875" style="10" customWidth="1"/>
    <col min="11526" max="11526" width="16.7109375" style="10" customWidth="1"/>
    <col min="11527" max="11527" width="13.140625" style="10" customWidth="1"/>
    <col min="11528" max="11528" width="19.140625" style="10" customWidth="1"/>
    <col min="11529" max="11529" width="22" style="10" customWidth="1"/>
    <col min="11530" max="11530" width="14.42578125" style="10" customWidth="1"/>
    <col min="11531" max="11531" width="14.5703125" style="10" bestFit="1" customWidth="1"/>
    <col min="11532" max="11532" width="11.28515625" style="10" customWidth="1"/>
    <col min="11533" max="11534" width="11.85546875" style="10" customWidth="1"/>
    <col min="11535" max="11535" width="9.140625" style="10"/>
    <col min="11536" max="11536" width="24.28515625" style="10" customWidth="1"/>
    <col min="11537" max="11537" width="37.7109375" style="10" customWidth="1"/>
    <col min="11538" max="11538" width="31.85546875" style="10" bestFit="1" customWidth="1"/>
    <col min="11539" max="11539" width="31.28515625" style="10" bestFit="1" customWidth="1"/>
    <col min="11540" max="11540" width="15.5703125" style="10" bestFit="1" customWidth="1"/>
    <col min="11541" max="11541" width="19.85546875" style="10" bestFit="1" customWidth="1"/>
    <col min="11542" max="11776" width="9.140625" style="10"/>
    <col min="11777" max="11777" width="16.5703125" style="10" bestFit="1" customWidth="1"/>
    <col min="11778" max="11778" width="18.28515625" style="10" customWidth="1"/>
    <col min="11779" max="11779" width="29.140625" style="10" customWidth="1"/>
    <col min="11780" max="11780" width="11.85546875" style="10" bestFit="1" customWidth="1"/>
    <col min="11781" max="11781" width="17.85546875" style="10" customWidth="1"/>
    <col min="11782" max="11782" width="16.7109375" style="10" customWidth="1"/>
    <col min="11783" max="11783" width="13.140625" style="10" customWidth="1"/>
    <col min="11784" max="11784" width="19.140625" style="10" customWidth="1"/>
    <col min="11785" max="11785" width="22" style="10" customWidth="1"/>
    <col min="11786" max="11786" width="14.42578125" style="10" customWidth="1"/>
    <col min="11787" max="11787" width="14.5703125" style="10" bestFit="1" customWidth="1"/>
    <col min="11788" max="11788" width="11.28515625" style="10" customWidth="1"/>
    <col min="11789" max="11790" width="11.85546875" style="10" customWidth="1"/>
    <col min="11791" max="11791" width="9.140625" style="10"/>
    <col min="11792" max="11792" width="24.28515625" style="10" customWidth="1"/>
    <col min="11793" max="11793" width="37.7109375" style="10" customWidth="1"/>
    <col min="11794" max="11794" width="31.85546875" style="10" bestFit="1" customWidth="1"/>
    <col min="11795" max="11795" width="31.28515625" style="10" bestFit="1" customWidth="1"/>
    <col min="11796" max="11796" width="15.5703125" style="10" bestFit="1" customWidth="1"/>
    <col min="11797" max="11797" width="19.85546875" style="10" bestFit="1" customWidth="1"/>
    <col min="11798" max="12032" width="9.140625" style="10"/>
    <col min="12033" max="12033" width="16.5703125" style="10" bestFit="1" customWidth="1"/>
    <col min="12034" max="12034" width="18.28515625" style="10" customWidth="1"/>
    <col min="12035" max="12035" width="29.140625" style="10" customWidth="1"/>
    <col min="12036" max="12036" width="11.85546875" style="10" bestFit="1" customWidth="1"/>
    <col min="12037" max="12037" width="17.85546875" style="10" customWidth="1"/>
    <col min="12038" max="12038" width="16.7109375" style="10" customWidth="1"/>
    <col min="12039" max="12039" width="13.140625" style="10" customWidth="1"/>
    <col min="12040" max="12040" width="19.140625" style="10" customWidth="1"/>
    <col min="12041" max="12041" width="22" style="10" customWidth="1"/>
    <col min="12042" max="12042" width="14.42578125" style="10" customWidth="1"/>
    <col min="12043" max="12043" width="14.5703125" style="10" bestFit="1" customWidth="1"/>
    <col min="12044" max="12044" width="11.28515625" style="10" customWidth="1"/>
    <col min="12045" max="12046" width="11.85546875" style="10" customWidth="1"/>
    <col min="12047" max="12047" width="9.140625" style="10"/>
    <col min="12048" max="12048" width="24.28515625" style="10" customWidth="1"/>
    <col min="12049" max="12049" width="37.7109375" style="10" customWidth="1"/>
    <col min="12050" max="12050" width="31.85546875" style="10" bestFit="1" customWidth="1"/>
    <col min="12051" max="12051" width="31.28515625" style="10" bestFit="1" customWidth="1"/>
    <col min="12052" max="12052" width="15.5703125" style="10" bestFit="1" customWidth="1"/>
    <col min="12053" max="12053" width="19.85546875" style="10" bestFit="1" customWidth="1"/>
    <col min="12054" max="12288" width="9.140625" style="10"/>
    <col min="12289" max="12289" width="16.5703125" style="10" bestFit="1" customWidth="1"/>
    <col min="12290" max="12290" width="18.28515625" style="10" customWidth="1"/>
    <col min="12291" max="12291" width="29.140625" style="10" customWidth="1"/>
    <col min="12292" max="12292" width="11.85546875" style="10" bestFit="1" customWidth="1"/>
    <col min="12293" max="12293" width="17.85546875" style="10" customWidth="1"/>
    <col min="12294" max="12294" width="16.7109375" style="10" customWidth="1"/>
    <col min="12295" max="12295" width="13.140625" style="10" customWidth="1"/>
    <col min="12296" max="12296" width="19.140625" style="10" customWidth="1"/>
    <col min="12297" max="12297" width="22" style="10" customWidth="1"/>
    <col min="12298" max="12298" width="14.42578125" style="10" customWidth="1"/>
    <col min="12299" max="12299" width="14.5703125" style="10" bestFit="1" customWidth="1"/>
    <col min="12300" max="12300" width="11.28515625" style="10" customWidth="1"/>
    <col min="12301" max="12302" width="11.85546875" style="10" customWidth="1"/>
    <col min="12303" max="12303" width="9.140625" style="10"/>
    <col min="12304" max="12304" width="24.28515625" style="10" customWidth="1"/>
    <col min="12305" max="12305" width="37.7109375" style="10" customWidth="1"/>
    <col min="12306" max="12306" width="31.85546875" style="10" bestFit="1" customWidth="1"/>
    <col min="12307" max="12307" width="31.28515625" style="10" bestFit="1" customWidth="1"/>
    <col min="12308" max="12308" width="15.5703125" style="10" bestFit="1" customWidth="1"/>
    <col min="12309" max="12309" width="19.85546875" style="10" bestFit="1" customWidth="1"/>
    <col min="12310" max="12544" width="9.140625" style="10"/>
    <col min="12545" max="12545" width="16.5703125" style="10" bestFit="1" customWidth="1"/>
    <col min="12546" max="12546" width="18.28515625" style="10" customWidth="1"/>
    <col min="12547" max="12547" width="29.140625" style="10" customWidth="1"/>
    <col min="12548" max="12548" width="11.85546875" style="10" bestFit="1" customWidth="1"/>
    <col min="12549" max="12549" width="17.85546875" style="10" customWidth="1"/>
    <col min="12550" max="12550" width="16.7109375" style="10" customWidth="1"/>
    <col min="12551" max="12551" width="13.140625" style="10" customWidth="1"/>
    <col min="12552" max="12552" width="19.140625" style="10" customWidth="1"/>
    <col min="12553" max="12553" width="22" style="10" customWidth="1"/>
    <col min="12554" max="12554" width="14.42578125" style="10" customWidth="1"/>
    <col min="12555" max="12555" width="14.5703125" style="10" bestFit="1" customWidth="1"/>
    <col min="12556" max="12556" width="11.28515625" style="10" customWidth="1"/>
    <col min="12557" max="12558" width="11.85546875" style="10" customWidth="1"/>
    <col min="12559" max="12559" width="9.140625" style="10"/>
    <col min="12560" max="12560" width="24.28515625" style="10" customWidth="1"/>
    <col min="12561" max="12561" width="37.7109375" style="10" customWidth="1"/>
    <col min="12562" max="12562" width="31.85546875" style="10" bestFit="1" customWidth="1"/>
    <col min="12563" max="12563" width="31.28515625" style="10" bestFit="1" customWidth="1"/>
    <col min="12564" max="12564" width="15.5703125" style="10" bestFit="1" customWidth="1"/>
    <col min="12565" max="12565" width="19.85546875" style="10" bestFit="1" customWidth="1"/>
    <col min="12566" max="12800" width="9.140625" style="10"/>
    <col min="12801" max="12801" width="16.5703125" style="10" bestFit="1" customWidth="1"/>
    <col min="12802" max="12802" width="18.28515625" style="10" customWidth="1"/>
    <col min="12803" max="12803" width="29.140625" style="10" customWidth="1"/>
    <col min="12804" max="12804" width="11.85546875" style="10" bestFit="1" customWidth="1"/>
    <col min="12805" max="12805" width="17.85546875" style="10" customWidth="1"/>
    <col min="12806" max="12806" width="16.7109375" style="10" customWidth="1"/>
    <col min="12807" max="12807" width="13.140625" style="10" customWidth="1"/>
    <col min="12808" max="12808" width="19.140625" style="10" customWidth="1"/>
    <col min="12809" max="12809" width="22" style="10" customWidth="1"/>
    <col min="12810" max="12810" width="14.42578125" style="10" customWidth="1"/>
    <col min="12811" max="12811" width="14.5703125" style="10" bestFit="1" customWidth="1"/>
    <col min="12812" max="12812" width="11.28515625" style="10" customWidth="1"/>
    <col min="12813" max="12814" width="11.85546875" style="10" customWidth="1"/>
    <col min="12815" max="12815" width="9.140625" style="10"/>
    <col min="12816" max="12816" width="24.28515625" style="10" customWidth="1"/>
    <col min="12817" max="12817" width="37.7109375" style="10" customWidth="1"/>
    <col min="12818" max="12818" width="31.85546875" style="10" bestFit="1" customWidth="1"/>
    <col min="12819" max="12819" width="31.28515625" style="10" bestFit="1" customWidth="1"/>
    <col min="12820" max="12820" width="15.5703125" style="10" bestFit="1" customWidth="1"/>
    <col min="12821" max="12821" width="19.85546875" style="10" bestFit="1" customWidth="1"/>
    <col min="12822" max="13056" width="9.140625" style="10"/>
    <col min="13057" max="13057" width="16.5703125" style="10" bestFit="1" customWidth="1"/>
    <col min="13058" max="13058" width="18.28515625" style="10" customWidth="1"/>
    <col min="13059" max="13059" width="29.140625" style="10" customWidth="1"/>
    <col min="13060" max="13060" width="11.85546875" style="10" bestFit="1" customWidth="1"/>
    <col min="13061" max="13061" width="17.85546875" style="10" customWidth="1"/>
    <col min="13062" max="13062" width="16.7109375" style="10" customWidth="1"/>
    <col min="13063" max="13063" width="13.140625" style="10" customWidth="1"/>
    <col min="13064" max="13064" width="19.140625" style="10" customWidth="1"/>
    <col min="13065" max="13065" width="22" style="10" customWidth="1"/>
    <col min="13066" max="13066" width="14.42578125" style="10" customWidth="1"/>
    <col min="13067" max="13067" width="14.5703125" style="10" bestFit="1" customWidth="1"/>
    <col min="13068" max="13068" width="11.28515625" style="10" customWidth="1"/>
    <col min="13069" max="13070" width="11.85546875" style="10" customWidth="1"/>
    <col min="13071" max="13071" width="9.140625" style="10"/>
    <col min="13072" max="13072" width="24.28515625" style="10" customWidth="1"/>
    <col min="13073" max="13073" width="37.7109375" style="10" customWidth="1"/>
    <col min="13074" max="13074" width="31.85546875" style="10" bestFit="1" customWidth="1"/>
    <col min="13075" max="13075" width="31.28515625" style="10" bestFit="1" customWidth="1"/>
    <col min="13076" max="13076" width="15.5703125" style="10" bestFit="1" customWidth="1"/>
    <col min="13077" max="13077" width="19.85546875" style="10" bestFit="1" customWidth="1"/>
    <col min="13078" max="13312" width="9.140625" style="10"/>
    <col min="13313" max="13313" width="16.5703125" style="10" bestFit="1" customWidth="1"/>
    <col min="13314" max="13314" width="18.28515625" style="10" customWidth="1"/>
    <col min="13315" max="13315" width="29.140625" style="10" customWidth="1"/>
    <col min="13316" max="13316" width="11.85546875" style="10" bestFit="1" customWidth="1"/>
    <col min="13317" max="13317" width="17.85546875" style="10" customWidth="1"/>
    <col min="13318" max="13318" width="16.7109375" style="10" customWidth="1"/>
    <col min="13319" max="13319" width="13.140625" style="10" customWidth="1"/>
    <col min="13320" max="13320" width="19.140625" style="10" customWidth="1"/>
    <col min="13321" max="13321" width="22" style="10" customWidth="1"/>
    <col min="13322" max="13322" width="14.42578125" style="10" customWidth="1"/>
    <col min="13323" max="13323" width="14.5703125" style="10" bestFit="1" customWidth="1"/>
    <col min="13324" max="13324" width="11.28515625" style="10" customWidth="1"/>
    <col min="13325" max="13326" width="11.85546875" style="10" customWidth="1"/>
    <col min="13327" max="13327" width="9.140625" style="10"/>
    <col min="13328" max="13328" width="24.28515625" style="10" customWidth="1"/>
    <col min="13329" max="13329" width="37.7109375" style="10" customWidth="1"/>
    <col min="13330" max="13330" width="31.85546875" style="10" bestFit="1" customWidth="1"/>
    <col min="13331" max="13331" width="31.28515625" style="10" bestFit="1" customWidth="1"/>
    <col min="13332" max="13332" width="15.5703125" style="10" bestFit="1" customWidth="1"/>
    <col min="13333" max="13333" width="19.85546875" style="10" bestFit="1" customWidth="1"/>
    <col min="13334" max="13568" width="9.140625" style="10"/>
    <col min="13569" max="13569" width="16.5703125" style="10" bestFit="1" customWidth="1"/>
    <col min="13570" max="13570" width="18.28515625" style="10" customWidth="1"/>
    <col min="13571" max="13571" width="29.140625" style="10" customWidth="1"/>
    <col min="13572" max="13572" width="11.85546875" style="10" bestFit="1" customWidth="1"/>
    <col min="13573" max="13573" width="17.85546875" style="10" customWidth="1"/>
    <col min="13574" max="13574" width="16.7109375" style="10" customWidth="1"/>
    <col min="13575" max="13575" width="13.140625" style="10" customWidth="1"/>
    <col min="13576" max="13576" width="19.140625" style="10" customWidth="1"/>
    <col min="13577" max="13577" width="22" style="10" customWidth="1"/>
    <col min="13578" max="13578" width="14.42578125" style="10" customWidth="1"/>
    <col min="13579" max="13579" width="14.5703125" style="10" bestFit="1" customWidth="1"/>
    <col min="13580" max="13580" width="11.28515625" style="10" customWidth="1"/>
    <col min="13581" max="13582" width="11.85546875" style="10" customWidth="1"/>
    <col min="13583" max="13583" width="9.140625" style="10"/>
    <col min="13584" max="13584" width="24.28515625" style="10" customWidth="1"/>
    <col min="13585" max="13585" width="37.7109375" style="10" customWidth="1"/>
    <col min="13586" max="13586" width="31.85546875" style="10" bestFit="1" customWidth="1"/>
    <col min="13587" max="13587" width="31.28515625" style="10" bestFit="1" customWidth="1"/>
    <col min="13588" max="13588" width="15.5703125" style="10" bestFit="1" customWidth="1"/>
    <col min="13589" max="13589" width="19.85546875" style="10" bestFit="1" customWidth="1"/>
    <col min="13590" max="13824" width="9.140625" style="10"/>
    <col min="13825" max="13825" width="16.5703125" style="10" bestFit="1" customWidth="1"/>
    <col min="13826" max="13826" width="18.28515625" style="10" customWidth="1"/>
    <col min="13827" max="13827" width="29.140625" style="10" customWidth="1"/>
    <col min="13828" max="13828" width="11.85546875" style="10" bestFit="1" customWidth="1"/>
    <col min="13829" max="13829" width="17.85546875" style="10" customWidth="1"/>
    <col min="13830" max="13830" width="16.7109375" style="10" customWidth="1"/>
    <col min="13831" max="13831" width="13.140625" style="10" customWidth="1"/>
    <col min="13832" max="13832" width="19.140625" style="10" customWidth="1"/>
    <col min="13833" max="13833" width="22" style="10" customWidth="1"/>
    <col min="13834" max="13834" width="14.42578125" style="10" customWidth="1"/>
    <col min="13835" max="13835" width="14.5703125" style="10" bestFit="1" customWidth="1"/>
    <col min="13836" max="13836" width="11.28515625" style="10" customWidth="1"/>
    <col min="13837" max="13838" width="11.85546875" style="10" customWidth="1"/>
    <col min="13839" max="13839" width="9.140625" style="10"/>
    <col min="13840" max="13840" width="24.28515625" style="10" customWidth="1"/>
    <col min="13841" max="13841" width="37.7109375" style="10" customWidth="1"/>
    <col min="13842" max="13842" width="31.85546875" style="10" bestFit="1" customWidth="1"/>
    <col min="13843" max="13843" width="31.28515625" style="10" bestFit="1" customWidth="1"/>
    <col min="13844" max="13844" width="15.5703125" style="10" bestFit="1" customWidth="1"/>
    <col min="13845" max="13845" width="19.85546875" style="10" bestFit="1" customWidth="1"/>
    <col min="13846" max="14080" width="9.140625" style="10"/>
    <col min="14081" max="14081" width="16.5703125" style="10" bestFit="1" customWidth="1"/>
    <col min="14082" max="14082" width="18.28515625" style="10" customWidth="1"/>
    <col min="14083" max="14083" width="29.140625" style="10" customWidth="1"/>
    <col min="14084" max="14084" width="11.85546875" style="10" bestFit="1" customWidth="1"/>
    <col min="14085" max="14085" width="17.85546875" style="10" customWidth="1"/>
    <col min="14086" max="14086" width="16.7109375" style="10" customWidth="1"/>
    <col min="14087" max="14087" width="13.140625" style="10" customWidth="1"/>
    <col min="14088" max="14088" width="19.140625" style="10" customWidth="1"/>
    <col min="14089" max="14089" width="22" style="10" customWidth="1"/>
    <col min="14090" max="14090" width="14.42578125" style="10" customWidth="1"/>
    <col min="14091" max="14091" width="14.5703125" style="10" bestFit="1" customWidth="1"/>
    <col min="14092" max="14092" width="11.28515625" style="10" customWidth="1"/>
    <col min="14093" max="14094" width="11.85546875" style="10" customWidth="1"/>
    <col min="14095" max="14095" width="9.140625" style="10"/>
    <col min="14096" max="14096" width="24.28515625" style="10" customWidth="1"/>
    <col min="14097" max="14097" width="37.7109375" style="10" customWidth="1"/>
    <col min="14098" max="14098" width="31.85546875" style="10" bestFit="1" customWidth="1"/>
    <col min="14099" max="14099" width="31.28515625" style="10" bestFit="1" customWidth="1"/>
    <col min="14100" max="14100" width="15.5703125" style="10" bestFit="1" customWidth="1"/>
    <col min="14101" max="14101" width="19.85546875" style="10" bestFit="1" customWidth="1"/>
    <col min="14102" max="14336" width="9.140625" style="10"/>
    <col min="14337" max="14337" width="16.5703125" style="10" bestFit="1" customWidth="1"/>
    <col min="14338" max="14338" width="18.28515625" style="10" customWidth="1"/>
    <col min="14339" max="14339" width="29.140625" style="10" customWidth="1"/>
    <col min="14340" max="14340" width="11.85546875" style="10" bestFit="1" customWidth="1"/>
    <col min="14341" max="14341" width="17.85546875" style="10" customWidth="1"/>
    <col min="14342" max="14342" width="16.7109375" style="10" customWidth="1"/>
    <col min="14343" max="14343" width="13.140625" style="10" customWidth="1"/>
    <col min="14344" max="14344" width="19.140625" style="10" customWidth="1"/>
    <col min="14345" max="14345" width="22" style="10" customWidth="1"/>
    <col min="14346" max="14346" width="14.42578125" style="10" customWidth="1"/>
    <col min="14347" max="14347" width="14.5703125" style="10" bestFit="1" customWidth="1"/>
    <col min="14348" max="14348" width="11.28515625" style="10" customWidth="1"/>
    <col min="14349" max="14350" width="11.85546875" style="10" customWidth="1"/>
    <col min="14351" max="14351" width="9.140625" style="10"/>
    <col min="14352" max="14352" width="24.28515625" style="10" customWidth="1"/>
    <col min="14353" max="14353" width="37.7109375" style="10" customWidth="1"/>
    <col min="14354" max="14354" width="31.85546875" style="10" bestFit="1" customWidth="1"/>
    <col min="14355" max="14355" width="31.28515625" style="10" bestFit="1" customWidth="1"/>
    <col min="14356" max="14356" width="15.5703125" style="10" bestFit="1" customWidth="1"/>
    <col min="14357" max="14357" width="19.85546875" style="10" bestFit="1" customWidth="1"/>
    <col min="14358" max="14592" width="9.140625" style="10"/>
    <col min="14593" max="14593" width="16.5703125" style="10" bestFit="1" customWidth="1"/>
    <col min="14594" max="14594" width="18.28515625" style="10" customWidth="1"/>
    <col min="14595" max="14595" width="29.140625" style="10" customWidth="1"/>
    <col min="14596" max="14596" width="11.85546875" style="10" bestFit="1" customWidth="1"/>
    <col min="14597" max="14597" width="17.85546875" style="10" customWidth="1"/>
    <col min="14598" max="14598" width="16.7109375" style="10" customWidth="1"/>
    <col min="14599" max="14599" width="13.140625" style="10" customWidth="1"/>
    <col min="14600" max="14600" width="19.140625" style="10" customWidth="1"/>
    <col min="14601" max="14601" width="22" style="10" customWidth="1"/>
    <col min="14602" max="14602" width="14.42578125" style="10" customWidth="1"/>
    <col min="14603" max="14603" width="14.5703125" style="10" bestFit="1" customWidth="1"/>
    <col min="14604" max="14604" width="11.28515625" style="10" customWidth="1"/>
    <col min="14605" max="14606" width="11.85546875" style="10" customWidth="1"/>
    <col min="14607" max="14607" width="9.140625" style="10"/>
    <col min="14608" max="14608" width="24.28515625" style="10" customWidth="1"/>
    <col min="14609" max="14609" width="37.7109375" style="10" customWidth="1"/>
    <col min="14610" max="14610" width="31.85546875" style="10" bestFit="1" customWidth="1"/>
    <col min="14611" max="14611" width="31.28515625" style="10" bestFit="1" customWidth="1"/>
    <col min="14612" max="14612" width="15.5703125" style="10" bestFit="1" customWidth="1"/>
    <col min="14613" max="14613" width="19.85546875" style="10" bestFit="1" customWidth="1"/>
    <col min="14614" max="14848" width="9.140625" style="10"/>
    <col min="14849" max="14849" width="16.5703125" style="10" bestFit="1" customWidth="1"/>
    <col min="14850" max="14850" width="18.28515625" style="10" customWidth="1"/>
    <col min="14851" max="14851" width="29.140625" style="10" customWidth="1"/>
    <col min="14852" max="14852" width="11.85546875" style="10" bestFit="1" customWidth="1"/>
    <col min="14853" max="14853" width="17.85546875" style="10" customWidth="1"/>
    <col min="14854" max="14854" width="16.7109375" style="10" customWidth="1"/>
    <col min="14855" max="14855" width="13.140625" style="10" customWidth="1"/>
    <col min="14856" max="14856" width="19.140625" style="10" customWidth="1"/>
    <col min="14857" max="14857" width="22" style="10" customWidth="1"/>
    <col min="14858" max="14858" width="14.42578125" style="10" customWidth="1"/>
    <col min="14859" max="14859" width="14.5703125" style="10" bestFit="1" customWidth="1"/>
    <col min="14860" max="14860" width="11.28515625" style="10" customWidth="1"/>
    <col min="14861" max="14862" width="11.85546875" style="10" customWidth="1"/>
    <col min="14863" max="14863" width="9.140625" style="10"/>
    <col min="14864" max="14864" width="24.28515625" style="10" customWidth="1"/>
    <col min="14865" max="14865" width="37.7109375" style="10" customWidth="1"/>
    <col min="14866" max="14866" width="31.85546875" style="10" bestFit="1" customWidth="1"/>
    <col min="14867" max="14867" width="31.28515625" style="10" bestFit="1" customWidth="1"/>
    <col min="14868" max="14868" width="15.5703125" style="10" bestFit="1" customWidth="1"/>
    <col min="14869" max="14869" width="19.85546875" style="10" bestFit="1" customWidth="1"/>
    <col min="14870" max="15104" width="9.140625" style="10"/>
    <col min="15105" max="15105" width="16.5703125" style="10" bestFit="1" customWidth="1"/>
    <col min="15106" max="15106" width="18.28515625" style="10" customWidth="1"/>
    <col min="15107" max="15107" width="29.140625" style="10" customWidth="1"/>
    <col min="15108" max="15108" width="11.85546875" style="10" bestFit="1" customWidth="1"/>
    <col min="15109" max="15109" width="17.85546875" style="10" customWidth="1"/>
    <col min="15110" max="15110" width="16.7109375" style="10" customWidth="1"/>
    <col min="15111" max="15111" width="13.140625" style="10" customWidth="1"/>
    <col min="15112" max="15112" width="19.140625" style="10" customWidth="1"/>
    <col min="15113" max="15113" width="22" style="10" customWidth="1"/>
    <col min="15114" max="15114" width="14.42578125" style="10" customWidth="1"/>
    <col min="15115" max="15115" width="14.5703125" style="10" bestFit="1" customWidth="1"/>
    <col min="15116" max="15116" width="11.28515625" style="10" customWidth="1"/>
    <col min="15117" max="15118" width="11.85546875" style="10" customWidth="1"/>
    <col min="15119" max="15119" width="9.140625" style="10"/>
    <col min="15120" max="15120" width="24.28515625" style="10" customWidth="1"/>
    <col min="15121" max="15121" width="37.7109375" style="10" customWidth="1"/>
    <col min="15122" max="15122" width="31.85546875" style="10" bestFit="1" customWidth="1"/>
    <col min="15123" max="15123" width="31.28515625" style="10" bestFit="1" customWidth="1"/>
    <col min="15124" max="15124" width="15.5703125" style="10" bestFit="1" customWidth="1"/>
    <col min="15125" max="15125" width="19.85546875" style="10" bestFit="1" customWidth="1"/>
    <col min="15126" max="15360" width="9.140625" style="10"/>
    <col min="15361" max="15361" width="16.5703125" style="10" bestFit="1" customWidth="1"/>
    <col min="15362" max="15362" width="18.28515625" style="10" customWidth="1"/>
    <col min="15363" max="15363" width="29.140625" style="10" customWidth="1"/>
    <col min="15364" max="15364" width="11.85546875" style="10" bestFit="1" customWidth="1"/>
    <col min="15365" max="15365" width="17.85546875" style="10" customWidth="1"/>
    <col min="15366" max="15366" width="16.7109375" style="10" customWidth="1"/>
    <col min="15367" max="15367" width="13.140625" style="10" customWidth="1"/>
    <col min="15368" max="15368" width="19.140625" style="10" customWidth="1"/>
    <col min="15369" max="15369" width="22" style="10" customWidth="1"/>
    <col min="15370" max="15370" width="14.42578125" style="10" customWidth="1"/>
    <col min="15371" max="15371" width="14.5703125" style="10" bestFit="1" customWidth="1"/>
    <col min="15372" max="15372" width="11.28515625" style="10" customWidth="1"/>
    <col min="15373" max="15374" width="11.85546875" style="10" customWidth="1"/>
    <col min="15375" max="15375" width="9.140625" style="10"/>
    <col min="15376" max="15376" width="24.28515625" style="10" customWidth="1"/>
    <col min="15377" max="15377" width="37.7109375" style="10" customWidth="1"/>
    <col min="15378" max="15378" width="31.85546875" style="10" bestFit="1" customWidth="1"/>
    <col min="15379" max="15379" width="31.28515625" style="10" bestFit="1" customWidth="1"/>
    <col min="15380" max="15380" width="15.5703125" style="10" bestFit="1" customWidth="1"/>
    <col min="15381" max="15381" width="19.85546875" style="10" bestFit="1" customWidth="1"/>
    <col min="15382" max="15616" width="9.140625" style="10"/>
    <col min="15617" max="15617" width="16.5703125" style="10" bestFit="1" customWidth="1"/>
    <col min="15618" max="15618" width="18.28515625" style="10" customWidth="1"/>
    <col min="15619" max="15619" width="29.140625" style="10" customWidth="1"/>
    <col min="15620" max="15620" width="11.85546875" style="10" bestFit="1" customWidth="1"/>
    <col min="15621" max="15621" width="17.85546875" style="10" customWidth="1"/>
    <col min="15622" max="15622" width="16.7109375" style="10" customWidth="1"/>
    <col min="15623" max="15623" width="13.140625" style="10" customWidth="1"/>
    <col min="15624" max="15624" width="19.140625" style="10" customWidth="1"/>
    <col min="15625" max="15625" width="22" style="10" customWidth="1"/>
    <col min="15626" max="15626" width="14.42578125" style="10" customWidth="1"/>
    <col min="15627" max="15627" width="14.5703125" style="10" bestFit="1" customWidth="1"/>
    <col min="15628" max="15628" width="11.28515625" style="10" customWidth="1"/>
    <col min="15629" max="15630" width="11.85546875" style="10" customWidth="1"/>
    <col min="15631" max="15631" width="9.140625" style="10"/>
    <col min="15632" max="15632" width="24.28515625" style="10" customWidth="1"/>
    <col min="15633" max="15633" width="37.7109375" style="10" customWidth="1"/>
    <col min="15634" max="15634" width="31.85546875" style="10" bestFit="1" customWidth="1"/>
    <col min="15635" max="15635" width="31.28515625" style="10" bestFit="1" customWidth="1"/>
    <col min="15636" max="15636" width="15.5703125" style="10" bestFit="1" customWidth="1"/>
    <col min="15637" max="15637" width="19.85546875" style="10" bestFit="1" customWidth="1"/>
    <col min="15638" max="15872" width="9.140625" style="10"/>
    <col min="15873" max="15873" width="16.5703125" style="10" bestFit="1" customWidth="1"/>
    <col min="15874" max="15874" width="18.28515625" style="10" customWidth="1"/>
    <col min="15875" max="15875" width="29.140625" style="10" customWidth="1"/>
    <col min="15876" max="15876" width="11.85546875" style="10" bestFit="1" customWidth="1"/>
    <col min="15877" max="15877" width="17.85546875" style="10" customWidth="1"/>
    <col min="15878" max="15878" width="16.7109375" style="10" customWidth="1"/>
    <col min="15879" max="15879" width="13.140625" style="10" customWidth="1"/>
    <col min="15880" max="15880" width="19.140625" style="10" customWidth="1"/>
    <col min="15881" max="15881" width="22" style="10" customWidth="1"/>
    <col min="15882" max="15882" width="14.42578125" style="10" customWidth="1"/>
    <col min="15883" max="15883" width="14.5703125" style="10" bestFit="1" customWidth="1"/>
    <col min="15884" max="15884" width="11.28515625" style="10" customWidth="1"/>
    <col min="15885" max="15886" width="11.85546875" style="10" customWidth="1"/>
    <col min="15887" max="15887" width="9.140625" style="10"/>
    <col min="15888" max="15888" width="24.28515625" style="10" customWidth="1"/>
    <col min="15889" max="15889" width="37.7109375" style="10" customWidth="1"/>
    <col min="15890" max="15890" width="31.85546875" style="10" bestFit="1" customWidth="1"/>
    <col min="15891" max="15891" width="31.28515625" style="10" bestFit="1" customWidth="1"/>
    <col min="15892" max="15892" width="15.5703125" style="10" bestFit="1" customWidth="1"/>
    <col min="15893" max="15893" width="19.85546875" style="10" bestFit="1" customWidth="1"/>
    <col min="15894" max="16128" width="9.140625" style="10"/>
    <col min="16129" max="16129" width="16.5703125" style="10" bestFit="1" customWidth="1"/>
    <col min="16130" max="16130" width="18.28515625" style="10" customWidth="1"/>
    <col min="16131" max="16131" width="29.140625" style="10" customWidth="1"/>
    <col min="16132" max="16132" width="11.85546875" style="10" bestFit="1" customWidth="1"/>
    <col min="16133" max="16133" width="17.85546875" style="10" customWidth="1"/>
    <col min="16134" max="16134" width="16.7109375" style="10" customWidth="1"/>
    <col min="16135" max="16135" width="13.140625" style="10" customWidth="1"/>
    <col min="16136" max="16136" width="19.140625" style="10" customWidth="1"/>
    <col min="16137" max="16137" width="22" style="10" customWidth="1"/>
    <col min="16138" max="16138" width="14.42578125" style="10" customWidth="1"/>
    <col min="16139" max="16139" width="14.5703125" style="10" bestFit="1" customWidth="1"/>
    <col min="16140" max="16140" width="11.28515625" style="10" customWidth="1"/>
    <col min="16141" max="16142" width="11.85546875" style="10" customWidth="1"/>
    <col min="16143" max="16143" width="9.140625" style="10"/>
    <col min="16144" max="16144" width="24.28515625" style="10" customWidth="1"/>
    <col min="16145" max="16145" width="37.7109375" style="10" customWidth="1"/>
    <col min="16146" max="16146" width="31.85546875" style="10" bestFit="1" customWidth="1"/>
    <col min="16147" max="16147" width="31.28515625" style="10" bestFit="1" customWidth="1"/>
    <col min="16148" max="16148" width="15.5703125" style="10" bestFit="1" customWidth="1"/>
    <col min="16149" max="16149" width="19.85546875" style="10" bestFit="1" customWidth="1"/>
    <col min="16150" max="16384" width="9.140625" style="10"/>
  </cols>
  <sheetData>
    <row r="1" spans="1:253" ht="18" x14ac:dyDescent="0.35">
      <c r="B1" s="4" t="s">
        <v>607</v>
      </c>
      <c r="C1" s="5"/>
      <c r="D1" s="5"/>
      <c r="E1" s="6"/>
      <c r="F1" s="5"/>
      <c r="G1" s="5"/>
      <c r="H1" s="7"/>
      <c r="I1" s="8"/>
    </row>
    <row r="2" spans="1:253" s="21" customFormat="1" x14ac:dyDescent="0.3">
      <c r="A2" s="12" t="s">
        <v>608</v>
      </c>
      <c r="B2" s="13"/>
      <c r="C2" s="14"/>
      <c r="D2" s="14"/>
      <c r="E2" s="15"/>
      <c r="F2" s="16"/>
      <c r="G2" s="14"/>
      <c r="H2" s="14"/>
      <c r="I2" s="16"/>
      <c r="J2" s="14"/>
      <c r="K2" s="17"/>
      <c r="L2" s="18"/>
      <c r="M2" s="19"/>
      <c r="N2" s="19"/>
      <c r="O2" s="19"/>
      <c r="P2" s="20"/>
      <c r="Q2" s="20"/>
      <c r="R2" s="608" t="s">
        <v>609</v>
      </c>
      <c r="S2" s="609"/>
      <c r="T2" s="610"/>
      <c r="U2" s="611"/>
    </row>
    <row r="3" spans="1:253" s="26" customFormat="1" ht="45" x14ac:dyDescent="0.25">
      <c r="A3" s="22" t="s">
        <v>4</v>
      </c>
      <c r="B3" s="22" t="s">
        <v>5</v>
      </c>
      <c r="C3" s="22" t="s">
        <v>610</v>
      </c>
      <c r="D3" s="22" t="s">
        <v>6</v>
      </c>
      <c r="E3" s="22" t="s">
        <v>7</v>
      </c>
      <c r="F3" s="22" t="s">
        <v>27</v>
      </c>
      <c r="G3" s="22" t="s">
        <v>8</v>
      </c>
      <c r="H3" s="22" t="s">
        <v>611</v>
      </c>
      <c r="I3" s="22" t="s">
        <v>612</v>
      </c>
      <c r="J3" s="22" t="s">
        <v>0</v>
      </c>
      <c r="K3" s="22" t="s">
        <v>9</v>
      </c>
      <c r="L3" s="22" t="s">
        <v>613</v>
      </c>
      <c r="M3" s="22" t="s">
        <v>614</v>
      </c>
      <c r="N3" s="22" t="s">
        <v>615</v>
      </c>
      <c r="O3" s="22" t="s">
        <v>10</v>
      </c>
      <c r="P3" s="22" t="s">
        <v>616</v>
      </c>
      <c r="Q3" s="22" t="s">
        <v>617</v>
      </c>
      <c r="R3" s="23" t="s">
        <v>618</v>
      </c>
      <c r="S3" s="24" t="s">
        <v>619</v>
      </c>
      <c r="T3" s="24" t="s">
        <v>3</v>
      </c>
      <c r="U3" s="25" t="s">
        <v>620</v>
      </c>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row>
    <row r="4" spans="1:253" s="33" customFormat="1" ht="60" x14ac:dyDescent="0.25">
      <c r="A4" s="28" t="s">
        <v>621</v>
      </c>
      <c r="B4" s="29" t="s">
        <v>622</v>
      </c>
      <c r="C4" s="29" t="s">
        <v>623</v>
      </c>
      <c r="D4" s="28" t="s">
        <v>243</v>
      </c>
      <c r="E4" s="29" t="s">
        <v>624</v>
      </c>
      <c r="F4" s="28" t="s">
        <v>625</v>
      </c>
      <c r="G4" s="28" t="s">
        <v>119</v>
      </c>
      <c r="H4" s="29" t="s">
        <v>237</v>
      </c>
      <c r="I4" s="29" t="s">
        <v>622</v>
      </c>
      <c r="J4" s="29" t="s">
        <v>626</v>
      </c>
      <c r="K4" s="28" t="s">
        <v>38</v>
      </c>
      <c r="L4" s="28" t="s">
        <v>38</v>
      </c>
      <c r="M4" s="28" t="s">
        <v>38</v>
      </c>
      <c r="N4" s="28" t="s">
        <v>38</v>
      </c>
      <c r="O4" s="28" t="s">
        <v>627</v>
      </c>
      <c r="P4" s="30"/>
      <c r="Q4" s="30"/>
      <c r="R4" s="30" t="s">
        <v>628</v>
      </c>
      <c r="S4" s="31" t="s">
        <v>629</v>
      </c>
      <c r="T4" s="32" t="s">
        <v>630</v>
      </c>
      <c r="U4" s="30"/>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c r="IP4" s="34"/>
      <c r="IQ4" s="34"/>
      <c r="IR4" s="34"/>
      <c r="IS4" s="34"/>
    </row>
    <row r="5" spans="1:253" s="33" customFormat="1" ht="45" x14ac:dyDescent="0.25">
      <c r="A5" s="28" t="s">
        <v>631</v>
      </c>
      <c r="B5" s="29" t="s">
        <v>632</v>
      </c>
      <c r="C5" s="29" t="s">
        <v>623</v>
      </c>
      <c r="D5" s="28" t="s">
        <v>243</v>
      </c>
      <c r="E5" s="29" t="s">
        <v>633</v>
      </c>
      <c r="F5" s="28" t="s">
        <v>625</v>
      </c>
      <c r="G5" s="28" t="s">
        <v>634</v>
      </c>
      <c r="H5" s="29" t="s">
        <v>237</v>
      </c>
      <c r="I5" s="29" t="s">
        <v>632</v>
      </c>
      <c r="J5" s="29" t="s">
        <v>635</v>
      </c>
      <c r="K5" s="28" t="s">
        <v>38</v>
      </c>
      <c r="L5" s="28" t="s">
        <v>38</v>
      </c>
      <c r="M5" s="28" t="s">
        <v>38</v>
      </c>
      <c r="N5" s="28" t="s">
        <v>38</v>
      </c>
      <c r="O5" s="28" t="s">
        <v>627</v>
      </c>
      <c r="P5" s="30"/>
      <c r="Q5" s="30"/>
      <c r="R5" s="30" t="s">
        <v>628</v>
      </c>
      <c r="S5" s="31" t="s">
        <v>636</v>
      </c>
      <c r="T5" s="32" t="s">
        <v>630</v>
      </c>
      <c r="U5" s="30"/>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row>
    <row r="6" spans="1:253" s="33" customFormat="1" ht="60" x14ac:dyDescent="0.25">
      <c r="A6" s="28" t="s">
        <v>637</v>
      </c>
      <c r="B6" s="29" t="s">
        <v>638</v>
      </c>
      <c r="C6" s="29" t="s">
        <v>623</v>
      </c>
      <c r="D6" s="28" t="s">
        <v>243</v>
      </c>
      <c r="E6" s="29" t="s">
        <v>639</v>
      </c>
      <c r="F6" s="28" t="s">
        <v>625</v>
      </c>
      <c r="G6" s="28" t="s">
        <v>634</v>
      </c>
      <c r="H6" s="29" t="s">
        <v>237</v>
      </c>
      <c r="I6" s="29" t="s">
        <v>640</v>
      </c>
      <c r="J6" s="29" t="s">
        <v>641</v>
      </c>
      <c r="K6" s="28" t="s">
        <v>38</v>
      </c>
      <c r="L6" s="28" t="s">
        <v>38</v>
      </c>
      <c r="M6" s="28" t="s">
        <v>38</v>
      </c>
      <c r="N6" s="28" t="s">
        <v>38</v>
      </c>
      <c r="O6" s="28" t="s">
        <v>627</v>
      </c>
      <c r="P6" s="30"/>
      <c r="Q6" s="30"/>
      <c r="R6" s="30" t="s">
        <v>628</v>
      </c>
      <c r="S6" s="31" t="s">
        <v>642</v>
      </c>
      <c r="T6" s="32" t="s">
        <v>630</v>
      </c>
      <c r="U6" s="30"/>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row>
    <row r="7" spans="1:253" s="33" customFormat="1" ht="135" x14ac:dyDescent="0.25">
      <c r="A7" s="28" t="s">
        <v>643</v>
      </c>
      <c r="B7" s="29" t="s">
        <v>644</v>
      </c>
      <c r="C7" s="29" t="s">
        <v>623</v>
      </c>
      <c r="D7" s="28" t="s">
        <v>243</v>
      </c>
      <c r="E7" s="29" t="s">
        <v>645</v>
      </c>
      <c r="F7" s="28" t="s">
        <v>646</v>
      </c>
      <c r="G7" s="28" t="s">
        <v>647</v>
      </c>
      <c r="H7" s="29" t="s">
        <v>237</v>
      </c>
      <c r="I7" s="29" t="s">
        <v>648</v>
      </c>
      <c r="J7" s="29" t="s">
        <v>649</v>
      </c>
      <c r="K7" s="28" t="s">
        <v>38</v>
      </c>
      <c r="L7" s="28" t="s">
        <v>38</v>
      </c>
      <c r="M7" s="28" t="s">
        <v>38</v>
      </c>
      <c r="N7" s="28" t="s">
        <v>38</v>
      </c>
      <c r="O7" s="28" t="s">
        <v>627</v>
      </c>
      <c r="P7" s="30"/>
      <c r="Q7" s="30"/>
      <c r="R7" s="30" t="s">
        <v>628</v>
      </c>
      <c r="S7" s="35" t="s">
        <v>650</v>
      </c>
      <c r="T7" s="32" t="s">
        <v>630</v>
      </c>
      <c r="U7" s="30"/>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row>
    <row r="8" spans="1:253" s="33" customFormat="1" ht="135" x14ac:dyDescent="0.25">
      <c r="A8" s="28" t="s">
        <v>651</v>
      </c>
      <c r="B8" s="29" t="s">
        <v>652</v>
      </c>
      <c r="C8" s="29" t="s">
        <v>623</v>
      </c>
      <c r="D8" s="28" t="s">
        <v>243</v>
      </c>
      <c r="E8" s="29" t="s">
        <v>653</v>
      </c>
      <c r="F8" s="28" t="s">
        <v>646</v>
      </c>
      <c r="G8" s="28" t="s">
        <v>654</v>
      </c>
      <c r="H8" s="29" t="s">
        <v>237</v>
      </c>
      <c r="I8" s="29" t="s">
        <v>655</v>
      </c>
      <c r="J8" s="29" t="s">
        <v>656</v>
      </c>
      <c r="K8" s="28" t="s">
        <v>38</v>
      </c>
      <c r="L8" s="28" t="s">
        <v>38</v>
      </c>
      <c r="M8" s="28" t="s">
        <v>38</v>
      </c>
      <c r="N8" s="28" t="s">
        <v>38</v>
      </c>
      <c r="O8" s="28" t="s">
        <v>627</v>
      </c>
      <c r="P8" s="30"/>
      <c r="Q8" s="30"/>
      <c r="R8" s="30" t="s">
        <v>628</v>
      </c>
      <c r="S8" s="35" t="s">
        <v>657</v>
      </c>
      <c r="T8" s="32" t="s">
        <v>630</v>
      </c>
      <c r="U8" s="30"/>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row>
    <row r="9" spans="1:253" s="33" customFormat="1" ht="210" x14ac:dyDescent="0.25">
      <c r="A9" s="28" t="s">
        <v>658</v>
      </c>
      <c r="B9" s="29" t="s">
        <v>659</v>
      </c>
      <c r="C9" s="29" t="s">
        <v>660</v>
      </c>
      <c r="D9" s="28" t="s">
        <v>243</v>
      </c>
      <c r="E9" s="29" t="s">
        <v>661</v>
      </c>
      <c r="F9" s="28" t="s">
        <v>625</v>
      </c>
      <c r="G9" s="28" t="s">
        <v>662</v>
      </c>
      <c r="H9" s="29" t="s">
        <v>237</v>
      </c>
      <c r="I9" s="29" t="s">
        <v>663</v>
      </c>
      <c r="J9" s="29" t="s">
        <v>664</v>
      </c>
      <c r="K9" s="28" t="s">
        <v>38</v>
      </c>
      <c r="L9" s="28" t="s">
        <v>38</v>
      </c>
      <c r="M9" s="28" t="s">
        <v>38</v>
      </c>
      <c r="N9" s="28" t="s">
        <v>38</v>
      </c>
      <c r="O9" s="28" t="s">
        <v>627</v>
      </c>
      <c r="P9" s="30"/>
      <c r="Q9" s="30"/>
      <c r="R9" s="30" t="s">
        <v>628</v>
      </c>
      <c r="S9" s="31" t="s">
        <v>665</v>
      </c>
      <c r="T9" s="29" t="s">
        <v>666</v>
      </c>
      <c r="U9" s="30"/>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row>
    <row r="10" spans="1:253" s="33" customFormat="1" ht="225" x14ac:dyDescent="0.25">
      <c r="A10" s="28" t="s">
        <v>667</v>
      </c>
      <c r="B10" s="29" t="s">
        <v>668</v>
      </c>
      <c r="C10" s="29" t="s">
        <v>660</v>
      </c>
      <c r="D10" s="28" t="s">
        <v>243</v>
      </c>
      <c r="E10" s="29" t="s">
        <v>669</v>
      </c>
      <c r="F10" s="28" t="s">
        <v>625</v>
      </c>
      <c r="G10" s="28" t="s">
        <v>670</v>
      </c>
      <c r="H10" s="29" t="s">
        <v>237</v>
      </c>
      <c r="I10" s="29" t="s">
        <v>663</v>
      </c>
      <c r="J10" s="29" t="s">
        <v>664</v>
      </c>
      <c r="K10" s="28" t="s">
        <v>38</v>
      </c>
      <c r="L10" s="28" t="s">
        <v>38</v>
      </c>
      <c r="M10" s="28" t="s">
        <v>38</v>
      </c>
      <c r="N10" s="28" t="s">
        <v>38</v>
      </c>
      <c r="O10" s="28" t="s">
        <v>627</v>
      </c>
      <c r="P10" s="30"/>
      <c r="Q10" s="30"/>
      <c r="R10" s="30" t="s">
        <v>628</v>
      </c>
      <c r="S10" s="31" t="s">
        <v>671</v>
      </c>
      <c r="T10" s="29" t="s">
        <v>666</v>
      </c>
      <c r="U10" s="30"/>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row>
    <row r="11" spans="1:253" s="33" customFormat="1" ht="120" x14ac:dyDescent="0.25">
      <c r="A11" s="28" t="s">
        <v>672</v>
      </c>
      <c r="B11" s="29" t="s">
        <v>673</v>
      </c>
      <c r="C11" s="29" t="s">
        <v>660</v>
      </c>
      <c r="D11" s="28" t="s">
        <v>243</v>
      </c>
      <c r="E11" s="29" t="s">
        <v>674</v>
      </c>
      <c r="F11" s="28" t="s">
        <v>675</v>
      </c>
      <c r="G11" s="28" t="s">
        <v>676</v>
      </c>
      <c r="H11" s="29" t="s">
        <v>237</v>
      </c>
      <c r="I11" s="29" t="s">
        <v>677</v>
      </c>
      <c r="J11" s="29" t="s">
        <v>678</v>
      </c>
      <c r="K11" s="28" t="s">
        <v>38</v>
      </c>
      <c r="L11" s="28" t="s">
        <v>38</v>
      </c>
      <c r="M11" s="28" t="s">
        <v>38</v>
      </c>
      <c r="N11" s="28" t="s">
        <v>38</v>
      </c>
      <c r="O11" s="28" t="s">
        <v>627</v>
      </c>
      <c r="P11" s="30"/>
      <c r="Q11" s="30"/>
      <c r="R11" s="30" t="s">
        <v>628</v>
      </c>
      <c r="S11" s="30" t="s">
        <v>679</v>
      </c>
      <c r="T11" s="30" t="s">
        <v>630</v>
      </c>
      <c r="U11" s="30"/>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row>
    <row r="12" spans="1:253" s="33" customFormat="1" ht="105" x14ac:dyDescent="0.25">
      <c r="A12" s="28" t="s">
        <v>680</v>
      </c>
      <c r="B12" s="29" t="s">
        <v>681</v>
      </c>
      <c r="C12" s="29" t="s">
        <v>660</v>
      </c>
      <c r="D12" s="28" t="s">
        <v>243</v>
      </c>
      <c r="E12" s="29" t="s">
        <v>682</v>
      </c>
      <c r="F12" s="28" t="s">
        <v>683</v>
      </c>
      <c r="G12" s="28" t="s">
        <v>684</v>
      </c>
      <c r="H12" s="29" t="s">
        <v>237</v>
      </c>
      <c r="I12" s="29" t="s">
        <v>685</v>
      </c>
      <c r="J12" s="29" t="s">
        <v>686</v>
      </c>
      <c r="K12" s="28" t="s">
        <v>38</v>
      </c>
      <c r="L12" s="28" t="s">
        <v>38</v>
      </c>
      <c r="M12" s="28" t="s">
        <v>38</v>
      </c>
      <c r="N12" s="28" t="s">
        <v>38</v>
      </c>
      <c r="O12" s="28" t="s">
        <v>627</v>
      </c>
      <c r="P12" s="30"/>
      <c r="Q12" s="30"/>
      <c r="R12" s="30" t="s">
        <v>628</v>
      </c>
      <c r="S12" s="31" t="s">
        <v>687</v>
      </c>
      <c r="T12" s="32" t="s">
        <v>630</v>
      </c>
      <c r="U12" s="30"/>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row>
    <row r="13" spans="1:253" s="33" customFormat="1" ht="105" x14ac:dyDescent="0.25">
      <c r="A13" s="28" t="s">
        <v>688</v>
      </c>
      <c r="B13" s="29" t="s">
        <v>689</v>
      </c>
      <c r="C13" s="29" t="s">
        <v>660</v>
      </c>
      <c r="D13" s="28" t="s">
        <v>243</v>
      </c>
      <c r="E13" s="29" t="s">
        <v>690</v>
      </c>
      <c r="F13" s="28" t="s">
        <v>683</v>
      </c>
      <c r="G13" s="28" t="s">
        <v>691</v>
      </c>
      <c r="H13" s="29" t="s">
        <v>237</v>
      </c>
      <c r="I13" s="29" t="s">
        <v>692</v>
      </c>
      <c r="J13" s="29" t="s">
        <v>693</v>
      </c>
      <c r="K13" s="28" t="s">
        <v>38</v>
      </c>
      <c r="L13" s="28" t="s">
        <v>38</v>
      </c>
      <c r="M13" s="28" t="s">
        <v>38</v>
      </c>
      <c r="N13" s="28" t="s">
        <v>38</v>
      </c>
      <c r="O13" s="28" t="s">
        <v>627</v>
      </c>
      <c r="P13" s="30" t="s">
        <v>694</v>
      </c>
      <c r="Q13" s="30"/>
      <c r="R13" s="30" t="s">
        <v>628</v>
      </c>
      <c r="S13" s="31" t="s">
        <v>695</v>
      </c>
      <c r="T13" s="32" t="s">
        <v>630</v>
      </c>
      <c r="U13" s="30"/>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row>
    <row r="14" spans="1:253" s="33" customFormat="1" ht="75" x14ac:dyDescent="0.25">
      <c r="A14" s="28" t="s">
        <v>696</v>
      </c>
      <c r="B14" s="29" t="s">
        <v>697</v>
      </c>
      <c r="C14" s="29" t="s">
        <v>698</v>
      </c>
      <c r="D14" s="28" t="s">
        <v>243</v>
      </c>
      <c r="E14" s="29" t="s">
        <v>699</v>
      </c>
      <c r="F14" s="28" t="s">
        <v>625</v>
      </c>
      <c r="G14" s="28" t="s">
        <v>700</v>
      </c>
      <c r="H14" s="29" t="s">
        <v>237</v>
      </c>
      <c r="I14" s="29" t="s">
        <v>701</v>
      </c>
      <c r="J14" s="29" t="s">
        <v>702</v>
      </c>
      <c r="K14" s="28" t="s">
        <v>38</v>
      </c>
      <c r="L14" s="28" t="s">
        <v>38</v>
      </c>
      <c r="M14" s="28" t="s">
        <v>38</v>
      </c>
      <c r="N14" s="28" t="s">
        <v>38</v>
      </c>
      <c r="O14" s="28" t="s">
        <v>627</v>
      </c>
      <c r="P14" s="30"/>
      <c r="Q14" s="30"/>
      <c r="R14" s="30" t="s">
        <v>628</v>
      </c>
      <c r="S14" s="31" t="s">
        <v>703</v>
      </c>
      <c r="T14" s="32" t="s">
        <v>630</v>
      </c>
      <c r="U14" s="30"/>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row>
    <row r="15" spans="1:253" s="33" customFormat="1" ht="105" x14ac:dyDescent="0.25">
      <c r="A15" s="28" t="s">
        <v>704</v>
      </c>
      <c r="B15" s="29" t="s">
        <v>705</v>
      </c>
      <c r="C15" s="29" t="s">
        <v>698</v>
      </c>
      <c r="D15" s="28" t="s">
        <v>243</v>
      </c>
      <c r="E15" s="29" t="s">
        <v>706</v>
      </c>
      <c r="F15" s="28" t="s">
        <v>625</v>
      </c>
      <c r="G15" s="28" t="s">
        <v>700</v>
      </c>
      <c r="H15" s="29" t="s">
        <v>237</v>
      </c>
      <c r="I15" s="29" t="s">
        <v>707</v>
      </c>
      <c r="J15" s="29" t="s">
        <v>708</v>
      </c>
      <c r="K15" s="28" t="s">
        <v>38</v>
      </c>
      <c r="L15" s="28" t="s">
        <v>38</v>
      </c>
      <c r="M15" s="28" t="s">
        <v>38</v>
      </c>
      <c r="N15" s="28" t="s">
        <v>38</v>
      </c>
      <c r="O15" s="28" t="s">
        <v>627</v>
      </c>
      <c r="P15" s="30"/>
      <c r="Q15" s="30"/>
      <c r="R15" s="30" t="s">
        <v>628</v>
      </c>
      <c r="S15" s="31" t="s">
        <v>709</v>
      </c>
      <c r="T15" s="32" t="s">
        <v>630</v>
      </c>
      <c r="U15" s="30"/>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row>
    <row r="16" spans="1:253" s="33" customFormat="1" ht="75" x14ac:dyDescent="0.25">
      <c r="A16" s="28" t="s">
        <v>710</v>
      </c>
      <c r="B16" s="29" t="s">
        <v>711</v>
      </c>
      <c r="C16" s="29" t="s">
        <v>698</v>
      </c>
      <c r="D16" s="28" t="s">
        <v>243</v>
      </c>
      <c r="E16" s="29" t="s">
        <v>712</v>
      </c>
      <c r="F16" s="28" t="s">
        <v>625</v>
      </c>
      <c r="G16" s="28" t="s">
        <v>700</v>
      </c>
      <c r="H16" s="29" t="s">
        <v>237</v>
      </c>
      <c r="I16" s="29" t="s">
        <v>713</v>
      </c>
      <c r="J16" s="29" t="s">
        <v>714</v>
      </c>
      <c r="K16" s="28" t="s">
        <v>38</v>
      </c>
      <c r="L16" s="28" t="s">
        <v>38</v>
      </c>
      <c r="M16" s="28" t="s">
        <v>38</v>
      </c>
      <c r="N16" s="28" t="s">
        <v>38</v>
      </c>
      <c r="O16" s="28" t="s">
        <v>627</v>
      </c>
      <c r="P16" s="30"/>
      <c r="Q16" s="30"/>
      <c r="R16" s="30" t="s">
        <v>628</v>
      </c>
      <c r="S16" s="31" t="s">
        <v>715</v>
      </c>
      <c r="T16" s="32" t="s">
        <v>630</v>
      </c>
      <c r="U16" s="30"/>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row>
    <row r="17" spans="1:253" s="33" customFormat="1" ht="60" x14ac:dyDescent="0.25">
      <c r="A17" s="28" t="s">
        <v>716</v>
      </c>
      <c r="B17" s="29" t="s">
        <v>717</v>
      </c>
      <c r="C17" s="29" t="s">
        <v>698</v>
      </c>
      <c r="D17" s="28" t="s">
        <v>243</v>
      </c>
      <c r="E17" s="29" t="s">
        <v>718</v>
      </c>
      <c r="F17" s="28" t="s">
        <v>625</v>
      </c>
      <c r="G17" s="28" t="s">
        <v>700</v>
      </c>
      <c r="H17" s="29" t="s">
        <v>237</v>
      </c>
      <c r="I17" s="29" t="s">
        <v>719</v>
      </c>
      <c r="J17" s="29" t="s">
        <v>720</v>
      </c>
      <c r="K17" s="28" t="s">
        <v>38</v>
      </c>
      <c r="L17" s="28" t="s">
        <v>38</v>
      </c>
      <c r="M17" s="28" t="s">
        <v>38</v>
      </c>
      <c r="N17" s="28" t="s">
        <v>38</v>
      </c>
      <c r="O17" s="28" t="s">
        <v>627</v>
      </c>
      <c r="P17" s="30"/>
      <c r="Q17" s="30"/>
      <c r="R17" s="30" t="s">
        <v>628</v>
      </c>
      <c r="S17" s="31" t="s">
        <v>721</v>
      </c>
      <c r="T17" s="32" t="s">
        <v>630</v>
      </c>
      <c r="U17" s="30"/>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row>
    <row r="18" spans="1:253" s="33" customFormat="1" ht="105" x14ac:dyDescent="0.25">
      <c r="A18" s="28" t="s">
        <v>722</v>
      </c>
      <c r="B18" s="29" t="s">
        <v>723</v>
      </c>
      <c r="C18" s="29" t="s">
        <v>698</v>
      </c>
      <c r="D18" s="28" t="s">
        <v>243</v>
      </c>
      <c r="E18" s="29" t="s">
        <v>724</v>
      </c>
      <c r="F18" s="28" t="s">
        <v>625</v>
      </c>
      <c r="G18" s="28" t="s">
        <v>700</v>
      </c>
      <c r="H18" s="29" t="s">
        <v>237</v>
      </c>
      <c r="I18" s="29" t="s">
        <v>725</v>
      </c>
      <c r="J18" s="29" t="s">
        <v>726</v>
      </c>
      <c r="K18" s="28" t="s">
        <v>38</v>
      </c>
      <c r="L18" s="28" t="s">
        <v>38</v>
      </c>
      <c r="M18" s="28" t="s">
        <v>38</v>
      </c>
      <c r="N18" s="28" t="s">
        <v>38</v>
      </c>
      <c r="O18" s="28" t="s">
        <v>627</v>
      </c>
      <c r="P18" s="30"/>
      <c r="Q18" s="30"/>
      <c r="R18" s="30" t="s">
        <v>628</v>
      </c>
      <c r="S18" s="31" t="s">
        <v>727</v>
      </c>
      <c r="T18" s="32" t="s">
        <v>630</v>
      </c>
      <c r="U18" s="30"/>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row>
    <row r="19" spans="1:253" s="33" customFormat="1" ht="150" x14ac:dyDescent="0.25">
      <c r="A19" s="28" t="s">
        <v>728</v>
      </c>
      <c r="B19" s="29" t="s">
        <v>729</v>
      </c>
      <c r="C19" s="29" t="s">
        <v>730</v>
      </c>
      <c r="D19" s="28" t="s">
        <v>243</v>
      </c>
      <c r="E19" s="29" t="s">
        <v>731</v>
      </c>
      <c r="F19" s="28" t="s">
        <v>732</v>
      </c>
      <c r="G19" s="28" t="s">
        <v>77</v>
      </c>
      <c r="H19" s="29" t="s">
        <v>237</v>
      </c>
      <c r="I19" s="36" t="s">
        <v>733</v>
      </c>
      <c r="J19" s="29" t="s">
        <v>734</v>
      </c>
      <c r="K19" s="28" t="s">
        <v>39</v>
      </c>
      <c r="L19" s="28" t="s">
        <v>38</v>
      </c>
      <c r="M19" s="28" t="s">
        <v>38</v>
      </c>
      <c r="N19" s="28" t="s">
        <v>38</v>
      </c>
      <c r="O19" s="28">
        <v>0</v>
      </c>
      <c r="P19" s="30" t="s">
        <v>735</v>
      </c>
      <c r="Q19" s="30" t="s">
        <v>736</v>
      </c>
      <c r="R19" s="30" t="s">
        <v>737</v>
      </c>
      <c r="S19" s="30" t="s">
        <v>738</v>
      </c>
      <c r="T19" s="30" t="s">
        <v>739</v>
      </c>
      <c r="U19" s="30"/>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row>
    <row r="20" spans="1:253" s="33" customFormat="1" ht="135" x14ac:dyDescent="0.25">
      <c r="A20" s="28" t="s">
        <v>740</v>
      </c>
      <c r="B20" s="29" t="s">
        <v>741</v>
      </c>
      <c r="C20" s="29" t="s">
        <v>742</v>
      </c>
      <c r="D20" s="28" t="s">
        <v>243</v>
      </c>
      <c r="E20" s="29" t="s">
        <v>743</v>
      </c>
      <c r="F20" s="28" t="s">
        <v>744</v>
      </c>
      <c r="G20" s="28" t="s">
        <v>745</v>
      </c>
      <c r="H20" s="29" t="s">
        <v>237</v>
      </c>
      <c r="I20" s="29" t="s">
        <v>741</v>
      </c>
      <c r="J20" s="29" t="s">
        <v>746</v>
      </c>
      <c r="K20" s="28" t="s">
        <v>38</v>
      </c>
      <c r="L20" s="28" t="s">
        <v>38</v>
      </c>
      <c r="M20" s="28" t="s">
        <v>38</v>
      </c>
      <c r="N20" s="28" t="s">
        <v>38</v>
      </c>
      <c r="O20" s="28" t="s">
        <v>627</v>
      </c>
      <c r="P20" s="30" t="s">
        <v>747</v>
      </c>
      <c r="Q20" s="30"/>
      <c r="R20" s="30" t="s">
        <v>737</v>
      </c>
      <c r="S20" s="37" t="s">
        <v>748</v>
      </c>
      <c r="T20" s="32" t="s">
        <v>630</v>
      </c>
      <c r="U20" s="30"/>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row>
    <row r="21" spans="1:253" s="33" customFormat="1" ht="120" x14ac:dyDescent="0.25">
      <c r="A21" s="28" t="s">
        <v>749</v>
      </c>
      <c r="B21" s="38" t="s">
        <v>750</v>
      </c>
      <c r="C21" s="29" t="s">
        <v>730</v>
      </c>
      <c r="D21" s="28" t="s">
        <v>243</v>
      </c>
      <c r="E21" s="29" t="s">
        <v>751</v>
      </c>
      <c r="F21" s="28" t="s">
        <v>625</v>
      </c>
      <c r="G21" s="28" t="s">
        <v>752</v>
      </c>
      <c r="H21" s="29" t="s">
        <v>237</v>
      </c>
      <c r="I21" s="36" t="s">
        <v>753</v>
      </c>
      <c r="J21" s="29" t="s">
        <v>754</v>
      </c>
      <c r="K21" s="28" t="s">
        <v>38</v>
      </c>
      <c r="L21" s="28" t="s">
        <v>39</v>
      </c>
      <c r="M21" s="28" t="s">
        <v>38</v>
      </c>
      <c r="N21" s="28" t="s">
        <v>38</v>
      </c>
      <c r="O21" s="28" t="s">
        <v>627</v>
      </c>
      <c r="P21" s="30" t="s">
        <v>755</v>
      </c>
      <c r="Q21" s="30" t="s">
        <v>756</v>
      </c>
      <c r="R21" s="30" t="s">
        <v>737</v>
      </c>
      <c r="S21" s="37" t="s">
        <v>757</v>
      </c>
      <c r="T21" s="29" t="s">
        <v>630</v>
      </c>
      <c r="U21" s="30"/>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row>
    <row r="22" spans="1:253" s="33" customFormat="1" ht="120" x14ac:dyDescent="0.25">
      <c r="A22" s="28" t="s">
        <v>758</v>
      </c>
      <c r="B22" s="29" t="s">
        <v>759</v>
      </c>
      <c r="C22" s="29" t="s">
        <v>742</v>
      </c>
      <c r="D22" s="28" t="s">
        <v>243</v>
      </c>
      <c r="E22" s="29" t="s">
        <v>760</v>
      </c>
      <c r="F22" s="28" t="s">
        <v>761</v>
      </c>
      <c r="G22" s="28" t="s">
        <v>745</v>
      </c>
      <c r="H22" s="29" t="s">
        <v>237</v>
      </c>
      <c r="I22" s="29" t="s">
        <v>762</v>
      </c>
      <c r="J22" s="29" t="s">
        <v>763</v>
      </c>
      <c r="K22" s="28" t="s">
        <v>38</v>
      </c>
      <c r="L22" s="28" t="s">
        <v>38</v>
      </c>
      <c r="M22" s="28" t="s">
        <v>38</v>
      </c>
      <c r="N22" s="28" t="s">
        <v>38</v>
      </c>
      <c r="O22" s="28" t="s">
        <v>627</v>
      </c>
      <c r="P22" s="30"/>
      <c r="Q22" s="30"/>
      <c r="R22" s="30" t="s">
        <v>737</v>
      </c>
      <c r="S22" s="37" t="s">
        <v>757</v>
      </c>
      <c r="T22" s="29" t="s">
        <v>630</v>
      </c>
      <c r="U22" s="30"/>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row>
    <row r="23" spans="1:253" s="33" customFormat="1" ht="165" x14ac:dyDescent="0.25">
      <c r="A23" s="28" t="s">
        <v>764</v>
      </c>
      <c r="B23" s="29" t="s">
        <v>765</v>
      </c>
      <c r="C23" s="29" t="s">
        <v>730</v>
      </c>
      <c r="D23" s="28" t="s">
        <v>243</v>
      </c>
      <c r="E23" s="29" t="s">
        <v>766</v>
      </c>
      <c r="F23" s="28" t="s">
        <v>767</v>
      </c>
      <c r="G23" s="28" t="s">
        <v>634</v>
      </c>
      <c r="H23" s="29" t="s">
        <v>768</v>
      </c>
      <c r="I23" s="29" t="s">
        <v>769</v>
      </c>
      <c r="J23" s="29"/>
      <c r="K23" s="28" t="s">
        <v>38</v>
      </c>
      <c r="L23" s="28" t="s">
        <v>38</v>
      </c>
      <c r="M23" s="28" t="s">
        <v>38</v>
      </c>
      <c r="N23" s="28" t="s">
        <v>38</v>
      </c>
      <c r="O23" s="28" t="s">
        <v>39</v>
      </c>
      <c r="P23" s="30"/>
      <c r="Q23" s="30"/>
      <c r="R23" s="30" t="s">
        <v>737</v>
      </c>
      <c r="S23" s="37" t="s">
        <v>770</v>
      </c>
      <c r="T23" s="32" t="s">
        <v>630</v>
      </c>
      <c r="U23" s="30"/>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row>
    <row r="24" spans="1:253" s="33" customFormat="1" ht="60" x14ac:dyDescent="0.25">
      <c r="A24" s="28" t="s">
        <v>771</v>
      </c>
      <c r="B24" s="38" t="s">
        <v>772</v>
      </c>
      <c r="C24" s="29" t="s">
        <v>773</v>
      </c>
      <c r="D24" s="28" t="s">
        <v>243</v>
      </c>
      <c r="E24" s="29" t="s">
        <v>774</v>
      </c>
      <c r="F24" s="28" t="s">
        <v>775</v>
      </c>
      <c r="G24" s="28" t="s">
        <v>142</v>
      </c>
      <c r="H24" s="29" t="s">
        <v>120</v>
      </c>
      <c r="I24" s="29" t="s">
        <v>776</v>
      </c>
      <c r="J24" s="29" t="s">
        <v>777</v>
      </c>
      <c r="K24" s="28" t="s">
        <v>38</v>
      </c>
      <c r="L24" s="28" t="s">
        <v>39</v>
      </c>
      <c r="M24" s="28" t="s">
        <v>38</v>
      </c>
      <c r="N24" s="28" t="s">
        <v>38</v>
      </c>
      <c r="O24" s="28" t="s">
        <v>627</v>
      </c>
      <c r="P24" s="30" t="s">
        <v>778</v>
      </c>
      <c r="Q24" s="30" t="s">
        <v>779</v>
      </c>
      <c r="R24" s="30" t="s">
        <v>737</v>
      </c>
      <c r="S24" s="31" t="s">
        <v>780</v>
      </c>
      <c r="T24" s="32" t="s">
        <v>781</v>
      </c>
      <c r="U24" s="30"/>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row>
    <row r="25" spans="1:253" s="33" customFormat="1" ht="315" x14ac:dyDescent="0.25">
      <c r="A25" s="28" t="s">
        <v>782</v>
      </c>
      <c r="B25" s="39" t="s">
        <v>783</v>
      </c>
      <c r="C25" s="29" t="s">
        <v>773</v>
      </c>
      <c r="D25" s="28" t="s">
        <v>243</v>
      </c>
      <c r="E25" s="29" t="s">
        <v>784</v>
      </c>
      <c r="F25" s="28" t="s">
        <v>775</v>
      </c>
      <c r="G25" s="28" t="s">
        <v>785</v>
      </c>
      <c r="H25" s="29" t="s">
        <v>120</v>
      </c>
      <c r="I25" s="29" t="s">
        <v>786</v>
      </c>
      <c r="J25" s="29" t="s">
        <v>787</v>
      </c>
      <c r="K25" s="28" t="s">
        <v>39</v>
      </c>
      <c r="L25" s="28" t="s">
        <v>38</v>
      </c>
      <c r="M25" s="28" t="s">
        <v>38</v>
      </c>
      <c r="N25" s="28" t="s">
        <v>38</v>
      </c>
      <c r="O25" s="28" t="s">
        <v>627</v>
      </c>
      <c r="P25" s="30" t="s">
        <v>788</v>
      </c>
      <c r="Q25" s="30" t="s">
        <v>789</v>
      </c>
      <c r="R25" s="30" t="s">
        <v>737</v>
      </c>
      <c r="S25" s="31" t="s">
        <v>790</v>
      </c>
      <c r="T25" s="32" t="s">
        <v>630</v>
      </c>
      <c r="U25" s="30"/>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row>
    <row r="26" spans="1:253" s="33" customFormat="1" ht="300" x14ac:dyDescent="0.25">
      <c r="A26" s="28" t="s">
        <v>791</v>
      </c>
      <c r="B26" s="29" t="s">
        <v>792</v>
      </c>
      <c r="C26" s="29" t="s">
        <v>793</v>
      </c>
      <c r="D26" s="28" t="s">
        <v>243</v>
      </c>
      <c r="E26" s="29" t="s">
        <v>794</v>
      </c>
      <c r="F26" s="28" t="s">
        <v>795</v>
      </c>
      <c r="G26" s="28" t="s">
        <v>142</v>
      </c>
      <c r="H26" s="29" t="s">
        <v>120</v>
      </c>
      <c r="I26" s="29" t="s">
        <v>796</v>
      </c>
      <c r="J26" s="29" t="s">
        <v>797</v>
      </c>
      <c r="K26" s="28" t="s">
        <v>38</v>
      </c>
      <c r="L26" s="28" t="s">
        <v>38</v>
      </c>
      <c r="M26" s="28" t="s">
        <v>38</v>
      </c>
      <c r="N26" s="28" t="s">
        <v>38</v>
      </c>
      <c r="O26" s="28" t="s">
        <v>627</v>
      </c>
      <c r="P26" s="30" t="s">
        <v>798</v>
      </c>
      <c r="Q26" s="30" t="s">
        <v>799</v>
      </c>
      <c r="R26" s="30" t="s">
        <v>737</v>
      </c>
      <c r="S26" s="37" t="s">
        <v>800</v>
      </c>
      <c r="T26" s="29" t="s">
        <v>781</v>
      </c>
      <c r="U26" s="30"/>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row>
    <row r="27" spans="1:253" s="33" customFormat="1" ht="45" x14ac:dyDescent="0.25">
      <c r="A27" s="28" t="s">
        <v>801</v>
      </c>
      <c r="B27" s="38" t="s">
        <v>802</v>
      </c>
      <c r="C27" s="29" t="s">
        <v>793</v>
      </c>
      <c r="D27" s="28" t="s">
        <v>243</v>
      </c>
      <c r="E27" s="29" t="s">
        <v>803</v>
      </c>
      <c r="F27" s="28" t="s">
        <v>625</v>
      </c>
      <c r="G27" s="28" t="s">
        <v>142</v>
      </c>
      <c r="H27" s="29" t="s">
        <v>120</v>
      </c>
      <c r="I27" s="29" t="s">
        <v>804</v>
      </c>
      <c r="J27" s="29" t="s">
        <v>805</v>
      </c>
      <c r="K27" s="28" t="s">
        <v>38</v>
      </c>
      <c r="L27" s="28" t="s">
        <v>39</v>
      </c>
      <c r="M27" s="28" t="s">
        <v>38</v>
      </c>
      <c r="N27" s="28" t="s">
        <v>38</v>
      </c>
      <c r="O27" s="28" t="s">
        <v>627</v>
      </c>
      <c r="P27" s="30" t="s">
        <v>806</v>
      </c>
      <c r="Q27" s="30" t="s">
        <v>807</v>
      </c>
      <c r="R27" s="30" t="s">
        <v>737</v>
      </c>
      <c r="S27" s="37" t="s">
        <v>808</v>
      </c>
      <c r="T27" s="29" t="s">
        <v>781</v>
      </c>
      <c r="U27" s="30"/>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row>
    <row r="28" spans="1:253" s="33" customFormat="1" ht="90" x14ac:dyDescent="0.25">
      <c r="A28" s="28" t="s">
        <v>809</v>
      </c>
      <c r="B28" s="29" t="s">
        <v>810</v>
      </c>
      <c r="C28" s="29" t="s">
        <v>793</v>
      </c>
      <c r="D28" s="28" t="s">
        <v>243</v>
      </c>
      <c r="E28" s="29" t="s">
        <v>811</v>
      </c>
      <c r="F28" s="28" t="s">
        <v>812</v>
      </c>
      <c r="G28" s="28" t="s">
        <v>142</v>
      </c>
      <c r="H28" s="29" t="s">
        <v>120</v>
      </c>
      <c r="I28" s="29" t="s">
        <v>813</v>
      </c>
      <c r="J28" s="29" t="s">
        <v>814</v>
      </c>
      <c r="K28" s="28" t="s">
        <v>38</v>
      </c>
      <c r="L28" s="28" t="s">
        <v>38</v>
      </c>
      <c r="M28" s="28" t="s">
        <v>38</v>
      </c>
      <c r="N28" s="28" t="s">
        <v>38</v>
      </c>
      <c r="O28" s="28" t="s">
        <v>627</v>
      </c>
      <c r="P28" s="30" t="s">
        <v>798</v>
      </c>
      <c r="Q28" s="40" t="s">
        <v>815</v>
      </c>
      <c r="R28" s="30" t="s">
        <v>737</v>
      </c>
      <c r="S28" s="37" t="s">
        <v>816</v>
      </c>
      <c r="T28" s="32" t="s">
        <v>781</v>
      </c>
      <c r="U28" s="30"/>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row>
    <row r="29" spans="1:253" s="33" customFormat="1" ht="120" x14ac:dyDescent="0.25">
      <c r="A29" s="28" t="s">
        <v>817</v>
      </c>
      <c r="B29" s="39" t="s">
        <v>818</v>
      </c>
      <c r="C29" s="29" t="s">
        <v>819</v>
      </c>
      <c r="D29" s="28" t="s">
        <v>243</v>
      </c>
      <c r="E29" s="29" t="s">
        <v>820</v>
      </c>
      <c r="F29" s="28" t="s">
        <v>821</v>
      </c>
      <c r="G29" s="28" t="s">
        <v>822</v>
      </c>
      <c r="H29" s="29" t="s">
        <v>237</v>
      </c>
      <c r="I29" s="29" t="s">
        <v>823</v>
      </c>
      <c r="J29" s="29" t="s">
        <v>824</v>
      </c>
      <c r="K29" s="28" t="s">
        <v>39</v>
      </c>
      <c r="L29" s="28" t="s">
        <v>38</v>
      </c>
      <c r="M29" s="28" t="s">
        <v>38</v>
      </c>
      <c r="N29" s="28" t="s">
        <v>38</v>
      </c>
      <c r="O29" s="28" t="s">
        <v>627</v>
      </c>
      <c r="P29" s="30" t="s">
        <v>825</v>
      </c>
      <c r="Q29" s="30" t="s">
        <v>826</v>
      </c>
      <c r="R29" s="30" t="s">
        <v>737</v>
      </c>
      <c r="S29" s="31" t="s">
        <v>827</v>
      </c>
      <c r="T29" s="32" t="s">
        <v>630</v>
      </c>
      <c r="U29" s="30"/>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row>
    <row r="30" spans="1:253" s="41" customFormat="1" ht="135" x14ac:dyDescent="0.25">
      <c r="A30" s="28" t="s">
        <v>828</v>
      </c>
      <c r="B30" s="38" t="s">
        <v>829</v>
      </c>
      <c r="C30" s="29" t="s">
        <v>830</v>
      </c>
      <c r="D30" s="28" t="s">
        <v>243</v>
      </c>
      <c r="E30" s="29" t="s">
        <v>831</v>
      </c>
      <c r="F30" s="28" t="s">
        <v>732</v>
      </c>
      <c r="G30" s="28" t="s">
        <v>832</v>
      </c>
      <c r="H30" s="36" t="s">
        <v>833</v>
      </c>
      <c r="I30" s="29" t="s">
        <v>834</v>
      </c>
      <c r="J30" s="29"/>
      <c r="K30" s="28" t="s">
        <v>38</v>
      </c>
      <c r="L30" s="28" t="s">
        <v>39</v>
      </c>
      <c r="M30" s="28" t="s">
        <v>38</v>
      </c>
      <c r="N30" s="28" t="s">
        <v>38</v>
      </c>
      <c r="O30" s="28" t="s">
        <v>627</v>
      </c>
      <c r="P30" s="29" t="s">
        <v>835</v>
      </c>
      <c r="Q30" s="29" t="s">
        <v>836</v>
      </c>
      <c r="R30" s="29" t="s">
        <v>837</v>
      </c>
      <c r="S30" s="37" t="s">
        <v>838</v>
      </c>
      <c r="T30" s="29" t="s">
        <v>839</v>
      </c>
      <c r="U30" s="29"/>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c r="DI30" s="42"/>
      <c r="DJ30" s="42"/>
      <c r="DK30" s="42"/>
      <c r="DL30" s="42"/>
      <c r="DM30" s="42"/>
      <c r="DN30" s="42"/>
      <c r="DO30" s="42"/>
      <c r="DP30" s="42"/>
      <c r="DQ30" s="42"/>
      <c r="DR30" s="42"/>
      <c r="DS30" s="42"/>
      <c r="DT30" s="42"/>
      <c r="DU30" s="42"/>
      <c r="DV30" s="42"/>
      <c r="DW30" s="42"/>
      <c r="DX30" s="42"/>
      <c r="DY30" s="42"/>
      <c r="DZ30" s="42"/>
      <c r="EA30" s="42"/>
      <c r="EB30" s="42"/>
      <c r="EC30" s="42"/>
      <c r="ED30" s="42"/>
      <c r="EE30" s="42"/>
      <c r="EF30" s="42"/>
      <c r="EG30" s="42"/>
      <c r="EH30" s="42"/>
      <c r="EI30" s="42"/>
      <c r="EJ30" s="42"/>
      <c r="EK30" s="42"/>
      <c r="EL30" s="42"/>
      <c r="EM30" s="42"/>
      <c r="EN30" s="42"/>
      <c r="EO30" s="42"/>
      <c r="EP30" s="42"/>
      <c r="EQ30" s="42"/>
      <c r="ER30" s="42"/>
      <c r="ES30" s="42"/>
      <c r="ET30" s="42"/>
      <c r="EU30" s="42"/>
      <c r="EV30" s="42"/>
      <c r="EW30" s="42"/>
      <c r="EX30" s="42"/>
      <c r="EY30" s="42"/>
      <c r="EZ30" s="42"/>
      <c r="FA30" s="42"/>
      <c r="FB30" s="42"/>
      <c r="FC30" s="42"/>
      <c r="FD30" s="42"/>
      <c r="FE30" s="42"/>
      <c r="FF30" s="42"/>
      <c r="FG30" s="42"/>
      <c r="FH30" s="42"/>
      <c r="FI30" s="42"/>
      <c r="FJ30" s="42"/>
      <c r="FK30" s="42"/>
      <c r="FL30" s="42"/>
      <c r="FM30" s="42"/>
      <c r="FN30" s="42"/>
      <c r="FO30" s="42"/>
      <c r="FP30" s="42"/>
      <c r="FQ30" s="42"/>
      <c r="FR30" s="42"/>
      <c r="FS30" s="42"/>
      <c r="FT30" s="42"/>
      <c r="FU30" s="42"/>
      <c r="FV30" s="42"/>
      <c r="FW30" s="42"/>
      <c r="FX30" s="42"/>
      <c r="FY30" s="42"/>
      <c r="FZ30" s="42"/>
      <c r="GA30" s="42"/>
      <c r="GB30" s="42"/>
      <c r="GC30" s="42"/>
      <c r="GD30" s="42"/>
      <c r="GE30" s="42"/>
      <c r="GF30" s="42"/>
      <c r="GG30" s="42"/>
      <c r="GH30" s="42"/>
      <c r="GI30" s="42"/>
      <c r="GJ30" s="42"/>
      <c r="GK30" s="42"/>
      <c r="GL30" s="42"/>
      <c r="GM30" s="42"/>
      <c r="GN30" s="42"/>
      <c r="GO30" s="42"/>
      <c r="GP30" s="42"/>
      <c r="GQ30" s="42"/>
      <c r="GR30" s="42"/>
      <c r="GS30" s="42"/>
      <c r="GT30" s="42"/>
      <c r="GU30" s="42"/>
      <c r="GV30" s="42"/>
      <c r="GW30" s="42"/>
      <c r="GX30" s="42"/>
      <c r="GY30" s="42"/>
      <c r="GZ30" s="42"/>
      <c r="HA30" s="42"/>
      <c r="HB30" s="42"/>
      <c r="HC30" s="42"/>
      <c r="HD30" s="42"/>
      <c r="HE30" s="42"/>
      <c r="HF30" s="42"/>
      <c r="HG30" s="42"/>
      <c r="HH30" s="42"/>
      <c r="HI30" s="42"/>
      <c r="HJ30" s="42"/>
      <c r="HK30" s="42"/>
      <c r="HL30" s="42"/>
      <c r="HM30" s="42"/>
      <c r="HN30" s="42"/>
      <c r="HO30" s="42"/>
      <c r="HP30" s="42"/>
      <c r="HQ30" s="42"/>
      <c r="HR30" s="42"/>
      <c r="HS30" s="42"/>
      <c r="HT30" s="42"/>
      <c r="HU30" s="42"/>
      <c r="HV30" s="42"/>
      <c r="HW30" s="42"/>
      <c r="HX30" s="42"/>
      <c r="HY30" s="42"/>
      <c r="HZ30" s="42"/>
      <c r="IA30" s="42"/>
      <c r="IB30" s="42"/>
      <c r="IC30" s="42"/>
      <c r="ID30" s="42"/>
      <c r="IE30" s="42"/>
      <c r="IF30" s="42"/>
      <c r="IG30" s="42"/>
      <c r="IH30" s="42"/>
      <c r="II30" s="42"/>
      <c r="IJ30" s="42"/>
      <c r="IK30" s="42"/>
      <c r="IL30" s="42"/>
      <c r="IM30" s="42"/>
      <c r="IN30" s="42"/>
      <c r="IO30" s="42"/>
      <c r="IP30" s="42"/>
      <c r="IQ30" s="42"/>
      <c r="IR30" s="42"/>
      <c r="IS30" s="42"/>
    </row>
    <row r="31" spans="1:253" s="41" customFormat="1" ht="105" x14ac:dyDescent="0.25">
      <c r="A31" s="28" t="s">
        <v>840</v>
      </c>
      <c r="B31" s="38" t="s">
        <v>841</v>
      </c>
      <c r="C31" s="29" t="s">
        <v>830</v>
      </c>
      <c r="D31" s="28" t="s">
        <v>243</v>
      </c>
      <c r="E31" s="29" t="s">
        <v>842</v>
      </c>
      <c r="F31" s="28" t="s">
        <v>732</v>
      </c>
      <c r="G31" s="28" t="s">
        <v>77</v>
      </c>
      <c r="H31" s="36" t="s">
        <v>833</v>
      </c>
      <c r="I31" s="29" t="s">
        <v>843</v>
      </c>
      <c r="J31" s="29"/>
      <c r="K31" s="28" t="s">
        <v>38</v>
      </c>
      <c r="L31" s="28" t="s">
        <v>39</v>
      </c>
      <c r="M31" s="28" t="s">
        <v>38</v>
      </c>
      <c r="N31" s="28" t="s">
        <v>38</v>
      </c>
      <c r="O31" s="28" t="s">
        <v>627</v>
      </c>
      <c r="P31" s="29" t="s">
        <v>844</v>
      </c>
      <c r="Q31" s="29" t="s">
        <v>845</v>
      </c>
      <c r="R31" s="29" t="s">
        <v>837</v>
      </c>
      <c r="S31" s="37" t="s">
        <v>846</v>
      </c>
      <c r="T31" s="29" t="s">
        <v>847</v>
      </c>
      <c r="U31" s="29"/>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c r="BM31" s="42"/>
      <c r="BN31" s="42"/>
      <c r="BO31" s="42"/>
      <c r="BP31" s="42"/>
      <c r="BQ31" s="42"/>
      <c r="BR31" s="42"/>
      <c r="BS31" s="42"/>
      <c r="BT31" s="42"/>
      <c r="BU31" s="42"/>
      <c r="BV31" s="42"/>
      <c r="BW31" s="42"/>
      <c r="BX31" s="42"/>
      <c r="BY31" s="42"/>
      <c r="BZ31" s="42"/>
      <c r="CA31" s="42"/>
      <c r="CB31" s="42"/>
      <c r="CC31" s="42"/>
      <c r="CD31" s="42"/>
      <c r="CE31" s="42"/>
      <c r="CF31" s="42"/>
      <c r="CG31" s="42"/>
      <c r="CH31" s="42"/>
      <c r="CI31" s="42"/>
      <c r="CJ31" s="42"/>
      <c r="CK31" s="42"/>
      <c r="CL31" s="42"/>
      <c r="CM31" s="42"/>
      <c r="CN31" s="42"/>
      <c r="CO31" s="42"/>
      <c r="CP31" s="42"/>
      <c r="CQ31" s="42"/>
      <c r="CR31" s="42"/>
      <c r="CS31" s="42"/>
      <c r="CT31" s="42"/>
      <c r="CU31" s="42"/>
      <c r="CV31" s="42"/>
      <c r="CW31" s="42"/>
      <c r="CX31" s="42"/>
      <c r="CY31" s="42"/>
      <c r="CZ31" s="42"/>
      <c r="DA31" s="42"/>
      <c r="DB31" s="42"/>
      <c r="DC31" s="42"/>
      <c r="DD31" s="42"/>
      <c r="DE31" s="42"/>
      <c r="DF31" s="42"/>
      <c r="DG31" s="42"/>
      <c r="DH31" s="42"/>
      <c r="DI31" s="42"/>
      <c r="DJ31" s="42"/>
      <c r="DK31" s="42"/>
      <c r="DL31" s="42"/>
      <c r="DM31" s="42"/>
      <c r="DN31" s="42"/>
      <c r="DO31" s="42"/>
      <c r="DP31" s="42"/>
      <c r="DQ31" s="42"/>
      <c r="DR31" s="42"/>
      <c r="DS31" s="42"/>
      <c r="DT31" s="42"/>
      <c r="DU31" s="42"/>
      <c r="DV31" s="42"/>
      <c r="DW31" s="42"/>
      <c r="DX31" s="42"/>
      <c r="DY31" s="42"/>
      <c r="DZ31" s="42"/>
      <c r="EA31" s="42"/>
      <c r="EB31" s="42"/>
      <c r="EC31" s="42"/>
      <c r="ED31" s="42"/>
      <c r="EE31" s="42"/>
      <c r="EF31" s="42"/>
      <c r="EG31" s="42"/>
      <c r="EH31" s="42"/>
      <c r="EI31" s="42"/>
      <c r="EJ31" s="42"/>
      <c r="EK31" s="42"/>
      <c r="EL31" s="42"/>
      <c r="EM31" s="42"/>
      <c r="EN31" s="42"/>
      <c r="EO31" s="42"/>
      <c r="EP31" s="42"/>
      <c r="EQ31" s="42"/>
      <c r="ER31" s="42"/>
      <c r="ES31" s="42"/>
      <c r="ET31" s="42"/>
      <c r="EU31" s="42"/>
      <c r="EV31" s="42"/>
      <c r="EW31" s="42"/>
      <c r="EX31" s="42"/>
      <c r="EY31" s="42"/>
      <c r="EZ31" s="42"/>
      <c r="FA31" s="42"/>
      <c r="FB31" s="42"/>
      <c r="FC31" s="42"/>
      <c r="FD31" s="42"/>
      <c r="FE31" s="42"/>
      <c r="FF31" s="42"/>
      <c r="FG31" s="42"/>
      <c r="FH31" s="42"/>
      <c r="FI31" s="42"/>
      <c r="FJ31" s="42"/>
      <c r="FK31" s="42"/>
      <c r="FL31" s="42"/>
      <c r="FM31" s="42"/>
      <c r="FN31" s="42"/>
      <c r="FO31" s="42"/>
      <c r="FP31" s="42"/>
      <c r="FQ31" s="42"/>
      <c r="FR31" s="42"/>
      <c r="FS31" s="42"/>
      <c r="FT31" s="42"/>
      <c r="FU31" s="42"/>
      <c r="FV31" s="42"/>
      <c r="FW31" s="42"/>
      <c r="FX31" s="42"/>
      <c r="FY31" s="42"/>
      <c r="FZ31" s="42"/>
      <c r="GA31" s="42"/>
      <c r="GB31" s="42"/>
      <c r="GC31" s="42"/>
      <c r="GD31" s="42"/>
      <c r="GE31" s="42"/>
      <c r="GF31" s="42"/>
      <c r="GG31" s="42"/>
      <c r="GH31" s="42"/>
      <c r="GI31" s="42"/>
      <c r="GJ31" s="42"/>
      <c r="GK31" s="42"/>
      <c r="GL31" s="42"/>
      <c r="GM31" s="42"/>
      <c r="GN31" s="42"/>
      <c r="GO31" s="42"/>
      <c r="GP31" s="42"/>
      <c r="GQ31" s="42"/>
      <c r="GR31" s="42"/>
      <c r="GS31" s="42"/>
      <c r="GT31" s="42"/>
      <c r="GU31" s="42"/>
      <c r="GV31" s="42"/>
      <c r="GW31" s="42"/>
      <c r="GX31" s="42"/>
      <c r="GY31" s="42"/>
      <c r="GZ31" s="42"/>
      <c r="HA31" s="42"/>
      <c r="HB31" s="42"/>
      <c r="HC31" s="42"/>
      <c r="HD31" s="42"/>
      <c r="HE31" s="42"/>
      <c r="HF31" s="42"/>
      <c r="HG31" s="42"/>
      <c r="HH31" s="42"/>
      <c r="HI31" s="42"/>
      <c r="HJ31" s="42"/>
      <c r="HK31" s="42"/>
      <c r="HL31" s="42"/>
      <c r="HM31" s="42"/>
      <c r="HN31" s="42"/>
      <c r="HO31" s="42"/>
      <c r="HP31" s="42"/>
      <c r="HQ31" s="42"/>
      <c r="HR31" s="42"/>
      <c r="HS31" s="42"/>
      <c r="HT31" s="42"/>
      <c r="HU31" s="42"/>
      <c r="HV31" s="42"/>
      <c r="HW31" s="42"/>
      <c r="HX31" s="42"/>
      <c r="HY31" s="42"/>
      <c r="HZ31" s="42"/>
      <c r="IA31" s="42"/>
      <c r="IB31" s="42"/>
      <c r="IC31" s="42"/>
      <c r="ID31" s="42"/>
      <c r="IE31" s="42"/>
      <c r="IF31" s="42"/>
      <c r="IG31" s="42"/>
      <c r="IH31" s="42"/>
      <c r="II31" s="42"/>
      <c r="IJ31" s="42"/>
      <c r="IK31" s="42"/>
      <c r="IL31" s="42"/>
      <c r="IM31" s="42"/>
      <c r="IN31" s="42"/>
      <c r="IO31" s="42"/>
      <c r="IP31" s="42"/>
      <c r="IQ31" s="42"/>
      <c r="IR31" s="42"/>
      <c r="IS31" s="42"/>
    </row>
    <row r="32" spans="1:253" s="33" customFormat="1" ht="90" x14ac:dyDescent="0.25">
      <c r="A32" s="28" t="s">
        <v>848</v>
      </c>
      <c r="B32" s="38" t="s">
        <v>849</v>
      </c>
      <c r="C32" s="29" t="s">
        <v>830</v>
      </c>
      <c r="D32" s="28" t="s">
        <v>243</v>
      </c>
      <c r="E32" s="29" t="s">
        <v>850</v>
      </c>
      <c r="F32" s="28" t="s">
        <v>732</v>
      </c>
      <c r="G32" s="28" t="s">
        <v>77</v>
      </c>
      <c r="H32" s="36" t="s">
        <v>833</v>
      </c>
      <c r="I32" s="29" t="s">
        <v>851</v>
      </c>
      <c r="J32" s="29"/>
      <c r="K32" s="28" t="s">
        <v>38</v>
      </c>
      <c r="L32" s="28" t="s">
        <v>39</v>
      </c>
      <c r="M32" s="28" t="s">
        <v>38</v>
      </c>
      <c r="N32" s="28" t="s">
        <v>38</v>
      </c>
      <c r="O32" s="28" t="s">
        <v>627</v>
      </c>
      <c r="P32" s="30" t="s">
        <v>844</v>
      </c>
      <c r="Q32" s="30" t="s">
        <v>852</v>
      </c>
      <c r="R32" s="30" t="s">
        <v>837</v>
      </c>
      <c r="S32" s="31" t="s">
        <v>853</v>
      </c>
      <c r="T32" s="31" t="s">
        <v>847</v>
      </c>
      <c r="U32" s="30"/>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34"/>
      <c r="EK32" s="34"/>
      <c r="EL32" s="34"/>
      <c r="EM32" s="34"/>
      <c r="EN32" s="34"/>
      <c r="EO32" s="34"/>
      <c r="EP32" s="34"/>
      <c r="EQ32" s="34"/>
      <c r="ER32" s="34"/>
      <c r="ES32" s="34"/>
      <c r="ET32" s="34"/>
      <c r="EU32" s="34"/>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c r="HH32" s="34"/>
      <c r="HI32" s="34"/>
      <c r="HJ32" s="34"/>
      <c r="HK32" s="34"/>
      <c r="HL32" s="34"/>
      <c r="HM32" s="34"/>
      <c r="HN32" s="34"/>
      <c r="HO32" s="34"/>
      <c r="HP32" s="34"/>
      <c r="HQ32" s="34"/>
      <c r="HR32" s="34"/>
      <c r="HS32" s="34"/>
      <c r="HT32" s="34"/>
      <c r="HU32" s="34"/>
      <c r="HV32" s="34"/>
      <c r="HW32" s="34"/>
      <c r="HX32" s="34"/>
      <c r="HY32" s="34"/>
      <c r="HZ32" s="34"/>
      <c r="IA32" s="34"/>
      <c r="IB32" s="34"/>
      <c r="IC32" s="34"/>
      <c r="ID32" s="34"/>
      <c r="IE32" s="34"/>
      <c r="IF32" s="34"/>
      <c r="IG32" s="34"/>
      <c r="IH32" s="34"/>
      <c r="II32" s="34"/>
      <c r="IJ32" s="34"/>
      <c r="IK32" s="34"/>
      <c r="IL32" s="34"/>
      <c r="IM32" s="34"/>
      <c r="IN32" s="34"/>
      <c r="IO32" s="34"/>
      <c r="IP32" s="34"/>
      <c r="IQ32" s="34"/>
      <c r="IR32" s="34"/>
      <c r="IS32" s="34"/>
    </row>
    <row r="33" spans="1:253" s="33" customFormat="1" ht="45" x14ac:dyDescent="0.25">
      <c r="A33" s="28" t="s">
        <v>854</v>
      </c>
      <c r="B33" s="38" t="s">
        <v>855</v>
      </c>
      <c r="C33" s="29" t="s">
        <v>856</v>
      </c>
      <c r="D33" s="28" t="s">
        <v>243</v>
      </c>
      <c r="E33" s="29" t="s">
        <v>857</v>
      </c>
      <c r="F33" s="28" t="s">
        <v>858</v>
      </c>
      <c r="G33" s="28" t="s">
        <v>35</v>
      </c>
      <c r="H33" s="29" t="s">
        <v>859</v>
      </c>
      <c r="I33" s="29" t="s">
        <v>860</v>
      </c>
      <c r="J33" s="29"/>
      <c r="K33" s="28" t="s">
        <v>38</v>
      </c>
      <c r="L33" s="28" t="s">
        <v>39</v>
      </c>
      <c r="M33" s="28" t="s">
        <v>38</v>
      </c>
      <c r="N33" s="28" t="s">
        <v>38</v>
      </c>
      <c r="O33" s="28" t="s">
        <v>627</v>
      </c>
      <c r="P33" s="30" t="s">
        <v>861</v>
      </c>
      <c r="Q33" s="30" t="s">
        <v>862</v>
      </c>
      <c r="R33" s="30" t="s">
        <v>863</v>
      </c>
      <c r="S33" s="31" t="s">
        <v>860</v>
      </c>
      <c r="T33" s="31" t="s">
        <v>864</v>
      </c>
      <c r="U33" s="30"/>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c r="IJ33" s="34"/>
      <c r="IK33" s="34"/>
      <c r="IL33" s="34"/>
      <c r="IM33" s="34"/>
      <c r="IN33" s="34"/>
      <c r="IO33" s="34"/>
      <c r="IP33" s="34"/>
      <c r="IQ33" s="34"/>
      <c r="IR33" s="34"/>
      <c r="IS33" s="34"/>
    </row>
    <row r="34" spans="1:253" s="33" customFormat="1" ht="45" x14ac:dyDescent="0.25">
      <c r="A34" s="28" t="s">
        <v>865</v>
      </c>
      <c r="B34" s="29" t="s">
        <v>866</v>
      </c>
      <c r="C34" s="29" t="s">
        <v>856</v>
      </c>
      <c r="D34" s="28" t="s">
        <v>243</v>
      </c>
      <c r="E34" s="29" t="s">
        <v>867</v>
      </c>
      <c r="F34" s="28" t="s">
        <v>858</v>
      </c>
      <c r="G34" s="28" t="s">
        <v>95</v>
      </c>
      <c r="H34" s="29" t="s">
        <v>859</v>
      </c>
      <c r="I34" s="29" t="s">
        <v>868</v>
      </c>
      <c r="J34" s="29"/>
      <c r="K34" s="28" t="s">
        <v>38</v>
      </c>
      <c r="L34" s="28" t="s">
        <v>38</v>
      </c>
      <c r="M34" s="28" t="s">
        <v>38</v>
      </c>
      <c r="N34" s="28" t="s">
        <v>38</v>
      </c>
      <c r="O34" s="28" t="s">
        <v>627</v>
      </c>
      <c r="P34" s="30" t="s">
        <v>869</v>
      </c>
      <c r="Q34" s="30"/>
      <c r="R34" s="30" t="s">
        <v>863</v>
      </c>
      <c r="S34" s="31" t="s">
        <v>868</v>
      </c>
      <c r="T34" s="31" t="s">
        <v>864</v>
      </c>
      <c r="U34" s="30"/>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c r="HT34" s="34"/>
      <c r="HU34" s="34"/>
      <c r="HV34" s="34"/>
      <c r="HW34" s="34"/>
      <c r="HX34" s="34"/>
      <c r="HY34" s="34"/>
      <c r="HZ34" s="34"/>
      <c r="IA34" s="34"/>
      <c r="IB34" s="34"/>
      <c r="IC34" s="34"/>
      <c r="ID34" s="34"/>
      <c r="IE34" s="34"/>
      <c r="IF34" s="34"/>
      <c r="IG34" s="34"/>
      <c r="IH34" s="34"/>
      <c r="II34" s="34"/>
      <c r="IJ34" s="34"/>
      <c r="IK34" s="34"/>
      <c r="IL34" s="34"/>
      <c r="IM34" s="34"/>
      <c r="IN34" s="34"/>
      <c r="IO34" s="34"/>
      <c r="IP34" s="34"/>
      <c r="IQ34" s="34"/>
      <c r="IR34" s="34"/>
      <c r="IS34" s="34"/>
    </row>
    <row r="35" spans="1:253" s="33" customFormat="1" ht="45" x14ac:dyDescent="0.25">
      <c r="A35" s="28" t="s">
        <v>870</v>
      </c>
      <c r="B35" s="29" t="s">
        <v>871</v>
      </c>
      <c r="C35" s="29" t="s">
        <v>856</v>
      </c>
      <c r="D35" s="28" t="s">
        <v>243</v>
      </c>
      <c r="E35" s="29" t="s">
        <v>872</v>
      </c>
      <c r="F35" s="28" t="s">
        <v>858</v>
      </c>
      <c r="G35" s="28" t="s">
        <v>35</v>
      </c>
      <c r="H35" s="29" t="s">
        <v>859</v>
      </c>
      <c r="I35" s="29" t="s">
        <v>873</v>
      </c>
      <c r="J35" s="29"/>
      <c r="K35" s="28" t="s">
        <v>38</v>
      </c>
      <c r="L35" s="28" t="s">
        <v>38</v>
      </c>
      <c r="M35" s="28" t="s">
        <v>38</v>
      </c>
      <c r="N35" s="28" t="s">
        <v>38</v>
      </c>
      <c r="O35" s="28" t="s">
        <v>627</v>
      </c>
      <c r="P35" s="30" t="s">
        <v>869</v>
      </c>
      <c r="Q35" s="30"/>
      <c r="R35" s="30" t="s">
        <v>863</v>
      </c>
      <c r="S35" s="31" t="s">
        <v>873</v>
      </c>
      <c r="T35" s="31" t="s">
        <v>864</v>
      </c>
      <c r="U35" s="30"/>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C35" s="34"/>
      <c r="ID35" s="34"/>
      <c r="IE35" s="34"/>
      <c r="IF35" s="34"/>
      <c r="IG35" s="34"/>
      <c r="IH35" s="34"/>
      <c r="II35" s="34"/>
      <c r="IJ35" s="34"/>
      <c r="IK35" s="34"/>
      <c r="IL35" s="34"/>
      <c r="IM35" s="34"/>
      <c r="IN35" s="34"/>
      <c r="IO35" s="34"/>
      <c r="IP35" s="34"/>
      <c r="IQ35" s="34"/>
      <c r="IR35" s="34"/>
      <c r="IS35" s="34"/>
    </row>
    <row r="36" spans="1:253" s="33" customFormat="1" ht="45" x14ac:dyDescent="0.25">
      <c r="A36" s="28" t="s">
        <v>874</v>
      </c>
      <c r="B36" s="29" t="s">
        <v>875</v>
      </c>
      <c r="C36" s="29" t="s">
        <v>856</v>
      </c>
      <c r="D36" s="28" t="s">
        <v>243</v>
      </c>
      <c r="E36" s="29" t="s">
        <v>876</v>
      </c>
      <c r="F36" s="28" t="s">
        <v>858</v>
      </c>
      <c r="G36" s="28" t="s">
        <v>35</v>
      </c>
      <c r="H36" s="29" t="s">
        <v>859</v>
      </c>
      <c r="I36" s="29" t="s">
        <v>877</v>
      </c>
      <c r="J36" s="29"/>
      <c r="K36" s="28" t="s">
        <v>38</v>
      </c>
      <c r="L36" s="28" t="s">
        <v>38</v>
      </c>
      <c r="M36" s="28" t="s">
        <v>38</v>
      </c>
      <c r="N36" s="28" t="s">
        <v>38</v>
      </c>
      <c r="O36" s="28" t="s">
        <v>627</v>
      </c>
      <c r="P36" s="30" t="s">
        <v>878</v>
      </c>
      <c r="Q36" s="30"/>
      <c r="R36" s="30" t="s">
        <v>863</v>
      </c>
      <c r="S36" s="31" t="s">
        <v>879</v>
      </c>
      <c r="T36" s="31" t="s">
        <v>880</v>
      </c>
      <c r="U36" s="30"/>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c r="HT36" s="34"/>
      <c r="HU36" s="34"/>
      <c r="HV36" s="34"/>
      <c r="HW36" s="34"/>
      <c r="HX36" s="34"/>
      <c r="HY36" s="34"/>
      <c r="HZ36" s="34"/>
      <c r="IA36" s="34"/>
      <c r="IB36" s="34"/>
      <c r="IC36" s="34"/>
      <c r="ID36" s="34"/>
      <c r="IE36" s="34"/>
      <c r="IF36" s="34"/>
      <c r="IG36" s="34"/>
      <c r="IH36" s="34"/>
      <c r="II36" s="34"/>
      <c r="IJ36" s="34"/>
      <c r="IK36" s="34"/>
      <c r="IL36" s="34"/>
      <c r="IM36" s="34"/>
      <c r="IN36" s="34"/>
      <c r="IO36" s="34"/>
      <c r="IP36" s="34"/>
      <c r="IQ36" s="34"/>
      <c r="IR36" s="34"/>
      <c r="IS36" s="34"/>
    </row>
    <row r="37" spans="1:253" s="33" customFormat="1" ht="45" x14ac:dyDescent="0.25">
      <c r="A37" s="28" t="s">
        <v>881</v>
      </c>
      <c r="B37" s="38" t="s">
        <v>882</v>
      </c>
      <c r="C37" s="29" t="s">
        <v>856</v>
      </c>
      <c r="D37" s="28" t="s">
        <v>243</v>
      </c>
      <c r="E37" s="29" t="s">
        <v>883</v>
      </c>
      <c r="F37" s="28" t="s">
        <v>858</v>
      </c>
      <c r="G37" s="28" t="s">
        <v>95</v>
      </c>
      <c r="H37" s="29" t="s">
        <v>859</v>
      </c>
      <c r="I37" s="29" t="s">
        <v>882</v>
      </c>
      <c r="J37" s="29"/>
      <c r="K37" s="28" t="s">
        <v>38</v>
      </c>
      <c r="L37" s="28" t="s">
        <v>39</v>
      </c>
      <c r="M37" s="28" t="s">
        <v>38</v>
      </c>
      <c r="N37" s="28" t="s">
        <v>38</v>
      </c>
      <c r="O37" s="28" t="s">
        <v>627</v>
      </c>
      <c r="P37" s="30" t="s">
        <v>884</v>
      </c>
      <c r="Q37" s="30" t="s">
        <v>885</v>
      </c>
      <c r="R37" s="30" t="s">
        <v>863</v>
      </c>
      <c r="S37" s="31" t="s">
        <v>882</v>
      </c>
      <c r="T37" s="31" t="s">
        <v>886</v>
      </c>
      <c r="U37" s="30"/>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c r="HT37" s="34"/>
      <c r="HU37" s="34"/>
      <c r="HV37" s="34"/>
      <c r="HW37" s="34"/>
      <c r="HX37" s="34"/>
      <c r="HY37" s="34"/>
      <c r="HZ37" s="34"/>
      <c r="IA37" s="34"/>
      <c r="IB37" s="34"/>
      <c r="IC37" s="34"/>
      <c r="ID37" s="34"/>
      <c r="IE37" s="34"/>
      <c r="IF37" s="34"/>
      <c r="IG37" s="34"/>
      <c r="IH37" s="34"/>
      <c r="II37" s="34"/>
      <c r="IJ37" s="34"/>
      <c r="IK37" s="34"/>
      <c r="IL37" s="34"/>
      <c r="IM37" s="34"/>
      <c r="IN37" s="34"/>
      <c r="IO37" s="34"/>
      <c r="IP37" s="34"/>
      <c r="IQ37" s="34"/>
      <c r="IR37" s="34"/>
      <c r="IS37" s="34"/>
    </row>
    <row r="38" spans="1:253" s="33" customFormat="1" ht="60" x14ac:dyDescent="0.25">
      <c r="A38" s="28" t="s">
        <v>887</v>
      </c>
      <c r="B38" s="38" t="s">
        <v>888</v>
      </c>
      <c r="C38" s="29" t="s">
        <v>856</v>
      </c>
      <c r="D38" s="28" t="s">
        <v>243</v>
      </c>
      <c r="E38" s="29" t="s">
        <v>889</v>
      </c>
      <c r="F38" s="28" t="s">
        <v>858</v>
      </c>
      <c r="G38" s="28" t="s">
        <v>890</v>
      </c>
      <c r="H38" s="29" t="s">
        <v>859</v>
      </c>
      <c r="I38" s="29" t="s">
        <v>888</v>
      </c>
      <c r="J38" s="29"/>
      <c r="K38" s="28" t="s">
        <v>38</v>
      </c>
      <c r="L38" s="28" t="s">
        <v>39</v>
      </c>
      <c r="M38" s="28" t="s">
        <v>38</v>
      </c>
      <c r="N38" s="28" t="s">
        <v>38</v>
      </c>
      <c r="O38" s="28" t="s">
        <v>891</v>
      </c>
      <c r="P38" s="30" t="s">
        <v>892</v>
      </c>
      <c r="Q38" s="30" t="s">
        <v>893</v>
      </c>
      <c r="R38" s="30" t="s">
        <v>863</v>
      </c>
      <c r="S38" s="31" t="s">
        <v>888</v>
      </c>
      <c r="T38" s="31" t="s">
        <v>894</v>
      </c>
      <c r="U38" s="30"/>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row>
    <row r="39" spans="1:253" s="33" customFormat="1" ht="75" x14ac:dyDescent="0.25">
      <c r="A39" s="28" t="s">
        <v>895</v>
      </c>
      <c r="B39" s="38" t="s">
        <v>896</v>
      </c>
      <c r="C39" s="29" t="s">
        <v>856</v>
      </c>
      <c r="D39" s="28" t="s">
        <v>243</v>
      </c>
      <c r="E39" s="29" t="s">
        <v>897</v>
      </c>
      <c r="F39" s="28" t="s">
        <v>858</v>
      </c>
      <c r="G39" s="28" t="s">
        <v>898</v>
      </c>
      <c r="H39" s="29" t="s">
        <v>899</v>
      </c>
      <c r="I39" s="29" t="s">
        <v>900</v>
      </c>
      <c r="J39" s="29"/>
      <c r="K39" s="28" t="s">
        <v>38</v>
      </c>
      <c r="L39" s="28" t="s">
        <v>39</v>
      </c>
      <c r="M39" s="28" t="s">
        <v>38</v>
      </c>
      <c r="N39" s="28" t="s">
        <v>38</v>
      </c>
      <c r="O39" s="28">
        <v>1</v>
      </c>
      <c r="P39" s="30" t="s">
        <v>901</v>
      </c>
      <c r="Q39" s="30"/>
      <c r="R39" s="30" t="s">
        <v>863</v>
      </c>
      <c r="S39" s="31" t="s">
        <v>902</v>
      </c>
      <c r="T39" s="31" t="s">
        <v>903</v>
      </c>
      <c r="U39" s="30"/>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c r="HT39" s="34"/>
      <c r="HU39" s="34"/>
      <c r="HV39" s="34"/>
      <c r="HW39" s="34"/>
      <c r="HX39" s="34"/>
      <c r="HY39" s="34"/>
      <c r="HZ39" s="34"/>
      <c r="IA39" s="34"/>
      <c r="IB39" s="34"/>
      <c r="IC39" s="34"/>
      <c r="ID39" s="34"/>
      <c r="IE39" s="34"/>
      <c r="IF39" s="34"/>
      <c r="IG39" s="34"/>
      <c r="IH39" s="34"/>
      <c r="II39" s="34"/>
      <c r="IJ39" s="34"/>
      <c r="IK39" s="34"/>
      <c r="IL39" s="34"/>
      <c r="IM39" s="34"/>
      <c r="IN39" s="34"/>
      <c r="IO39" s="34"/>
      <c r="IP39" s="34"/>
      <c r="IQ39" s="34"/>
      <c r="IR39" s="34"/>
      <c r="IS39" s="34"/>
    </row>
    <row r="40" spans="1:253" s="33" customFormat="1" ht="75" x14ac:dyDescent="0.25">
      <c r="A40" s="28" t="s">
        <v>904</v>
      </c>
      <c r="B40" s="38" t="s">
        <v>905</v>
      </c>
      <c r="C40" s="29" t="s">
        <v>856</v>
      </c>
      <c r="D40" s="28" t="s">
        <v>243</v>
      </c>
      <c r="E40" s="29" t="s">
        <v>906</v>
      </c>
      <c r="F40" s="28" t="s">
        <v>858</v>
      </c>
      <c r="G40" s="28" t="s">
        <v>907</v>
      </c>
      <c r="H40" s="29" t="s">
        <v>859</v>
      </c>
      <c r="I40" s="29" t="s">
        <v>908</v>
      </c>
      <c r="J40" s="29"/>
      <c r="K40" s="28" t="s">
        <v>38</v>
      </c>
      <c r="L40" s="28" t="s">
        <v>39</v>
      </c>
      <c r="M40" s="28" t="s">
        <v>38</v>
      </c>
      <c r="N40" s="28" t="s">
        <v>38</v>
      </c>
      <c r="O40" s="28" t="s">
        <v>909</v>
      </c>
      <c r="P40" s="30" t="s">
        <v>901</v>
      </c>
      <c r="Q40" s="30"/>
      <c r="R40" s="30" t="s">
        <v>863</v>
      </c>
      <c r="S40" s="31" t="s">
        <v>910</v>
      </c>
      <c r="T40" s="31" t="s">
        <v>903</v>
      </c>
      <c r="U40" s="30"/>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c r="HH40" s="34"/>
      <c r="HI40" s="34"/>
      <c r="HJ40" s="34"/>
      <c r="HK40" s="34"/>
      <c r="HL40" s="34"/>
      <c r="HM40" s="34"/>
      <c r="HN40" s="34"/>
      <c r="HO40" s="34"/>
      <c r="HP40" s="34"/>
      <c r="HQ40" s="34"/>
      <c r="HR40" s="34"/>
      <c r="HS40" s="34"/>
      <c r="HT40" s="34"/>
      <c r="HU40" s="34"/>
      <c r="HV40" s="34"/>
      <c r="HW40" s="34"/>
      <c r="HX40" s="34"/>
      <c r="HY40" s="34"/>
      <c r="HZ40" s="34"/>
      <c r="IA40" s="34"/>
      <c r="IB40" s="34"/>
      <c r="IC40" s="34"/>
      <c r="ID40" s="34"/>
      <c r="IE40" s="34"/>
      <c r="IF40" s="34"/>
      <c r="IG40" s="34"/>
      <c r="IH40" s="34"/>
      <c r="II40" s="34"/>
      <c r="IJ40" s="34"/>
      <c r="IK40" s="34"/>
      <c r="IL40" s="34"/>
      <c r="IM40" s="34"/>
      <c r="IN40" s="34"/>
      <c r="IO40" s="34"/>
      <c r="IP40" s="34"/>
      <c r="IQ40" s="34"/>
      <c r="IR40" s="34"/>
      <c r="IS40" s="34"/>
    </row>
    <row r="41" spans="1:253" s="33" customFormat="1" ht="75" x14ac:dyDescent="0.25">
      <c r="A41" s="28" t="s">
        <v>911</v>
      </c>
      <c r="B41" s="38" t="s">
        <v>912</v>
      </c>
      <c r="C41" s="29" t="s">
        <v>856</v>
      </c>
      <c r="D41" s="28" t="s">
        <v>243</v>
      </c>
      <c r="E41" s="29" t="s">
        <v>913</v>
      </c>
      <c r="F41" s="28" t="s">
        <v>858</v>
      </c>
      <c r="G41" s="28" t="s">
        <v>898</v>
      </c>
      <c r="H41" s="29" t="s">
        <v>899</v>
      </c>
      <c r="I41" s="29" t="s">
        <v>914</v>
      </c>
      <c r="J41" s="29"/>
      <c r="K41" s="28" t="s">
        <v>38</v>
      </c>
      <c r="L41" s="28" t="s">
        <v>39</v>
      </c>
      <c r="M41" s="28" t="s">
        <v>38</v>
      </c>
      <c r="N41" s="28" t="s">
        <v>38</v>
      </c>
      <c r="O41" s="28">
        <v>31</v>
      </c>
      <c r="P41" s="30" t="s">
        <v>901</v>
      </c>
      <c r="Q41" s="30"/>
      <c r="R41" s="30" t="s">
        <v>863</v>
      </c>
      <c r="S41" s="31" t="s">
        <v>915</v>
      </c>
      <c r="T41" s="31" t="s">
        <v>903</v>
      </c>
      <c r="U41" s="30"/>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c r="HT41" s="34"/>
      <c r="HU41" s="34"/>
      <c r="HV41" s="34"/>
      <c r="HW41" s="34"/>
      <c r="HX41" s="34"/>
      <c r="HY41" s="34"/>
      <c r="HZ41" s="34"/>
      <c r="IA41" s="34"/>
      <c r="IB41" s="34"/>
      <c r="IC41" s="34"/>
      <c r="ID41" s="34"/>
      <c r="IE41" s="34"/>
      <c r="IF41" s="34"/>
      <c r="IG41" s="34"/>
      <c r="IH41" s="34"/>
      <c r="II41" s="34"/>
      <c r="IJ41" s="34"/>
      <c r="IK41" s="34"/>
      <c r="IL41" s="34"/>
      <c r="IM41" s="34"/>
      <c r="IN41" s="34"/>
      <c r="IO41" s="34"/>
      <c r="IP41" s="34"/>
      <c r="IQ41" s="34"/>
      <c r="IR41" s="34"/>
      <c r="IS41" s="34"/>
    </row>
    <row r="42" spans="1:253" s="33" customFormat="1" ht="75" x14ac:dyDescent="0.25">
      <c r="A42" s="28" t="s">
        <v>916</v>
      </c>
      <c r="B42" s="38" t="s">
        <v>917</v>
      </c>
      <c r="C42" s="29" t="s">
        <v>856</v>
      </c>
      <c r="D42" s="28" t="s">
        <v>243</v>
      </c>
      <c r="E42" s="29" t="s">
        <v>918</v>
      </c>
      <c r="F42" s="28" t="s">
        <v>858</v>
      </c>
      <c r="G42" s="28" t="s">
        <v>907</v>
      </c>
      <c r="H42" s="29" t="s">
        <v>859</v>
      </c>
      <c r="I42" s="29" t="s">
        <v>919</v>
      </c>
      <c r="J42" s="29"/>
      <c r="K42" s="28" t="s">
        <v>366</v>
      </c>
      <c r="L42" s="28" t="s">
        <v>39</v>
      </c>
      <c r="M42" s="28" t="s">
        <v>38</v>
      </c>
      <c r="N42" s="28" t="s">
        <v>38</v>
      </c>
      <c r="O42" s="28" t="s">
        <v>920</v>
      </c>
      <c r="P42" s="30" t="s">
        <v>901</v>
      </c>
      <c r="Q42" s="30"/>
      <c r="R42" s="30" t="s">
        <v>863</v>
      </c>
      <c r="S42" s="31" t="s">
        <v>921</v>
      </c>
      <c r="T42" s="31" t="s">
        <v>903</v>
      </c>
      <c r="U42" s="30"/>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c r="HH42" s="34"/>
      <c r="HI42" s="34"/>
      <c r="HJ42" s="34"/>
      <c r="HK42" s="34"/>
      <c r="HL42" s="34"/>
      <c r="HM42" s="34"/>
      <c r="HN42" s="34"/>
      <c r="HO42" s="34"/>
      <c r="HP42" s="34"/>
      <c r="HQ42" s="34"/>
      <c r="HR42" s="34"/>
      <c r="HS42" s="34"/>
      <c r="HT42" s="34"/>
      <c r="HU42" s="34"/>
      <c r="HV42" s="34"/>
      <c r="HW42" s="34"/>
      <c r="HX42" s="34"/>
      <c r="HY42" s="34"/>
      <c r="HZ42" s="34"/>
      <c r="IA42" s="34"/>
      <c r="IB42" s="34"/>
      <c r="IC42" s="34"/>
      <c r="ID42" s="34"/>
      <c r="IE42" s="34"/>
      <c r="IF42" s="34"/>
      <c r="IG42" s="34"/>
      <c r="IH42" s="34"/>
      <c r="II42" s="34"/>
      <c r="IJ42" s="34"/>
      <c r="IK42" s="34"/>
      <c r="IL42" s="34"/>
      <c r="IM42" s="34"/>
      <c r="IN42" s="34"/>
      <c r="IO42" s="34"/>
      <c r="IP42" s="34"/>
      <c r="IQ42" s="34"/>
      <c r="IR42" s="34"/>
      <c r="IS42" s="34"/>
    </row>
    <row r="43" spans="1:253" s="33" customFormat="1" ht="60" x14ac:dyDescent="0.25">
      <c r="A43" s="28" t="s">
        <v>922</v>
      </c>
      <c r="B43" s="38" t="s">
        <v>923</v>
      </c>
      <c r="C43" s="29" t="s">
        <v>856</v>
      </c>
      <c r="D43" s="28" t="s">
        <v>243</v>
      </c>
      <c r="E43" s="29" t="s">
        <v>924</v>
      </c>
      <c r="F43" s="28" t="s">
        <v>858</v>
      </c>
      <c r="G43" s="28" t="s">
        <v>925</v>
      </c>
      <c r="H43" s="29" t="s">
        <v>859</v>
      </c>
      <c r="I43" s="29" t="s">
        <v>923</v>
      </c>
      <c r="J43" s="29"/>
      <c r="K43" s="28" t="s">
        <v>366</v>
      </c>
      <c r="L43" s="28" t="s">
        <v>39</v>
      </c>
      <c r="M43" s="28" t="s">
        <v>38</v>
      </c>
      <c r="N43" s="28" t="s">
        <v>38</v>
      </c>
      <c r="O43" s="28" t="s">
        <v>627</v>
      </c>
      <c r="P43" s="30" t="s">
        <v>926</v>
      </c>
      <c r="Q43" s="30" t="s">
        <v>885</v>
      </c>
      <c r="R43" s="30" t="s">
        <v>863</v>
      </c>
      <c r="S43" s="31" t="s">
        <v>923</v>
      </c>
      <c r="T43" s="31" t="s">
        <v>927</v>
      </c>
      <c r="U43" s="30"/>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c r="IF43" s="34"/>
      <c r="IG43" s="34"/>
      <c r="IH43" s="34"/>
      <c r="II43" s="34"/>
      <c r="IJ43" s="34"/>
      <c r="IK43" s="34"/>
      <c r="IL43" s="34"/>
      <c r="IM43" s="34"/>
      <c r="IN43" s="34"/>
      <c r="IO43" s="34"/>
      <c r="IP43" s="34"/>
      <c r="IQ43" s="34"/>
      <c r="IR43" s="34"/>
      <c r="IS43" s="34"/>
    </row>
    <row r="44" spans="1:253" s="33" customFormat="1" ht="300" x14ac:dyDescent="0.25">
      <c r="A44" s="28" t="s">
        <v>928</v>
      </c>
      <c r="B44" s="38" t="s">
        <v>929</v>
      </c>
      <c r="C44" s="29" t="s">
        <v>856</v>
      </c>
      <c r="D44" s="28" t="s">
        <v>243</v>
      </c>
      <c r="E44" s="29" t="s">
        <v>930</v>
      </c>
      <c r="F44" s="28" t="s">
        <v>858</v>
      </c>
      <c r="G44" s="28" t="s">
        <v>931</v>
      </c>
      <c r="H44" s="29" t="s">
        <v>859</v>
      </c>
      <c r="I44" s="29" t="s">
        <v>932</v>
      </c>
      <c r="J44" s="29"/>
      <c r="K44" s="28" t="s">
        <v>366</v>
      </c>
      <c r="L44" s="28" t="s">
        <v>39</v>
      </c>
      <c r="M44" s="28" t="s">
        <v>38</v>
      </c>
      <c r="N44" s="28" t="s">
        <v>38</v>
      </c>
      <c r="O44" s="28" t="s">
        <v>933</v>
      </c>
      <c r="P44" s="30" t="s">
        <v>934</v>
      </c>
      <c r="Q44" s="30" t="s">
        <v>935</v>
      </c>
      <c r="R44" s="30" t="s">
        <v>863</v>
      </c>
      <c r="S44" s="31" t="s">
        <v>929</v>
      </c>
      <c r="T44" s="30" t="s">
        <v>936</v>
      </c>
      <c r="U44" s="30"/>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c r="IR44" s="34"/>
      <c r="IS44" s="34"/>
    </row>
    <row r="45" spans="1:253" s="33" customFormat="1" ht="75" x14ac:dyDescent="0.25">
      <c r="A45" s="28" t="s">
        <v>937</v>
      </c>
      <c r="B45" s="38" t="s">
        <v>938</v>
      </c>
      <c r="C45" s="29" t="s">
        <v>856</v>
      </c>
      <c r="D45" s="28" t="s">
        <v>243</v>
      </c>
      <c r="E45" s="29" t="s">
        <v>939</v>
      </c>
      <c r="F45" s="28" t="s">
        <v>858</v>
      </c>
      <c r="G45" s="28" t="s">
        <v>77</v>
      </c>
      <c r="H45" s="29" t="s">
        <v>859</v>
      </c>
      <c r="I45" s="29" t="s">
        <v>938</v>
      </c>
      <c r="J45" s="29"/>
      <c r="K45" s="28" t="s">
        <v>366</v>
      </c>
      <c r="L45" s="28" t="s">
        <v>39</v>
      </c>
      <c r="M45" s="28" t="s">
        <v>38</v>
      </c>
      <c r="N45" s="28" t="s">
        <v>38</v>
      </c>
      <c r="O45" s="28" t="s">
        <v>627</v>
      </c>
      <c r="P45" s="30" t="s">
        <v>940</v>
      </c>
      <c r="Q45" s="30" t="s">
        <v>941</v>
      </c>
      <c r="R45" s="30" t="s">
        <v>863</v>
      </c>
      <c r="S45" s="31" t="s">
        <v>938</v>
      </c>
      <c r="T45" s="31" t="s">
        <v>942</v>
      </c>
      <c r="U45" s="30"/>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row>
    <row r="46" spans="1:253" s="33" customFormat="1" ht="60" x14ac:dyDescent="0.25">
      <c r="A46" s="28" t="s">
        <v>943</v>
      </c>
      <c r="B46" s="38" t="s">
        <v>944</v>
      </c>
      <c r="C46" s="29" t="s">
        <v>945</v>
      </c>
      <c r="D46" s="28" t="s">
        <v>243</v>
      </c>
      <c r="E46" s="29" t="s">
        <v>946</v>
      </c>
      <c r="F46" s="28" t="s">
        <v>858</v>
      </c>
      <c r="G46" s="28" t="s">
        <v>35</v>
      </c>
      <c r="H46" s="29" t="s">
        <v>947</v>
      </c>
      <c r="I46" s="29" t="s">
        <v>948</v>
      </c>
      <c r="J46" s="29"/>
      <c r="K46" s="28" t="s">
        <v>38</v>
      </c>
      <c r="L46" s="28" t="s">
        <v>39</v>
      </c>
      <c r="M46" s="28" t="s">
        <v>38</v>
      </c>
      <c r="N46" s="28" t="s">
        <v>38</v>
      </c>
      <c r="O46" s="28" t="s">
        <v>627</v>
      </c>
      <c r="P46" s="30" t="s">
        <v>949</v>
      </c>
      <c r="Q46" s="30" t="s">
        <v>950</v>
      </c>
      <c r="R46" s="30" t="s">
        <v>951</v>
      </c>
      <c r="S46" s="35" t="s">
        <v>952</v>
      </c>
      <c r="T46" s="30" t="s">
        <v>953</v>
      </c>
      <c r="U46" s="30"/>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c r="HT46" s="34"/>
      <c r="HU46" s="34"/>
      <c r="HV46" s="34"/>
      <c r="HW46" s="34"/>
      <c r="HX46" s="34"/>
      <c r="HY46" s="34"/>
      <c r="HZ46" s="34"/>
      <c r="IA46" s="34"/>
      <c r="IB46" s="34"/>
      <c r="IC46" s="34"/>
      <c r="ID46" s="34"/>
      <c r="IE46" s="34"/>
      <c r="IF46" s="34"/>
      <c r="IG46" s="34"/>
      <c r="IH46" s="34"/>
      <c r="II46" s="34"/>
      <c r="IJ46" s="34"/>
      <c r="IK46" s="34"/>
      <c r="IL46" s="34"/>
      <c r="IM46" s="34"/>
      <c r="IN46" s="34"/>
      <c r="IO46" s="34"/>
      <c r="IP46" s="34"/>
      <c r="IQ46" s="34"/>
      <c r="IR46" s="34"/>
      <c r="IS46" s="34"/>
    </row>
    <row r="47" spans="1:253" s="33" customFormat="1" ht="165" x14ac:dyDescent="0.25">
      <c r="A47" s="28" t="s">
        <v>954</v>
      </c>
      <c r="B47" s="38" t="s">
        <v>955</v>
      </c>
      <c r="C47" s="29" t="s">
        <v>945</v>
      </c>
      <c r="D47" s="28" t="s">
        <v>243</v>
      </c>
      <c r="E47" s="29" t="s">
        <v>956</v>
      </c>
      <c r="F47" s="28" t="s">
        <v>858</v>
      </c>
      <c r="G47" s="28" t="s">
        <v>35</v>
      </c>
      <c r="H47" s="29" t="s">
        <v>947</v>
      </c>
      <c r="I47" s="29" t="s">
        <v>948</v>
      </c>
      <c r="J47" s="29"/>
      <c r="K47" s="28" t="s">
        <v>38</v>
      </c>
      <c r="L47" s="28" t="s">
        <v>39</v>
      </c>
      <c r="M47" s="28" t="s">
        <v>38</v>
      </c>
      <c r="N47" s="28" t="s">
        <v>38</v>
      </c>
      <c r="O47" s="28" t="s">
        <v>627</v>
      </c>
      <c r="P47" s="30" t="s">
        <v>949</v>
      </c>
      <c r="Q47" s="30" t="s">
        <v>957</v>
      </c>
      <c r="R47" s="30"/>
      <c r="S47" s="29"/>
      <c r="T47" s="30"/>
      <c r="U47" s="30"/>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c r="HT47" s="34"/>
      <c r="HU47" s="34"/>
      <c r="HV47" s="34"/>
      <c r="HW47" s="34"/>
      <c r="HX47" s="34"/>
      <c r="HY47" s="34"/>
      <c r="HZ47" s="34"/>
      <c r="IA47" s="34"/>
      <c r="IB47" s="34"/>
      <c r="IC47" s="34"/>
      <c r="ID47" s="34"/>
      <c r="IE47" s="34"/>
      <c r="IF47" s="34"/>
      <c r="IG47" s="34"/>
      <c r="IH47" s="34"/>
      <c r="II47" s="34"/>
      <c r="IJ47" s="34"/>
      <c r="IK47" s="34"/>
      <c r="IL47" s="34"/>
      <c r="IM47" s="34"/>
      <c r="IN47" s="34"/>
      <c r="IO47" s="34"/>
      <c r="IP47" s="34"/>
      <c r="IQ47" s="34"/>
      <c r="IR47" s="34"/>
      <c r="IS47" s="34"/>
    </row>
    <row r="48" spans="1:253" s="33" customFormat="1" ht="105" x14ac:dyDescent="0.25">
      <c r="A48" s="28" t="s">
        <v>958</v>
      </c>
      <c r="B48" s="38" t="s">
        <v>929</v>
      </c>
      <c r="C48" s="29" t="s">
        <v>945</v>
      </c>
      <c r="D48" s="28" t="s">
        <v>243</v>
      </c>
      <c r="E48" s="29" t="s">
        <v>959</v>
      </c>
      <c r="F48" s="28" t="s">
        <v>858</v>
      </c>
      <c r="G48" s="28" t="s">
        <v>960</v>
      </c>
      <c r="H48" s="29" t="s">
        <v>947</v>
      </c>
      <c r="I48" s="29" t="s">
        <v>961</v>
      </c>
      <c r="J48" s="29"/>
      <c r="K48" s="28" t="s">
        <v>38</v>
      </c>
      <c r="L48" s="28" t="s">
        <v>39</v>
      </c>
      <c r="M48" s="28" t="s">
        <v>38</v>
      </c>
      <c r="N48" s="28" t="s">
        <v>38</v>
      </c>
      <c r="O48" s="28" t="s">
        <v>627</v>
      </c>
      <c r="P48" s="30" t="s">
        <v>962</v>
      </c>
      <c r="Q48" s="30" t="s">
        <v>963</v>
      </c>
      <c r="R48" s="30" t="s">
        <v>951</v>
      </c>
      <c r="S48" s="31" t="s">
        <v>964</v>
      </c>
      <c r="T48" s="30" t="s">
        <v>880</v>
      </c>
      <c r="U48" s="30"/>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c r="IP48" s="34"/>
      <c r="IQ48" s="34"/>
      <c r="IR48" s="34"/>
      <c r="IS48" s="34"/>
    </row>
    <row r="49" spans="1:253" s="33" customFormat="1" ht="45" x14ac:dyDescent="0.25">
      <c r="A49" s="28" t="s">
        <v>965</v>
      </c>
      <c r="B49" s="38" t="s">
        <v>966</v>
      </c>
      <c r="C49" s="29" t="s">
        <v>967</v>
      </c>
      <c r="D49" s="28" t="s">
        <v>243</v>
      </c>
      <c r="E49" s="29" t="s">
        <v>968</v>
      </c>
      <c r="F49" s="28" t="s">
        <v>858</v>
      </c>
      <c r="G49" s="28" t="s">
        <v>77</v>
      </c>
      <c r="H49" s="29" t="s">
        <v>969</v>
      </c>
      <c r="I49" s="29" t="s">
        <v>970</v>
      </c>
      <c r="J49" s="29"/>
      <c r="K49" s="28" t="s">
        <v>38</v>
      </c>
      <c r="L49" s="28" t="s">
        <v>39</v>
      </c>
      <c r="M49" s="28" t="s">
        <v>38</v>
      </c>
      <c r="N49" s="28" t="s">
        <v>38</v>
      </c>
      <c r="O49" s="28" t="s">
        <v>627</v>
      </c>
      <c r="P49" s="30" t="s">
        <v>971</v>
      </c>
      <c r="Q49" s="30" t="s">
        <v>972</v>
      </c>
      <c r="R49" s="30" t="s">
        <v>973</v>
      </c>
      <c r="S49" s="35" t="s">
        <v>970</v>
      </c>
      <c r="T49" s="31" t="s">
        <v>974</v>
      </c>
      <c r="U49" s="30"/>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34"/>
      <c r="FL49" s="34"/>
      <c r="FM49" s="34"/>
      <c r="FN49" s="34"/>
      <c r="FO49" s="34"/>
      <c r="FP49" s="34"/>
      <c r="FQ49" s="34"/>
      <c r="FR49" s="34"/>
      <c r="FS49" s="34"/>
      <c r="FT49" s="34"/>
      <c r="FU49" s="34"/>
      <c r="FV49" s="34"/>
      <c r="FW49" s="34"/>
      <c r="FX49" s="34"/>
      <c r="FY49" s="34"/>
      <c r="FZ49" s="34"/>
      <c r="GA49" s="34"/>
      <c r="GB49" s="34"/>
      <c r="GC49" s="34"/>
      <c r="GD49" s="34"/>
      <c r="GE49" s="34"/>
      <c r="GF49" s="34"/>
      <c r="GG49" s="34"/>
      <c r="GH49" s="34"/>
      <c r="GI49" s="34"/>
      <c r="GJ49" s="34"/>
      <c r="GK49" s="34"/>
      <c r="GL49" s="34"/>
      <c r="GM49" s="34"/>
      <c r="GN49" s="34"/>
      <c r="GO49" s="34"/>
      <c r="GP49" s="34"/>
      <c r="GQ49" s="34"/>
      <c r="GR49" s="34"/>
      <c r="GS49" s="34"/>
      <c r="GT49" s="34"/>
      <c r="GU49" s="34"/>
      <c r="GV49" s="34"/>
      <c r="GW49" s="34"/>
      <c r="GX49" s="34"/>
      <c r="GY49" s="34"/>
      <c r="GZ49" s="34"/>
      <c r="HA49" s="34"/>
      <c r="HB49" s="34"/>
      <c r="HC49" s="34"/>
      <c r="HD49" s="34"/>
      <c r="HE49" s="34"/>
      <c r="HF49" s="34"/>
      <c r="HG49" s="34"/>
      <c r="HH49" s="34"/>
      <c r="HI49" s="34"/>
      <c r="HJ49" s="34"/>
      <c r="HK49" s="34"/>
      <c r="HL49" s="34"/>
      <c r="HM49" s="34"/>
      <c r="HN49" s="34"/>
      <c r="HO49" s="34"/>
      <c r="HP49" s="34"/>
      <c r="HQ49" s="34"/>
      <c r="HR49" s="34"/>
      <c r="HS49" s="34"/>
      <c r="HT49" s="34"/>
      <c r="HU49" s="34"/>
      <c r="HV49" s="34"/>
      <c r="HW49" s="34"/>
      <c r="HX49" s="34"/>
      <c r="HY49" s="34"/>
      <c r="HZ49" s="34"/>
      <c r="IA49" s="34"/>
      <c r="IB49" s="34"/>
      <c r="IC49" s="34"/>
      <c r="ID49" s="34"/>
      <c r="IE49" s="34"/>
      <c r="IF49" s="34"/>
      <c r="IG49" s="34"/>
      <c r="IH49" s="34"/>
      <c r="II49" s="34"/>
      <c r="IJ49" s="34"/>
      <c r="IK49" s="34"/>
      <c r="IL49" s="34"/>
      <c r="IM49" s="34"/>
      <c r="IN49" s="34"/>
      <c r="IO49" s="34"/>
      <c r="IP49" s="34"/>
      <c r="IQ49" s="34"/>
      <c r="IR49" s="34"/>
      <c r="IS49" s="34"/>
    </row>
    <row r="50" spans="1:253" s="33" customFormat="1" ht="105" x14ac:dyDescent="0.25">
      <c r="A50" s="28" t="s">
        <v>975</v>
      </c>
      <c r="B50" s="38" t="s">
        <v>976</v>
      </c>
      <c r="C50" s="29" t="s">
        <v>967</v>
      </c>
      <c r="D50" s="28" t="s">
        <v>243</v>
      </c>
      <c r="E50" s="29" t="s">
        <v>977</v>
      </c>
      <c r="F50" s="28" t="s">
        <v>858</v>
      </c>
      <c r="G50" s="28" t="s">
        <v>978</v>
      </c>
      <c r="H50" s="29" t="s">
        <v>979</v>
      </c>
      <c r="I50" s="29" t="s">
        <v>980</v>
      </c>
      <c r="J50" s="29"/>
      <c r="K50" s="28" t="s">
        <v>38</v>
      </c>
      <c r="L50" s="28" t="s">
        <v>39</v>
      </c>
      <c r="M50" s="28" t="s">
        <v>38</v>
      </c>
      <c r="N50" s="28" t="s">
        <v>38</v>
      </c>
      <c r="O50" s="28" t="s">
        <v>891</v>
      </c>
      <c r="P50" s="30" t="s">
        <v>981</v>
      </c>
      <c r="Q50" s="30" t="s">
        <v>893</v>
      </c>
      <c r="R50" s="30" t="s">
        <v>973</v>
      </c>
      <c r="S50" s="35" t="s">
        <v>982</v>
      </c>
      <c r="T50" s="31" t="s">
        <v>983</v>
      </c>
      <c r="U50" s="30"/>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c r="EA50" s="34"/>
      <c r="EB50" s="34"/>
      <c r="EC50" s="34"/>
      <c r="ED50" s="34"/>
      <c r="EE50" s="34"/>
      <c r="EF50" s="34"/>
      <c r="EG50" s="34"/>
      <c r="EH50" s="34"/>
      <c r="EI50" s="34"/>
      <c r="EJ50" s="34"/>
      <c r="EK50" s="34"/>
      <c r="EL50" s="34"/>
      <c r="EM50" s="34"/>
      <c r="EN50" s="34"/>
      <c r="EO50" s="34"/>
      <c r="EP50" s="34"/>
      <c r="EQ50" s="34"/>
      <c r="ER50" s="34"/>
      <c r="ES50" s="34"/>
      <c r="ET50" s="34"/>
      <c r="EU50" s="34"/>
      <c r="EV50" s="34"/>
      <c r="EW50" s="34"/>
      <c r="EX50" s="34"/>
      <c r="EY50" s="34"/>
      <c r="EZ50" s="34"/>
      <c r="FA50" s="34"/>
      <c r="FB50" s="34"/>
      <c r="FC50" s="34"/>
      <c r="FD50" s="34"/>
      <c r="FE50" s="34"/>
      <c r="FF50" s="34"/>
      <c r="FG50" s="34"/>
      <c r="FH50" s="34"/>
      <c r="FI50" s="34"/>
      <c r="FJ50" s="34"/>
      <c r="FK50" s="34"/>
      <c r="FL50" s="34"/>
      <c r="FM50" s="34"/>
      <c r="FN50" s="34"/>
      <c r="FO50" s="34"/>
      <c r="FP50" s="34"/>
      <c r="FQ50" s="34"/>
      <c r="FR50" s="34"/>
      <c r="FS50" s="34"/>
      <c r="FT50" s="34"/>
      <c r="FU50" s="34"/>
      <c r="FV50" s="34"/>
      <c r="FW50" s="34"/>
      <c r="FX50" s="34"/>
      <c r="FY50" s="34"/>
      <c r="FZ50" s="34"/>
      <c r="GA50" s="34"/>
      <c r="GB50" s="34"/>
      <c r="GC50" s="34"/>
      <c r="GD50" s="34"/>
      <c r="GE50" s="34"/>
      <c r="GF50" s="34"/>
      <c r="GG50" s="34"/>
      <c r="GH50" s="34"/>
      <c r="GI50" s="34"/>
      <c r="GJ50" s="34"/>
      <c r="GK50" s="34"/>
      <c r="GL50" s="34"/>
      <c r="GM50" s="34"/>
      <c r="GN50" s="34"/>
      <c r="GO50" s="34"/>
      <c r="GP50" s="34"/>
      <c r="GQ50" s="34"/>
      <c r="GR50" s="34"/>
      <c r="GS50" s="34"/>
      <c r="GT50" s="34"/>
      <c r="GU50" s="34"/>
      <c r="GV50" s="34"/>
      <c r="GW50" s="34"/>
      <c r="GX50" s="34"/>
      <c r="GY50" s="34"/>
      <c r="GZ50" s="34"/>
      <c r="HA50" s="34"/>
      <c r="HB50" s="34"/>
      <c r="HC50" s="34"/>
      <c r="HD50" s="34"/>
      <c r="HE50" s="34"/>
      <c r="HF50" s="34"/>
      <c r="HG50" s="34"/>
      <c r="HH50" s="34"/>
      <c r="HI50" s="34"/>
      <c r="HJ50" s="34"/>
      <c r="HK50" s="34"/>
      <c r="HL50" s="34"/>
      <c r="HM50" s="34"/>
      <c r="HN50" s="34"/>
      <c r="HO50" s="34"/>
      <c r="HP50" s="34"/>
      <c r="HQ50" s="34"/>
      <c r="HR50" s="34"/>
      <c r="HS50" s="34"/>
      <c r="HT50" s="34"/>
      <c r="HU50" s="34"/>
      <c r="HV50" s="34"/>
      <c r="HW50" s="34"/>
      <c r="HX50" s="34"/>
      <c r="HY50" s="34"/>
      <c r="HZ50" s="34"/>
      <c r="IA50" s="34"/>
      <c r="IB50" s="34"/>
      <c r="IC50" s="34"/>
      <c r="ID50" s="34"/>
      <c r="IE50" s="34"/>
      <c r="IF50" s="34"/>
      <c r="IG50" s="34"/>
      <c r="IH50" s="34"/>
      <c r="II50" s="34"/>
      <c r="IJ50" s="34"/>
      <c r="IK50" s="34"/>
      <c r="IL50" s="34"/>
      <c r="IM50" s="34"/>
      <c r="IN50" s="34"/>
      <c r="IO50" s="34"/>
      <c r="IP50" s="34"/>
      <c r="IQ50" s="34"/>
      <c r="IR50" s="34"/>
      <c r="IS50" s="34"/>
    </row>
    <row r="51" spans="1:253" s="33" customFormat="1" ht="90" x14ac:dyDescent="0.25">
      <c r="A51" s="28" t="s">
        <v>984</v>
      </c>
      <c r="B51" s="29" t="s">
        <v>985</v>
      </c>
      <c r="C51" s="29" t="s">
        <v>967</v>
      </c>
      <c r="D51" s="28" t="s">
        <v>243</v>
      </c>
      <c r="E51" s="29" t="s">
        <v>986</v>
      </c>
      <c r="F51" s="28" t="s">
        <v>858</v>
      </c>
      <c r="G51" s="28" t="s">
        <v>77</v>
      </c>
      <c r="H51" s="29" t="s">
        <v>969</v>
      </c>
      <c r="I51" s="29" t="s">
        <v>458</v>
      </c>
      <c r="J51" s="29"/>
      <c r="K51" s="28" t="s">
        <v>38</v>
      </c>
      <c r="L51" s="28" t="s">
        <v>38</v>
      </c>
      <c r="M51" s="28" t="s">
        <v>38</v>
      </c>
      <c r="N51" s="28" t="s">
        <v>38</v>
      </c>
      <c r="O51" s="28" t="s">
        <v>627</v>
      </c>
      <c r="P51" s="30" t="s">
        <v>987</v>
      </c>
      <c r="Q51" s="30"/>
      <c r="R51" s="30" t="s">
        <v>973</v>
      </c>
      <c r="S51" s="35" t="s">
        <v>458</v>
      </c>
      <c r="T51" s="31" t="s">
        <v>974</v>
      </c>
      <c r="U51" s="30"/>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c r="HT51" s="34"/>
      <c r="HU51" s="34"/>
      <c r="HV51" s="34"/>
      <c r="HW51" s="34"/>
      <c r="HX51" s="34"/>
      <c r="HY51" s="34"/>
      <c r="HZ51" s="34"/>
      <c r="IA51" s="34"/>
      <c r="IB51" s="34"/>
      <c r="IC51" s="34"/>
      <c r="ID51" s="34"/>
      <c r="IE51" s="34"/>
      <c r="IF51" s="34"/>
      <c r="IG51" s="34"/>
      <c r="IH51" s="34"/>
      <c r="II51" s="34"/>
      <c r="IJ51" s="34"/>
      <c r="IK51" s="34"/>
      <c r="IL51" s="34"/>
      <c r="IM51" s="34"/>
      <c r="IN51" s="34"/>
      <c r="IO51" s="34"/>
      <c r="IP51" s="34"/>
      <c r="IQ51" s="34"/>
      <c r="IR51" s="34"/>
      <c r="IS51" s="34"/>
    </row>
    <row r="52" spans="1:253" s="33" customFormat="1" ht="45" x14ac:dyDescent="0.25">
      <c r="A52" s="28" t="s">
        <v>988</v>
      </c>
      <c r="B52" s="29" t="s">
        <v>989</v>
      </c>
      <c r="C52" s="29" t="s">
        <v>967</v>
      </c>
      <c r="D52" s="28" t="s">
        <v>243</v>
      </c>
      <c r="E52" s="29" t="s">
        <v>990</v>
      </c>
      <c r="F52" s="28" t="s">
        <v>858</v>
      </c>
      <c r="G52" s="28" t="s">
        <v>77</v>
      </c>
      <c r="H52" s="29" t="s">
        <v>969</v>
      </c>
      <c r="I52" s="29" t="s">
        <v>989</v>
      </c>
      <c r="J52" s="29"/>
      <c r="K52" s="28" t="s">
        <v>38</v>
      </c>
      <c r="L52" s="28" t="s">
        <v>38</v>
      </c>
      <c r="M52" s="28" t="s">
        <v>38</v>
      </c>
      <c r="N52" s="28" t="s">
        <v>38</v>
      </c>
      <c r="O52" s="28" t="s">
        <v>627</v>
      </c>
      <c r="P52" s="30" t="s">
        <v>991</v>
      </c>
      <c r="Q52" s="30"/>
      <c r="R52" s="30" t="s">
        <v>973</v>
      </c>
      <c r="S52" s="35" t="s">
        <v>989</v>
      </c>
      <c r="T52" s="31" t="s">
        <v>942</v>
      </c>
      <c r="U52" s="30"/>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c r="EA52" s="34"/>
      <c r="EB52" s="34"/>
      <c r="EC52" s="34"/>
      <c r="ED52" s="34"/>
      <c r="EE52" s="34"/>
      <c r="EF52" s="34"/>
      <c r="EG52" s="34"/>
      <c r="EH52" s="34"/>
      <c r="EI52" s="34"/>
      <c r="EJ52" s="34"/>
      <c r="EK52" s="34"/>
      <c r="EL52" s="34"/>
      <c r="EM52" s="34"/>
      <c r="EN52" s="34"/>
      <c r="EO52" s="34"/>
      <c r="EP52" s="34"/>
      <c r="EQ52" s="34"/>
      <c r="ER52" s="34"/>
      <c r="ES52" s="34"/>
      <c r="ET52" s="34"/>
      <c r="EU52" s="34"/>
      <c r="EV52" s="34"/>
      <c r="EW52" s="34"/>
      <c r="EX52" s="34"/>
      <c r="EY52" s="34"/>
      <c r="EZ52" s="34"/>
      <c r="FA52" s="34"/>
      <c r="FB52" s="34"/>
      <c r="FC52" s="34"/>
      <c r="FD52" s="34"/>
      <c r="FE52" s="34"/>
      <c r="FF52" s="34"/>
      <c r="FG52" s="34"/>
      <c r="FH52" s="34"/>
      <c r="FI52" s="34"/>
      <c r="FJ52" s="34"/>
      <c r="FK52" s="34"/>
      <c r="FL52" s="34"/>
      <c r="FM52" s="34"/>
      <c r="FN52" s="34"/>
      <c r="FO52" s="34"/>
      <c r="FP52" s="34"/>
      <c r="FQ52" s="34"/>
      <c r="FR52" s="34"/>
      <c r="FS52" s="34"/>
      <c r="FT52" s="34"/>
      <c r="FU52" s="34"/>
      <c r="FV52" s="34"/>
      <c r="FW52" s="34"/>
      <c r="FX52" s="34"/>
      <c r="FY52" s="34"/>
      <c r="FZ52" s="34"/>
      <c r="GA52" s="34"/>
      <c r="GB52" s="34"/>
      <c r="GC52" s="34"/>
      <c r="GD52" s="34"/>
      <c r="GE52" s="34"/>
      <c r="GF52" s="34"/>
      <c r="GG52" s="34"/>
      <c r="GH52" s="34"/>
      <c r="GI52" s="34"/>
      <c r="GJ52" s="34"/>
      <c r="GK52" s="34"/>
      <c r="GL52" s="34"/>
      <c r="GM52" s="34"/>
      <c r="GN52" s="34"/>
      <c r="GO52" s="34"/>
      <c r="GP52" s="34"/>
      <c r="GQ52" s="34"/>
      <c r="GR52" s="34"/>
      <c r="GS52" s="34"/>
      <c r="GT52" s="34"/>
      <c r="GU52" s="34"/>
      <c r="GV52" s="34"/>
      <c r="GW52" s="34"/>
      <c r="GX52" s="34"/>
      <c r="GY52" s="34"/>
      <c r="GZ52" s="34"/>
      <c r="HA52" s="34"/>
      <c r="HB52" s="34"/>
      <c r="HC52" s="34"/>
      <c r="HD52" s="34"/>
      <c r="HE52" s="34"/>
      <c r="HF52" s="34"/>
      <c r="HG52" s="34"/>
      <c r="HH52" s="34"/>
      <c r="HI52" s="34"/>
      <c r="HJ52" s="34"/>
      <c r="HK52" s="34"/>
      <c r="HL52" s="34"/>
      <c r="HM52" s="34"/>
      <c r="HN52" s="34"/>
      <c r="HO52" s="34"/>
      <c r="HP52" s="34"/>
      <c r="HQ52" s="34"/>
      <c r="HR52" s="34"/>
      <c r="HS52" s="34"/>
      <c r="HT52" s="34"/>
      <c r="HU52" s="34"/>
      <c r="HV52" s="34"/>
      <c r="HW52" s="34"/>
      <c r="HX52" s="34"/>
      <c r="HY52" s="34"/>
      <c r="HZ52" s="34"/>
      <c r="IA52" s="34"/>
      <c r="IB52" s="34"/>
      <c r="IC52" s="34"/>
      <c r="ID52" s="34"/>
      <c r="IE52" s="34"/>
      <c r="IF52" s="34"/>
      <c r="IG52" s="34"/>
      <c r="IH52" s="34"/>
      <c r="II52" s="34"/>
      <c r="IJ52" s="34"/>
      <c r="IK52" s="34"/>
      <c r="IL52" s="34"/>
      <c r="IM52" s="34"/>
      <c r="IN52" s="34"/>
      <c r="IO52" s="34"/>
      <c r="IP52" s="34"/>
      <c r="IQ52" s="34"/>
      <c r="IR52" s="34"/>
      <c r="IS52" s="34"/>
    </row>
    <row r="53" spans="1:253" s="33" customFormat="1" ht="45" x14ac:dyDescent="0.25">
      <c r="A53" s="28" t="s">
        <v>992</v>
      </c>
      <c r="B53" s="38" t="s">
        <v>993</v>
      </c>
      <c r="C53" s="29" t="s">
        <v>967</v>
      </c>
      <c r="D53" s="28" t="s">
        <v>243</v>
      </c>
      <c r="E53" s="29" t="s">
        <v>994</v>
      </c>
      <c r="F53" s="28" t="s">
        <v>858</v>
      </c>
      <c r="G53" s="28" t="s">
        <v>77</v>
      </c>
      <c r="H53" s="29" t="s">
        <v>969</v>
      </c>
      <c r="I53" s="29" t="s">
        <v>995</v>
      </c>
      <c r="J53" s="29"/>
      <c r="K53" s="28" t="s">
        <v>38</v>
      </c>
      <c r="L53" s="28" t="s">
        <v>39</v>
      </c>
      <c r="M53" s="28" t="s">
        <v>38</v>
      </c>
      <c r="N53" s="28" t="s">
        <v>38</v>
      </c>
      <c r="O53" s="28" t="s">
        <v>627</v>
      </c>
      <c r="P53" s="30" t="s">
        <v>996</v>
      </c>
      <c r="Q53" s="30" t="s">
        <v>997</v>
      </c>
      <c r="R53" s="30" t="s">
        <v>973</v>
      </c>
      <c r="S53" s="35" t="s">
        <v>995</v>
      </c>
      <c r="T53" s="31" t="s">
        <v>880</v>
      </c>
      <c r="U53" s="30"/>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c r="HT53" s="34"/>
      <c r="HU53" s="34"/>
      <c r="HV53" s="34"/>
      <c r="HW53" s="34"/>
      <c r="HX53" s="34"/>
      <c r="HY53" s="34"/>
      <c r="HZ53" s="34"/>
      <c r="IA53" s="34"/>
      <c r="IB53" s="34"/>
      <c r="IC53" s="34"/>
      <c r="ID53" s="34"/>
      <c r="IE53" s="34"/>
      <c r="IF53" s="34"/>
      <c r="IG53" s="34"/>
      <c r="IH53" s="34"/>
      <c r="II53" s="34"/>
      <c r="IJ53" s="34"/>
      <c r="IK53" s="34"/>
      <c r="IL53" s="34"/>
      <c r="IM53" s="34"/>
      <c r="IN53" s="34"/>
      <c r="IO53" s="34"/>
      <c r="IP53" s="34"/>
      <c r="IQ53" s="34"/>
      <c r="IR53" s="34"/>
      <c r="IS53" s="34"/>
    </row>
    <row r="54" spans="1:253" s="33" customFormat="1" ht="90" x14ac:dyDescent="0.25">
      <c r="A54" s="28" t="s">
        <v>998</v>
      </c>
      <c r="B54" s="29" t="s">
        <v>999</v>
      </c>
      <c r="C54" s="29" t="s">
        <v>967</v>
      </c>
      <c r="D54" s="28" t="s">
        <v>243</v>
      </c>
      <c r="E54" s="29" t="s">
        <v>1000</v>
      </c>
      <c r="F54" s="28" t="s">
        <v>858</v>
      </c>
      <c r="G54" s="28" t="s">
        <v>77</v>
      </c>
      <c r="H54" s="29" t="s">
        <v>969</v>
      </c>
      <c r="I54" s="29" t="s">
        <v>999</v>
      </c>
      <c r="J54" s="29"/>
      <c r="K54" s="28" t="s">
        <v>38</v>
      </c>
      <c r="L54" s="28" t="s">
        <v>38</v>
      </c>
      <c r="M54" s="28" t="s">
        <v>38</v>
      </c>
      <c r="N54" s="28" t="s">
        <v>38</v>
      </c>
      <c r="O54" s="28" t="s">
        <v>627</v>
      </c>
      <c r="P54" s="30" t="s">
        <v>1001</v>
      </c>
      <c r="Q54" s="30"/>
      <c r="R54" s="30" t="s">
        <v>973</v>
      </c>
      <c r="S54" s="35" t="s">
        <v>999</v>
      </c>
      <c r="T54" s="31" t="s">
        <v>974</v>
      </c>
      <c r="U54" s="30"/>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c r="EA54" s="34"/>
      <c r="EB54" s="34"/>
      <c r="EC54" s="34"/>
      <c r="ED54" s="34"/>
      <c r="EE54" s="34"/>
      <c r="EF54" s="34"/>
      <c r="EG54" s="34"/>
      <c r="EH54" s="34"/>
      <c r="EI54" s="34"/>
      <c r="EJ54" s="34"/>
      <c r="EK54" s="34"/>
      <c r="EL54" s="34"/>
      <c r="EM54" s="34"/>
      <c r="EN54" s="34"/>
      <c r="EO54" s="34"/>
      <c r="EP54" s="34"/>
      <c r="EQ54" s="34"/>
      <c r="ER54" s="34"/>
      <c r="ES54" s="34"/>
      <c r="ET54" s="34"/>
      <c r="EU54" s="34"/>
      <c r="EV54" s="34"/>
      <c r="EW54" s="34"/>
      <c r="EX54" s="34"/>
      <c r="EY54" s="34"/>
      <c r="EZ54" s="34"/>
      <c r="FA54" s="34"/>
      <c r="FB54" s="34"/>
      <c r="FC54" s="34"/>
      <c r="FD54" s="34"/>
      <c r="FE54" s="34"/>
      <c r="FF54" s="34"/>
      <c r="FG54" s="34"/>
      <c r="FH54" s="34"/>
      <c r="FI54" s="34"/>
      <c r="FJ54" s="34"/>
      <c r="FK54" s="34"/>
      <c r="FL54" s="34"/>
      <c r="FM54" s="34"/>
      <c r="FN54" s="34"/>
      <c r="FO54" s="34"/>
      <c r="FP54" s="34"/>
      <c r="FQ54" s="34"/>
      <c r="FR54" s="34"/>
      <c r="FS54" s="34"/>
      <c r="FT54" s="34"/>
      <c r="FU54" s="34"/>
      <c r="FV54" s="34"/>
      <c r="FW54" s="34"/>
      <c r="FX54" s="34"/>
      <c r="FY54" s="34"/>
      <c r="FZ54" s="34"/>
      <c r="GA54" s="34"/>
      <c r="GB54" s="34"/>
      <c r="GC54" s="34"/>
      <c r="GD54" s="34"/>
      <c r="GE54" s="34"/>
      <c r="GF54" s="34"/>
      <c r="GG54" s="34"/>
      <c r="GH54" s="34"/>
      <c r="GI54" s="34"/>
      <c r="GJ54" s="34"/>
      <c r="GK54" s="34"/>
      <c r="GL54" s="34"/>
      <c r="GM54" s="34"/>
      <c r="GN54" s="34"/>
      <c r="GO54" s="34"/>
      <c r="GP54" s="34"/>
      <c r="GQ54" s="34"/>
      <c r="GR54" s="34"/>
      <c r="GS54" s="34"/>
      <c r="GT54" s="34"/>
      <c r="GU54" s="34"/>
      <c r="GV54" s="34"/>
      <c r="GW54" s="34"/>
      <c r="GX54" s="34"/>
      <c r="GY54" s="34"/>
      <c r="GZ54" s="34"/>
      <c r="HA54" s="34"/>
      <c r="HB54" s="34"/>
      <c r="HC54" s="34"/>
      <c r="HD54" s="34"/>
      <c r="HE54" s="34"/>
      <c r="HF54" s="34"/>
      <c r="HG54" s="34"/>
      <c r="HH54" s="34"/>
      <c r="HI54" s="34"/>
      <c r="HJ54" s="34"/>
      <c r="HK54" s="34"/>
      <c r="HL54" s="34"/>
      <c r="HM54" s="34"/>
      <c r="HN54" s="34"/>
      <c r="HO54" s="34"/>
      <c r="HP54" s="34"/>
      <c r="HQ54" s="34"/>
      <c r="HR54" s="34"/>
      <c r="HS54" s="34"/>
      <c r="HT54" s="34"/>
      <c r="HU54" s="34"/>
      <c r="HV54" s="34"/>
      <c r="HW54" s="34"/>
      <c r="HX54" s="34"/>
      <c r="HY54" s="34"/>
      <c r="HZ54" s="34"/>
      <c r="IA54" s="34"/>
      <c r="IB54" s="34"/>
      <c r="IC54" s="34"/>
      <c r="ID54" s="34"/>
      <c r="IE54" s="34"/>
      <c r="IF54" s="34"/>
      <c r="IG54" s="34"/>
      <c r="IH54" s="34"/>
      <c r="II54" s="34"/>
      <c r="IJ54" s="34"/>
      <c r="IK54" s="34"/>
      <c r="IL54" s="34"/>
      <c r="IM54" s="34"/>
      <c r="IN54" s="34"/>
      <c r="IO54" s="34"/>
      <c r="IP54" s="34"/>
      <c r="IQ54" s="34"/>
      <c r="IR54" s="34"/>
      <c r="IS54" s="34"/>
    </row>
    <row r="55" spans="1:253" s="33" customFormat="1" ht="90" x14ac:dyDescent="0.25">
      <c r="A55" s="28" t="s">
        <v>1002</v>
      </c>
      <c r="B55" s="38" t="s">
        <v>896</v>
      </c>
      <c r="C55" s="29" t="s">
        <v>967</v>
      </c>
      <c r="D55" s="28" t="s">
        <v>243</v>
      </c>
      <c r="E55" s="29" t="s">
        <v>1003</v>
      </c>
      <c r="F55" s="28" t="s">
        <v>858</v>
      </c>
      <c r="G55" s="28" t="s">
        <v>898</v>
      </c>
      <c r="H55" s="29" t="s">
        <v>1004</v>
      </c>
      <c r="I55" s="29" t="s">
        <v>900</v>
      </c>
      <c r="J55" s="29"/>
      <c r="K55" s="28" t="s">
        <v>38</v>
      </c>
      <c r="L55" s="28" t="s">
        <v>39</v>
      </c>
      <c r="M55" s="28" t="s">
        <v>38</v>
      </c>
      <c r="N55" s="28" t="s">
        <v>38</v>
      </c>
      <c r="O55" s="28">
        <v>1</v>
      </c>
      <c r="P55" s="30" t="s">
        <v>861</v>
      </c>
      <c r="Q55" s="30"/>
      <c r="R55" s="30" t="s">
        <v>973</v>
      </c>
      <c r="S55" s="35" t="s">
        <v>902</v>
      </c>
      <c r="T55" s="31" t="s">
        <v>903</v>
      </c>
      <c r="U55" s="30"/>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c r="HZ55" s="34"/>
      <c r="IA55" s="34"/>
      <c r="IB55" s="34"/>
      <c r="IC55" s="34"/>
      <c r="ID55" s="34"/>
      <c r="IE55" s="34"/>
      <c r="IF55" s="34"/>
      <c r="IG55" s="34"/>
      <c r="IH55" s="34"/>
      <c r="II55" s="34"/>
      <c r="IJ55" s="34"/>
      <c r="IK55" s="34"/>
      <c r="IL55" s="34"/>
      <c r="IM55" s="34"/>
      <c r="IN55" s="34"/>
      <c r="IO55" s="34"/>
      <c r="IP55" s="34"/>
      <c r="IQ55" s="34"/>
      <c r="IR55" s="34"/>
      <c r="IS55" s="34"/>
    </row>
    <row r="56" spans="1:253" s="33" customFormat="1" ht="90" x14ac:dyDescent="0.25">
      <c r="A56" s="28" t="s">
        <v>1005</v>
      </c>
      <c r="B56" s="38" t="s">
        <v>905</v>
      </c>
      <c r="C56" s="29" t="s">
        <v>967</v>
      </c>
      <c r="D56" s="28" t="s">
        <v>243</v>
      </c>
      <c r="E56" s="29" t="s">
        <v>1006</v>
      </c>
      <c r="F56" s="28" t="s">
        <v>858</v>
      </c>
      <c r="G56" s="28" t="s">
        <v>907</v>
      </c>
      <c r="H56" s="29" t="s">
        <v>969</v>
      </c>
      <c r="I56" s="29" t="s">
        <v>908</v>
      </c>
      <c r="J56" s="29"/>
      <c r="K56" s="28" t="s">
        <v>38</v>
      </c>
      <c r="L56" s="28" t="s">
        <v>39</v>
      </c>
      <c r="M56" s="28" t="s">
        <v>38</v>
      </c>
      <c r="N56" s="28" t="s">
        <v>38</v>
      </c>
      <c r="O56" s="28" t="s">
        <v>909</v>
      </c>
      <c r="P56" s="30" t="s">
        <v>861</v>
      </c>
      <c r="Q56" s="30"/>
      <c r="R56" s="30" t="s">
        <v>973</v>
      </c>
      <c r="S56" s="35" t="s">
        <v>910</v>
      </c>
      <c r="T56" s="31" t="s">
        <v>903</v>
      </c>
      <c r="U56" s="30"/>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c r="IR56" s="34"/>
      <c r="IS56" s="34"/>
    </row>
    <row r="57" spans="1:253" s="33" customFormat="1" ht="90" x14ac:dyDescent="0.25">
      <c r="A57" s="28" t="s">
        <v>1007</v>
      </c>
      <c r="B57" s="38" t="s">
        <v>912</v>
      </c>
      <c r="C57" s="29" t="s">
        <v>967</v>
      </c>
      <c r="D57" s="28" t="s">
        <v>243</v>
      </c>
      <c r="E57" s="29" t="s">
        <v>1008</v>
      </c>
      <c r="F57" s="28" t="s">
        <v>858</v>
      </c>
      <c r="G57" s="28" t="s">
        <v>898</v>
      </c>
      <c r="H57" s="29" t="s">
        <v>1004</v>
      </c>
      <c r="I57" s="29" t="s">
        <v>1009</v>
      </c>
      <c r="J57" s="29"/>
      <c r="K57" s="28" t="s">
        <v>38</v>
      </c>
      <c r="L57" s="28" t="s">
        <v>365</v>
      </c>
      <c r="M57" s="28" t="s">
        <v>38</v>
      </c>
      <c r="N57" s="28" t="s">
        <v>38</v>
      </c>
      <c r="O57" s="28">
        <v>31</v>
      </c>
      <c r="P57" s="30" t="s">
        <v>861</v>
      </c>
      <c r="Q57" s="30"/>
      <c r="R57" s="30" t="s">
        <v>973</v>
      </c>
      <c r="S57" s="35" t="s">
        <v>915</v>
      </c>
      <c r="T57" s="31" t="s">
        <v>903</v>
      </c>
      <c r="U57" s="30"/>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c r="HT57" s="34"/>
      <c r="HU57" s="34"/>
      <c r="HV57" s="34"/>
      <c r="HW57" s="34"/>
      <c r="HX57" s="34"/>
      <c r="HY57" s="34"/>
      <c r="HZ57" s="34"/>
      <c r="IA57" s="34"/>
      <c r="IB57" s="34"/>
      <c r="IC57" s="34"/>
      <c r="ID57" s="34"/>
      <c r="IE57" s="34"/>
      <c r="IF57" s="34"/>
      <c r="IG57" s="34"/>
      <c r="IH57" s="34"/>
      <c r="II57" s="34"/>
      <c r="IJ57" s="34"/>
      <c r="IK57" s="34"/>
      <c r="IL57" s="34"/>
      <c r="IM57" s="34"/>
      <c r="IN57" s="34"/>
      <c r="IO57" s="34"/>
      <c r="IP57" s="34"/>
      <c r="IQ57" s="34"/>
      <c r="IR57" s="34"/>
      <c r="IS57" s="34"/>
    </row>
    <row r="58" spans="1:253" s="33" customFormat="1" ht="90" x14ac:dyDescent="0.25">
      <c r="A58" s="28" t="s">
        <v>1010</v>
      </c>
      <c r="B58" s="38" t="s">
        <v>917</v>
      </c>
      <c r="C58" s="29" t="s">
        <v>967</v>
      </c>
      <c r="D58" s="28" t="s">
        <v>243</v>
      </c>
      <c r="E58" s="29" t="s">
        <v>1011</v>
      </c>
      <c r="F58" s="28" t="s">
        <v>858</v>
      </c>
      <c r="G58" s="28" t="s">
        <v>907</v>
      </c>
      <c r="H58" s="29" t="s">
        <v>969</v>
      </c>
      <c r="I58" s="29" t="s">
        <v>1012</v>
      </c>
      <c r="J58" s="29"/>
      <c r="K58" s="28" t="s">
        <v>38</v>
      </c>
      <c r="L58" s="28" t="s">
        <v>39</v>
      </c>
      <c r="M58" s="28" t="s">
        <v>38</v>
      </c>
      <c r="N58" s="28" t="s">
        <v>38</v>
      </c>
      <c r="O58" s="28" t="s">
        <v>920</v>
      </c>
      <c r="P58" s="30" t="s">
        <v>861</v>
      </c>
      <c r="Q58" s="30"/>
      <c r="R58" s="30" t="s">
        <v>973</v>
      </c>
      <c r="S58" s="35" t="s">
        <v>921</v>
      </c>
      <c r="T58" s="31" t="s">
        <v>903</v>
      </c>
      <c r="U58" s="30"/>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c r="EA58" s="34"/>
      <c r="EB58" s="34"/>
      <c r="EC58" s="34"/>
      <c r="ED58" s="34"/>
      <c r="EE58" s="34"/>
      <c r="EF58" s="34"/>
      <c r="EG58" s="34"/>
      <c r="EH58" s="34"/>
      <c r="EI58" s="34"/>
      <c r="EJ58" s="34"/>
      <c r="EK58" s="34"/>
      <c r="EL58" s="34"/>
      <c r="EM58" s="34"/>
      <c r="EN58" s="34"/>
      <c r="EO58" s="34"/>
      <c r="EP58" s="34"/>
      <c r="EQ58" s="34"/>
      <c r="ER58" s="34"/>
      <c r="ES58" s="34"/>
      <c r="ET58" s="34"/>
      <c r="EU58" s="34"/>
      <c r="EV58" s="34"/>
      <c r="EW58" s="34"/>
      <c r="EX58" s="34"/>
      <c r="EY58" s="34"/>
      <c r="EZ58" s="34"/>
      <c r="FA58" s="34"/>
      <c r="FB58" s="34"/>
      <c r="FC58" s="34"/>
      <c r="FD58" s="34"/>
      <c r="FE58" s="34"/>
      <c r="FF58" s="34"/>
      <c r="FG58" s="34"/>
      <c r="FH58" s="34"/>
      <c r="FI58" s="34"/>
      <c r="FJ58" s="34"/>
      <c r="FK58" s="34"/>
      <c r="FL58" s="34"/>
      <c r="FM58" s="34"/>
      <c r="FN58" s="34"/>
      <c r="FO58" s="34"/>
      <c r="FP58" s="34"/>
      <c r="FQ58" s="34"/>
      <c r="FR58" s="34"/>
      <c r="FS58" s="34"/>
      <c r="FT58" s="34"/>
      <c r="FU58" s="34"/>
      <c r="FV58" s="34"/>
      <c r="FW58" s="34"/>
      <c r="FX58" s="34"/>
      <c r="FY58" s="34"/>
      <c r="FZ58" s="34"/>
      <c r="GA58" s="34"/>
      <c r="GB58" s="34"/>
      <c r="GC58" s="34"/>
      <c r="GD58" s="34"/>
      <c r="GE58" s="34"/>
      <c r="GF58" s="34"/>
      <c r="GG58" s="34"/>
      <c r="GH58" s="34"/>
      <c r="GI58" s="34"/>
      <c r="GJ58" s="34"/>
      <c r="GK58" s="34"/>
      <c r="GL58" s="34"/>
      <c r="GM58" s="34"/>
      <c r="GN58" s="34"/>
      <c r="GO58" s="34"/>
      <c r="GP58" s="34"/>
      <c r="GQ58" s="34"/>
      <c r="GR58" s="34"/>
      <c r="GS58" s="34"/>
      <c r="GT58" s="34"/>
      <c r="GU58" s="34"/>
      <c r="GV58" s="34"/>
      <c r="GW58" s="34"/>
      <c r="GX58" s="34"/>
      <c r="GY58" s="34"/>
      <c r="GZ58" s="34"/>
      <c r="HA58" s="34"/>
      <c r="HB58" s="34"/>
      <c r="HC58" s="34"/>
      <c r="HD58" s="34"/>
      <c r="HE58" s="34"/>
      <c r="HF58" s="34"/>
      <c r="HG58" s="34"/>
      <c r="HH58" s="34"/>
      <c r="HI58" s="34"/>
      <c r="HJ58" s="34"/>
      <c r="HK58" s="34"/>
      <c r="HL58" s="34"/>
      <c r="HM58" s="34"/>
      <c r="HN58" s="34"/>
      <c r="HO58" s="34"/>
      <c r="HP58" s="34"/>
      <c r="HQ58" s="34"/>
      <c r="HR58" s="34"/>
      <c r="HS58" s="34"/>
      <c r="HT58" s="34"/>
      <c r="HU58" s="34"/>
      <c r="HV58" s="34"/>
      <c r="HW58" s="34"/>
      <c r="HX58" s="34"/>
      <c r="HY58" s="34"/>
      <c r="HZ58" s="34"/>
      <c r="IA58" s="34"/>
      <c r="IB58" s="34"/>
      <c r="IC58" s="34"/>
      <c r="ID58" s="34"/>
      <c r="IE58" s="34"/>
      <c r="IF58" s="34"/>
      <c r="IG58" s="34"/>
      <c r="IH58" s="34"/>
      <c r="II58" s="34"/>
      <c r="IJ58" s="34"/>
      <c r="IK58" s="34"/>
      <c r="IL58" s="34"/>
      <c r="IM58" s="34"/>
      <c r="IN58" s="34"/>
      <c r="IO58" s="34"/>
      <c r="IP58" s="34"/>
      <c r="IQ58" s="34"/>
      <c r="IR58" s="34"/>
      <c r="IS58" s="34"/>
    </row>
    <row r="59" spans="1:253" s="33" customFormat="1" ht="195" x14ac:dyDescent="0.25">
      <c r="A59" s="28" t="s">
        <v>1013</v>
      </c>
      <c r="B59" s="38" t="s">
        <v>929</v>
      </c>
      <c r="C59" s="29" t="s">
        <v>967</v>
      </c>
      <c r="D59" s="28" t="s">
        <v>243</v>
      </c>
      <c r="E59" s="29" t="s">
        <v>1014</v>
      </c>
      <c r="F59" s="28" t="s">
        <v>858</v>
      </c>
      <c r="G59" s="28" t="s">
        <v>1015</v>
      </c>
      <c r="H59" s="29" t="s">
        <v>969</v>
      </c>
      <c r="I59" s="29" t="s">
        <v>1016</v>
      </c>
      <c r="J59" s="29"/>
      <c r="K59" s="28" t="s">
        <v>38</v>
      </c>
      <c r="L59" s="28" t="s">
        <v>39</v>
      </c>
      <c r="M59" s="28" t="s">
        <v>38</v>
      </c>
      <c r="N59" s="28" t="s">
        <v>38</v>
      </c>
      <c r="O59" s="28" t="s">
        <v>627</v>
      </c>
      <c r="P59" s="30" t="s">
        <v>1017</v>
      </c>
      <c r="Q59" s="30" t="s">
        <v>1018</v>
      </c>
      <c r="R59" s="30" t="s">
        <v>973</v>
      </c>
      <c r="S59" s="35" t="s">
        <v>1016</v>
      </c>
      <c r="T59" s="30" t="s">
        <v>839</v>
      </c>
      <c r="U59" s="30"/>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c r="EA59" s="34"/>
      <c r="EB59" s="34"/>
      <c r="EC59" s="34"/>
      <c r="ED59" s="34"/>
      <c r="EE59" s="34"/>
      <c r="EF59" s="34"/>
      <c r="EG59" s="34"/>
      <c r="EH59" s="34"/>
      <c r="EI59" s="34"/>
      <c r="EJ59" s="34"/>
      <c r="EK59" s="34"/>
      <c r="EL59" s="34"/>
      <c r="EM59" s="34"/>
      <c r="EN59" s="34"/>
      <c r="EO59" s="34"/>
      <c r="EP59" s="34"/>
      <c r="EQ59" s="34"/>
      <c r="ER59" s="34"/>
      <c r="ES59" s="34"/>
      <c r="ET59" s="34"/>
      <c r="EU59" s="34"/>
      <c r="EV59" s="34"/>
      <c r="EW59" s="34"/>
      <c r="EX59" s="34"/>
      <c r="EY59" s="34"/>
      <c r="EZ59" s="34"/>
      <c r="FA59" s="34"/>
      <c r="FB59" s="34"/>
      <c r="FC59" s="34"/>
      <c r="FD59" s="34"/>
      <c r="FE59" s="34"/>
      <c r="FF59" s="34"/>
      <c r="FG59" s="34"/>
      <c r="FH59" s="34"/>
      <c r="FI59" s="34"/>
      <c r="FJ59" s="34"/>
      <c r="FK59" s="34"/>
      <c r="FL59" s="34"/>
      <c r="FM59" s="34"/>
      <c r="FN59" s="34"/>
      <c r="FO59" s="34"/>
      <c r="FP59" s="34"/>
      <c r="FQ59" s="34"/>
      <c r="FR59" s="34"/>
      <c r="FS59" s="34"/>
      <c r="FT59" s="34"/>
      <c r="FU59" s="34"/>
      <c r="FV59" s="34"/>
      <c r="FW59" s="34"/>
      <c r="FX59" s="34"/>
      <c r="FY59" s="34"/>
      <c r="FZ59" s="34"/>
      <c r="GA59" s="34"/>
      <c r="GB59" s="34"/>
      <c r="GC59" s="34"/>
      <c r="GD59" s="34"/>
      <c r="GE59" s="34"/>
      <c r="GF59" s="34"/>
      <c r="GG59" s="34"/>
      <c r="GH59" s="34"/>
      <c r="GI59" s="34"/>
      <c r="GJ59" s="34"/>
      <c r="GK59" s="34"/>
      <c r="GL59" s="34"/>
      <c r="GM59" s="34"/>
      <c r="GN59" s="34"/>
      <c r="GO59" s="34"/>
      <c r="GP59" s="34"/>
      <c r="GQ59" s="34"/>
      <c r="GR59" s="34"/>
      <c r="GS59" s="34"/>
      <c r="GT59" s="34"/>
      <c r="GU59" s="34"/>
      <c r="GV59" s="34"/>
      <c r="GW59" s="34"/>
      <c r="GX59" s="34"/>
      <c r="GY59" s="34"/>
      <c r="GZ59" s="34"/>
      <c r="HA59" s="34"/>
      <c r="HB59" s="34"/>
      <c r="HC59" s="34"/>
      <c r="HD59" s="34"/>
      <c r="HE59" s="34"/>
      <c r="HF59" s="34"/>
      <c r="HG59" s="34"/>
      <c r="HH59" s="34"/>
      <c r="HI59" s="34"/>
      <c r="HJ59" s="34"/>
      <c r="HK59" s="34"/>
      <c r="HL59" s="34"/>
      <c r="HM59" s="34"/>
      <c r="HN59" s="34"/>
      <c r="HO59" s="34"/>
      <c r="HP59" s="34"/>
      <c r="HQ59" s="34"/>
      <c r="HR59" s="34"/>
      <c r="HS59" s="34"/>
      <c r="HT59" s="34"/>
      <c r="HU59" s="34"/>
      <c r="HV59" s="34"/>
      <c r="HW59" s="34"/>
      <c r="HX59" s="34"/>
      <c r="HY59" s="34"/>
      <c r="HZ59" s="34"/>
      <c r="IA59" s="34"/>
      <c r="IB59" s="34"/>
      <c r="IC59" s="34"/>
      <c r="ID59" s="34"/>
      <c r="IE59" s="34"/>
      <c r="IF59" s="34"/>
      <c r="IG59" s="34"/>
      <c r="IH59" s="34"/>
      <c r="II59" s="34"/>
      <c r="IJ59" s="34"/>
      <c r="IK59" s="34"/>
      <c r="IL59" s="34"/>
      <c r="IM59" s="34"/>
      <c r="IN59" s="34"/>
      <c r="IO59" s="34"/>
      <c r="IP59" s="34"/>
      <c r="IQ59" s="34"/>
      <c r="IR59" s="34"/>
      <c r="IS59" s="34"/>
    </row>
    <row r="60" spans="1:253" s="33" customFormat="1" ht="60" x14ac:dyDescent="0.25">
      <c r="A60" s="28" t="s">
        <v>1019</v>
      </c>
      <c r="B60" s="29" t="s">
        <v>1020</v>
      </c>
      <c r="C60" s="29" t="s">
        <v>1021</v>
      </c>
      <c r="D60" s="28" t="s">
        <v>243</v>
      </c>
      <c r="E60" s="29" t="s">
        <v>1022</v>
      </c>
      <c r="F60" s="28" t="s">
        <v>858</v>
      </c>
      <c r="G60" s="28" t="s">
        <v>77</v>
      </c>
      <c r="H60" s="29" t="s">
        <v>1023</v>
      </c>
      <c r="I60" s="29" t="s">
        <v>1024</v>
      </c>
      <c r="J60" s="29"/>
      <c r="K60" s="28" t="s">
        <v>38</v>
      </c>
      <c r="L60" s="28" t="s">
        <v>38</v>
      </c>
      <c r="M60" s="28" t="s">
        <v>38</v>
      </c>
      <c r="N60" s="28" t="s">
        <v>38</v>
      </c>
      <c r="O60" s="28" t="s">
        <v>627</v>
      </c>
      <c r="P60" s="30" t="s">
        <v>1025</v>
      </c>
      <c r="Q60" s="30"/>
      <c r="R60" s="30" t="s">
        <v>1026</v>
      </c>
      <c r="S60" s="30" t="s">
        <v>1024</v>
      </c>
      <c r="T60" s="30" t="s">
        <v>1027</v>
      </c>
      <c r="U60" s="30"/>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4"/>
      <c r="EO60" s="34"/>
      <c r="EP60" s="34"/>
      <c r="EQ60" s="34"/>
      <c r="ER60" s="34"/>
      <c r="ES60" s="34"/>
      <c r="ET60" s="34"/>
      <c r="EU60" s="34"/>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c r="IF60" s="34"/>
      <c r="IG60" s="34"/>
      <c r="IH60" s="34"/>
      <c r="II60" s="34"/>
      <c r="IJ60" s="34"/>
      <c r="IK60" s="34"/>
      <c r="IL60" s="34"/>
      <c r="IM60" s="34"/>
      <c r="IN60" s="34"/>
      <c r="IO60" s="34"/>
      <c r="IP60" s="34"/>
      <c r="IQ60" s="34"/>
      <c r="IR60" s="34"/>
      <c r="IS60" s="34"/>
    </row>
    <row r="61" spans="1:253" s="33" customFormat="1" ht="60" x14ac:dyDescent="0.25">
      <c r="A61" s="28" t="s">
        <v>1028</v>
      </c>
      <c r="B61" s="29" t="s">
        <v>1029</v>
      </c>
      <c r="C61" s="29" t="s">
        <v>1021</v>
      </c>
      <c r="D61" s="28" t="s">
        <v>243</v>
      </c>
      <c r="E61" s="29" t="s">
        <v>1030</v>
      </c>
      <c r="F61" s="28" t="s">
        <v>858</v>
      </c>
      <c r="G61" s="28" t="s">
        <v>77</v>
      </c>
      <c r="H61" s="29" t="s">
        <v>1023</v>
      </c>
      <c r="I61" s="29" t="s">
        <v>1031</v>
      </c>
      <c r="J61" s="29"/>
      <c r="K61" s="28" t="s">
        <v>38</v>
      </c>
      <c r="L61" s="28" t="s">
        <v>38</v>
      </c>
      <c r="M61" s="28" t="s">
        <v>38</v>
      </c>
      <c r="N61" s="28" t="s">
        <v>38</v>
      </c>
      <c r="O61" s="28" t="s">
        <v>627</v>
      </c>
      <c r="P61" s="30" t="s">
        <v>1032</v>
      </c>
      <c r="Q61" s="30"/>
      <c r="R61" s="30" t="s">
        <v>1026</v>
      </c>
      <c r="S61" s="31" t="s">
        <v>1031</v>
      </c>
      <c r="T61" s="31" t="s">
        <v>1033</v>
      </c>
      <c r="U61" s="30"/>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c r="EA61" s="34"/>
      <c r="EB61" s="34"/>
      <c r="EC61" s="34"/>
      <c r="ED61" s="34"/>
      <c r="EE61" s="34"/>
      <c r="EF61" s="34"/>
      <c r="EG61" s="34"/>
      <c r="EH61" s="34"/>
      <c r="EI61" s="34"/>
      <c r="EJ61" s="34"/>
      <c r="EK61" s="34"/>
      <c r="EL61" s="34"/>
      <c r="EM61" s="34"/>
      <c r="EN61" s="34"/>
      <c r="EO61" s="34"/>
      <c r="EP61" s="34"/>
      <c r="EQ61" s="34"/>
      <c r="ER61" s="34"/>
      <c r="ES61" s="34"/>
      <c r="ET61" s="34"/>
      <c r="EU61" s="34"/>
      <c r="EV61" s="34"/>
      <c r="EW61" s="34"/>
      <c r="EX61" s="34"/>
      <c r="EY61" s="34"/>
      <c r="EZ61" s="34"/>
      <c r="FA61" s="34"/>
      <c r="FB61" s="34"/>
      <c r="FC61" s="34"/>
      <c r="FD61" s="34"/>
      <c r="FE61" s="34"/>
      <c r="FF61" s="34"/>
      <c r="FG61" s="34"/>
      <c r="FH61" s="34"/>
      <c r="FI61" s="34"/>
      <c r="FJ61" s="34"/>
      <c r="FK61" s="34"/>
      <c r="FL61" s="34"/>
      <c r="FM61" s="34"/>
      <c r="FN61" s="34"/>
      <c r="FO61" s="34"/>
      <c r="FP61" s="34"/>
      <c r="FQ61" s="34"/>
      <c r="FR61" s="34"/>
      <c r="FS61" s="34"/>
      <c r="FT61" s="34"/>
      <c r="FU61" s="34"/>
      <c r="FV61" s="34"/>
      <c r="FW61" s="34"/>
      <c r="FX61" s="34"/>
      <c r="FY61" s="34"/>
      <c r="FZ61" s="34"/>
      <c r="GA61" s="34"/>
      <c r="GB61" s="34"/>
      <c r="GC61" s="34"/>
      <c r="GD61" s="34"/>
      <c r="GE61" s="34"/>
      <c r="GF61" s="34"/>
      <c r="GG61" s="34"/>
      <c r="GH61" s="34"/>
      <c r="GI61" s="34"/>
      <c r="GJ61" s="34"/>
      <c r="GK61" s="34"/>
      <c r="GL61" s="34"/>
      <c r="GM61" s="34"/>
      <c r="GN61" s="34"/>
      <c r="GO61" s="34"/>
      <c r="GP61" s="34"/>
      <c r="GQ61" s="34"/>
      <c r="GR61" s="34"/>
      <c r="GS61" s="34"/>
      <c r="GT61" s="34"/>
      <c r="GU61" s="34"/>
      <c r="GV61" s="34"/>
      <c r="GW61" s="34"/>
      <c r="GX61" s="34"/>
      <c r="GY61" s="34"/>
      <c r="GZ61" s="34"/>
      <c r="HA61" s="34"/>
      <c r="HB61" s="34"/>
      <c r="HC61" s="34"/>
      <c r="HD61" s="34"/>
      <c r="HE61" s="34"/>
      <c r="HF61" s="34"/>
      <c r="HG61" s="34"/>
      <c r="HH61" s="34"/>
      <c r="HI61" s="34"/>
      <c r="HJ61" s="34"/>
      <c r="HK61" s="34"/>
      <c r="HL61" s="34"/>
      <c r="HM61" s="34"/>
      <c r="HN61" s="34"/>
      <c r="HO61" s="34"/>
      <c r="HP61" s="34"/>
      <c r="HQ61" s="34"/>
      <c r="HR61" s="34"/>
      <c r="HS61" s="34"/>
      <c r="HT61" s="34"/>
      <c r="HU61" s="34"/>
      <c r="HV61" s="34"/>
      <c r="HW61" s="34"/>
      <c r="HX61" s="34"/>
      <c r="HY61" s="34"/>
      <c r="HZ61" s="34"/>
      <c r="IA61" s="34"/>
      <c r="IB61" s="34"/>
      <c r="IC61" s="34"/>
      <c r="ID61" s="34"/>
      <c r="IE61" s="34"/>
      <c r="IF61" s="34"/>
      <c r="IG61" s="34"/>
      <c r="IH61" s="34"/>
      <c r="II61" s="34"/>
      <c r="IJ61" s="34"/>
      <c r="IK61" s="34"/>
      <c r="IL61" s="34"/>
      <c r="IM61" s="34"/>
      <c r="IN61" s="34"/>
      <c r="IO61" s="34"/>
      <c r="IP61" s="34"/>
      <c r="IQ61" s="34"/>
      <c r="IR61" s="34"/>
      <c r="IS61" s="34"/>
    </row>
    <row r="62" spans="1:253" s="33" customFormat="1" ht="30" x14ac:dyDescent="0.25">
      <c r="A62" s="28" t="s">
        <v>1034</v>
      </c>
      <c r="B62" s="29" t="s">
        <v>1035</v>
      </c>
      <c r="C62" s="29" t="s">
        <v>1021</v>
      </c>
      <c r="D62" s="28" t="s">
        <v>243</v>
      </c>
      <c r="E62" s="29" t="s">
        <v>1036</v>
      </c>
      <c r="F62" s="28" t="s">
        <v>243</v>
      </c>
      <c r="G62" s="28" t="s">
        <v>35</v>
      </c>
      <c r="H62" s="29" t="s">
        <v>1023</v>
      </c>
      <c r="I62" s="29" t="s">
        <v>1037</v>
      </c>
      <c r="J62" s="29"/>
      <c r="K62" s="28" t="s">
        <v>38</v>
      </c>
      <c r="L62" s="28" t="s">
        <v>38</v>
      </c>
      <c r="M62" s="28" t="s">
        <v>38</v>
      </c>
      <c r="N62" s="28" t="s">
        <v>38</v>
      </c>
      <c r="O62" s="28" t="s">
        <v>627</v>
      </c>
      <c r="P62" s="30" t="s">
        <v>1038</v>
      </c>
      <c r="Q62" s="30" t="s">
        <v>1039</v>
      </c>
      <c r="R62" s="30" t="s">
        <v>1026</v>
      </c>
      <c r="S62" s="31" t="s">
        <v>1037</v>
      </c>
      <c r="T62" s="31" t="s">
        <v>1040</v>
      </c>
      <c r="U62" s="30"/>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c r="EA62" s="34"/>
      <c r="EB62" s="34"/>
      <c r="EC62" s="34"/>
      <c r="ED62" s="34"/>
      <c r="EE62" s="34"/>
      <c r="EF62" s="34"/>
      <c r="EG62" s="34"/>
      <c r="EH62" s="34"/>
      <c r="EI62" s="34"/>
      <c r="EJ62" s="34"/>
      <c r="EK62" s="34"/>
      <c r="EL62" s="34"/>
      <c r="EM62" s="34"/>
      <c r="EN62" s="34"/>
      <c r="EO62" s="34"/>
      <c r="EP62" s="34"/>
      <c r="EQ62" s="34"/>
      <c r="ER62" s="34"/>
      <c r="ES62" s="34"/>
      <c r="ET62" s="34"/>
      <c r="EU62" s="34"/>
      <c r="EV62" s="34"/>
      <c r="EW62" s="34"/>
      <c r="EX62" s="34"/>
      <c r="EY62" s="34"/>
      <c r="EZ62" s="34"/>
      <c r="FA62" s="34"/>
      <c r="FB62" s="34"/>
      <c r="FC62" s="34"/>
      <c r="FD62" s="34"/>
      <c r="FE62" s="34"/>
      <c r="FF62" s="34"/>
      <c r="FG62" s="34"/>
      <c r="FH62" s="34"/>
      <c r="FI62" s="34"/>
      <c r="FJ62" s="34"/>
      <c r="FK62" s="34"/>
      <c r="FL62" s="34"/>
      <c r="FM62" s="34"/>
      <c r="FN62" s="34"/>
      <c r="FO62" s="34"/>
      <c r="FP62" s="34"/>
      <c r="FQ62" s="34"/>
      <c r="FR62" s="34"/>
      <c r="FS62" s="34"/>
      <c r="FT62" s="34"/>
      <c r="FU62" s="34"/>
      <c r="FV62" s="34"/>
      <c r="FW62" s="34"/>
      <c r="FX62" s="34"/>
      <c r="FY62" s="34"/>
      <c r="FZ62" s="34"/>
      <c r="GA62" s="34"/>
      <c r="GB62" s="34"/>
      <c r="GC62" s="34"/>
      <c r="GD62" s="34"/>
      <c r="GE62" s="34"/>
      <c r="GF62" s="34"/>
      <c r="GG62" s="34"/>
      <c r="GH62" s="34"/>
      <c r="GI62" s="34"/>
      <c r="GJ62" s="34"/>
      <c r="GK62" s="34"/>
      <c r="GL62" s="34"/>
      <c r="GM62" s="34"/>
      <c r="GN62" s="34"/>
      <c r="GO62" s="34"/>
      <c r="GP62" s="34"/>
      <c r="GQ62" s="34"/>
      <c r="GR62" s="34"/>
      <c r="GS62" s="34"/>
      <c r="GT62" s="34"/>
      <c r="GU62" s="34"/>
      <c r="GV62" s="34"/>
      <c r="GW62" s="34"/>
      <c r="GX62" s="34"/>
      <c r="GY62" s="34"/>
      <c r="GZ62" s="34"/>
      <c r="HA62" s="34"/>
      <c r="HB62" s="34"/>
      <c r="HC62" s="34"/>
      <c r="HD62" s="34"/>
      <c r="HE62" s="34"/>
      <c r="HF62" s="34"/>
      <c r="HG62" s="34"/>
      <c r="HH62" s="34"/>
      <c r="HI62" s="34"/>
      <c r="HJ62" s="34"/>
      <c r="HK62" s="34"/>
      <c r="HL62" s="34"/>
      <c r="HM62" s="34"/>
      <c r="HN62" s="34"/>
      <c r="HO62" s="34"/>
      <c r="HP62" s="34"/>
      <c r="HQ62" s="34"/>
      <c r="HR62" s="34"/>
      <c r="HS62" s="34"/>
      <c r="HT62" s="34"/>
      <c r="HU62" s="34"/>
      <c r="HV62" s="34"/>
      <c r="HW62" s="34"/>
      <c r="HX62" s="34"/>
      <c r="HY62" s="34"/>
      <c r="HZ62" s="34"/>
      <c r="IA62" s="34"/>
      <c r="IB62" s="34"/>
      <c r="IC62" s="34"/>
      <c r="ID62" s="34"/>
      <c r="IE62" s="34"/>
      <c r="IF62" s="34"/>
      <c r="IG62" s="34"/>
      <c r="IH62" s="34"/>
      <c r="II62" s="34"/>
      <c r="IJ62" s="34"/>
      <c r="IK62" s="34"/>
      <c r="IL62" s="34"/>
      <c r="IM62" s="34"/>
      <c r="IN62" s="34"/>
      <c r="IO62" s="34"/>
      <c r="IP62" s="34"/>
      <c r="IQ62" s="34"/>
      <c r="IR62" s="34"/>
      <c r="IS62" s="34"/>
    </row>
    <row r="63" spans="1:253" s="33" customFormat="1" ht="105" x14ac:dyDescent="0.25">
      <c r="A63" s="28" t="s">
        <v>1041</v>
      </c>
      <c r="B63" s="38" t="s">
        <v>1042</v>
      </c>
      <c r="C63" s="29" t="s">
        <v>1021</v>
      </c>
      <c r="D63" s="28" t="s">
        <v>243</v>
      </c>
      <c r="E63" s="29" t="s">
        <v>1043</v>
      </c>
      <c r="F63" s="28" t="s">
        <v>1044</v>
      </c>
      <c r="G63" s="28" t="s">
        <v>95</v>
      </c>
      <c r="H63" s="29" t="s">
        <v>1023</v>
      </c>
      <c r="I63" s="29" t="s">
        <v>37</v>
      </c>
      <c r="J63" s="29"/>
      <c r="K63" s="28" t="s">
        <v>38</v>
      </c>
      <c r="L63" s="28" t="s">
        <v>39</v>
      </c>
      <c r="M63" s="28" t="s">
        <v>38</v>
      </c>
      <c r="N63" s="28" t="s">
        <v>38</v>
      </c>
      <c r="O63" s="28" t="s">
        <v>627</v>
      </c>
      <c r="P63" s="30" t="s">
        <v>1045</v>
      </c>
      <c r="Q63" s="30" t="s">
        <v>1046</v>
      </c>
      <c r="R63" s="30" t="s">
        <v>1026</v>
      </c>
      <c r="S63" s="30" t="s">
        <v>1047</v>
      </c>
      <c r="T63" s="30" t="s">
        <v>1048</v>
      </c>
      <c r="U63" s="30"/>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c r="HZ63" s="34"/>
      <c r="IA63" s="34"/>
      <c r="IB63" s="34"/>
      <c r="IC63" s="34"/>
      <c r="ID63" s="34"/>
      <c r="IE63" s="34"/>
      <c r="IF63" s="34"/>
      <c r="IG63" s="34"/>
      <c r="IH63" s="34"/>
      <c r="II63" s="34"/>
      <c r="IJ63" s="34"/>
      <c r="IK63" s="34"/>
      <c r="IL63" s="34"/>
      <c r="IM63" s="34"/>
      <c r="IN63" s="34"/>
      <c r="IO63" s="34"/>
      <c r="IP63" s="34"/>
      <c r="IQ63" s="34"/>
      <c r="IR63" s="34"/>
      <c r="IS63" s="34"/>
    </row>
    <row r="64" spans="1:253" s="33" customFormat="1" ht="90" x14ac:dyDescent="0.25">
      <c r="A64" s="28" t="s">
        <v>1049</v>
      </c>
      <c r="B64" s="29" t="s">
        <v>1050</v>
      </c>
      <c r="C64" s="29" t="s">
        <v>1051</v>
      </c>
      <c r="D64" s="28" t="s">
        <v>243</v>
      </c>
      <c r="E64" s="29" t="s">
        <v>1052</v>
      </c>
      <c r="F64" s="28" t="s">
        <v>76</v>
      </c>
      <c r="G64" s="28" t="s">
        <v>95</v>
      </c>
      <c r="H64" s="29" t="s">
        <v>1053</v>
      </c>
      <c r="I64" s="29" t="s">
        <v>1054</v>
      </c>
      <c r="J64" s="29"/>
      <c r="K64" s="28" t="s">
        <v>38</v>
      </c>
      <c r="L64" s="28" t="s">
        <v>38</v>
      </c>
      <c r="M64" s="28" t="s">
        <v>38</v>
      </c>
      <c r="N64" s="28" t="s">
        <v>38</v>
      </c>
      <c r="O64" s="28" t="s">
        <v>627</v>
      </c>
      <c r="P64" s="30" t="s">
        <v>1055</v>
      </c>
      <c r="Q64" s="30"/>
      <c r="R64" s="30" t="s">
        <v>1056</v>
      </c>
      <c r="S64" s="31" t="s">
        <v>1054</v>
      </c>
      <c r="T64" s="31" t="s">
        <v>1057</v>
      </c>
      <c r="U64" s="30"/>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row>
    <row r="65" spans="1:253" s="33" customFormat="1" ht="90" x14ac:dyDescent="0.25">
      <c r="A65" s="28" t="s">
        <v>1058</v>
      </c>
      <c r="B65" s="29" t="s">
        <v>1059</v>
      </c>
      <c r="C65" s="29" t="s">
        <v>1051</v>
      </c>
      <c r="D65" s="28" t="s">
        <v>243</v>
      </c>
      <c r="E65" s="29" t="s">
        <v>1060</v>
      </c>
      <c r="F65" s="28" t="s">
        <v>1061</v>
      </c>
      <c r="G65" s="28" t="s">
        <v>1062</v>
      </c>
      <c r="H65" s="29" t="s">
        <v>1053</v>
      </c>
      <c r="I65" s="29" t="s">
        <v>1063</v>
      </c>
      <c r="J65" s="29"/>
      <c r="K65" s="28" t="s">
        <v>38</v>
      </c>
      <c r="L65" s="28" t="s">
        <v>38</v>
      </c>
      <c r="M65" s="28" t="s">
        <v>38</v>
      </c>
      <c r="N65" s="28" t="s">
        <v>38</v>
      </c>
      <c r="O65" s="28" t="s">
        <v>627</v>
      </c>
      <c r="P65" s="30" t="s">
        <v>1064</v>
      </c>
      <c r="Q65" s="30" t="s">
        <v>1065</v>
      </c>
      <c r="R65" s="30" t="s">
        <v>1056</v>
      </c>
      <c r="S65" s="31" t="s">
        <v>1063</v>
      </c>
      <c r="T65" s="31" t="s">
        <v>839</v>
      </c>
      <c r="U65" s="30"/>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c r="GA65" s="34"/>
      <c r="GB65" s="34"/>
      <c r="GC65" s="34"/>
      <c r="GD65" s="34"/>
      <c r="GE65" s="34"/>
      <c r="GF65" s="34"/>
      <c r="GG65" s="34"/>
      <c r="GH65" s="34"/>
      <c r="GI65" s="34"/>
      <c r="GJ65" s="34"/>
      <c r="GK65" s="34"/>
      <c r="GL65" s="34"/>
      <c r="GM65" s="34"/>
      <c r="GN65" s="34"/>
      <c r="GO65" s="34"/>
      <c r="GP65" s="34"/>
      <c r="GQ65" s="34"/>
      <c r="GR65" s="34"/>
      <c r="GS65" s="34"/>
      <c r="GT65" s="34"/>
      <c r="GU65" s="34"/>
      <c r="GV65" s="34"/>
      <c r="GW65" s="34"/>
      <c r="GX65" s="34"/>
      <c r="GY65" s="34"/>
      <c r="GZ65" s="34"/>
      <c r="HA65" s="34"/>
      <c r="HB65" s="34"/>
      <c r="HC65" s="34"/>
      <c r="HD65" s="34"/>
      <c r="HE65" s="34"/>
      <c r="HF65" s="34"/>
      <c r="HG65" s="34"/>
      <c r="HH65" s="34"/>
      <c r="HI65" s="34"/>
      <c r="HJ65" s="34"/>
      <c r="HK65" s="34"/>
      <c r="HL65" s="34"/>
      <c r="HM65" s="34"/>
      <c r="HN65" s="34"/>
      <c r="HO65" s="34"/>
      <c r="HP65" s="34"/>
      <c r="HQ65" s="34"/>
      <c r="HR65" s="34"/>
      <c r="HS65" s="34"/>
      <c r="HT65" s="34"/>
      <c r="HU65" s="34"/>
      <c r="HV65" s="34"/>
      <c r="HW65" s="34"/>
      <c r="HX65" s="34"/>
      <c r="HY65" s="34"/>
      <c r="HZ65" s="34"/>
      <c r="IA65" s="34"/>
      <c r="IB65" s="34"/>
      <c r="IC65" s="34"/>
      <c r="ID65" s="34"/>
      <c r="IE65" s="34"/>
      <c r="IF65" s="34"/>
      <c r="IG65" s="34"/>
      <c r="IH65" s="34"/>
      <c r="II65" s="34"/>
      <c r="IJ65" s="34"/>
      <c r="IK65" s="34"/>
      <c r="IL65" s="34"/>
      <c r="IM65" s="34"/>
      <c r="IN65" s="34"/>
      <c r="IO65" s="34"/>
      <c r="IP65" s="34"/>
      <c r="IQ65" s="34"/>
      <c r="IR65" s="34"/>
      <c r="IS65" s="34"/>
    </row>
    <row r="66" spans="1:253" s="33" customFormat="1" ht="105" x14ac:dyDescent="0.25">
      <c r="A66" s="28" t="s">
        <v>1066</v>
      </c>
      <c r="B66" s="38" t="s">
        <v>1067</v>
      </c>
      <c r="C66" s="29" t="s">
        <v>1051</v>
      </c>
      <c r="D66" s="28" t="s">
        <v>243</v>
      </c>
      <c r="E66" s="29" t="s">
        <v>1068</v>
      </c>
      <c r="F66" s="28" t="s">
        <v>1061</v>
      </c>
      <c r="G66" s="28" t="s">
        <v>1069</v>
      </c>
      <c r="H66" s="29" t="s">
        <v>1053</v>
      </c>
      <c r="I66" s="29" t="s">
        <v>1070</v>
      </c>
      <c r="J66" s="29"/>
      <c r="K66" s="28" t="s">
        <v>38</v>
      </c>
      <c r="L66" s="28" t="s">
        <v>39</v>
      </c>
      <c r="M66" s="28" t="s">
        <v>38</v>
      </c>
      <c r="N66" s="28" t="s">
        <v>38</v>
      </c>
      <c r="O66" s="28" t="s">
        <v>627</v>
      </c>
      <c r="P66" s="30" t="s">
        <v>1071</v>
      </c>
      <c r="Q66" s="40" t="s">
        <v>1072</v>
      </c>
      <c r="R66" s="30" t="s">
        <v>1056</v>
      </c>
      <c r="S66" s="31" t="s">
        <v>1070</v>
      </c>
      <c r="T66" s="31" t="s">
        <v>1048</v>
      </c>
      <c r="U66" s="30"/>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c r="EA66" s="34"/>
      <c r="EB66" s="34"/>
      <c r="EC66" s="34"/>
      <c r="ED66" s="34"/>
      <c r="EE66" s="34"/>
      <c r="EF66" s="34"/>
      <c r="EG66" s="34"/>
      <c r="EH66" s="34"/>
      <c r="EI66" s="34"/>
      <c r="EJ66" s="34"/>
      <c r="EK66" s="34"/>
      <c r="EL66" s="34"/>
      <c r="EM66" s="34"/>
      <c r="EN66" s="34"/>
      <c r="EO66" s="34"/>
      <c r="EP66" s="34"/>
      <c r="EQ66" s="34"/>
      <c r="ER66" s="34"/>
      <c r="ES66" s="34"/>
      <c r="ET66" s="34"/>
      <c r="EU66" s="34"/>
      <c r="EV66" s="34"/>
      <c r="EW66" s="34"/>
      <c r="EX66" s="34"/>
      <c r="EY66" s="34"/>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34"/>
      <c r="FX66" s="34"/>
      <c r="FY66" s="34"/>
      <c r="FZ66" s="34"/>
      <c r="GA66" s="34"/>
      <c r="GB66" s="34"/>
      <c r="GC66" s="34"/>
      <c r="GD66" s="34"/>
      <c r="GE66" s="34"/>
      <c r="GF66" s="34"/>
      <c r="GG66" s="34"/>
      <c r="GH66" s="34"/>
      <c r="GI66" s="34"/>
      <c r="GJ66" s="34"/>
      <c r="GK66" s="34"/>
      <c r="GL66" s="34"/>
      <c r="GM66" s="34"/>
      <c r="GN66" s="34"/>
      <c r="GO66" s="34"/>
      <c r="GP66" s="34"/>
      <c r="GQ66" s="34"/>
      <c r="GR66" s="34"/>
      <c r="GS66" s="34"/>
      <c r="GT66" s="34"/>
      <c r="GU66" s="34"/>
      <c r="GV66" s="34"/>
      <c r="GW66" s="34"/>
      <c r="GX66" s="34"/>
      <c r="GY66" s="34"/>
      <c r="GZ66" s="34"/>
      <c r="HA66" s="34"/>
      <c r="HB66" s="34"/>
      <c r="HC66" s="34"/>
      <c r="HD66" s="34"/>
      <c r="HE66" s="34"/>
      <c r="HF66" s="34"/>
      <c r="HG66" s="34"/>
      <c r="HH66" s="34"/>
      <c r="HI66" s="34"/>
      <c r="HJ66" s="34"/>
      <c r="HK66" s="34"/>
      <c r="HL66" s="34"/>
      <c r="HM66" s="34"/>
      <c r="HN66" s="34"/>
      <c r="HO66" s="34"/>
      <c r="HP66" s="34"/>
      <c r="HQ66" s="34"/>
      <c r="HR66" s="34"/>
      <c r="HS66" s="34"/>
      <c r="HT66" s="34"/>
      <c r="HU66" s="34"/>
      <c r="HV66" s="34"/>
      <c r="HW66" s="34"/>
      <c r="HX66" s="34"/>
      <c r="HY66" s="34"/>
      <c r="HZ66" s="34"/>
      <c r="IA66" s="34"/>
      <c r="IB66" s="34"/>
      <c r="IC66" s="34"/>
      <c r="ID66" s="34"/>
      <c r="IE66" s="34"/>
      <c r="IF66" s="34"/>
      <c r="IG66" s="34"/>
      <c r="IH66" s="34"/>
      <c r="II66" s="34"/>
      <c r="IJ66" s="34"/>
      <c r="IK66" s="34"/>
      <c r="IL66" s="34"/>
      <c r="IM66" s="34"/>
      <c r="IN66" s="34"/>
      <c r="IO66" s="34"/>
      <c r="IP66" s="34"/>
      <c r="IQ66" s="34"/>
      <c r="IR66" s="34"/>
      <c r="IS66" s="34"/>
    </row>
    <row r="67" spans="1:253" s="33" customFormat="1" ht="105" x14ac:dyDescent="0.25">
      <c r="A67" s="28" t="s">
        <v>1073</v>
      </c>
      <c r="B67" s="29" t="s">
        <v>1074</v>
      </c>
      <c r="C67" s="29" t="s">
        <v>1075</v>
      </c>
      <c r="D67" s="28" t="s">
        <v>243</v>
      </c>
      <c r="E67" s="29" t="s">
        <v>1076</v>
      </c>
      <c r="F67" s="28" t="s">
        <v>1077</v>
      </c>
      <c r="G67" s="28" t="s">
        <v>1078</v>
      </c>
      <c r="H67" s="29" t="s">
        <v>1079</v>
      </c>
      <c r="I67" s="29" t="s">
        <v>1080</v>
      </c>
      <c r="J67" s="29"/>
      <c r="K67" s="28" t="s">
        <v>38</v>
      </c>
      <c r="L67" s="28" t="s">
        <v>38</v>
      </c>
      <c r="M67" s="28" t="s">
        <v>38</v>
      </c>
      <c r="N67" s="28" t="s">
        <v>38</v>
      </c>
      <c r="O67" s="28" t="s">
        <v>627</v>
      </c>
      <c r="P67" s="30" t="s">
        <v>1081</v>
      </c>
      <c r="Q67" s="30"/>
      <c r="R67" s="30" t="s">
        <v>1082</v>
      </c>
      <c r="S67" s="31" t="s">
        <v>1083</v>
      </c>
      <c r="T67" s="31" t="s">
        <v>1048</v>
      </c>
      <c r="U67" s="30"/>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row>
    <row r="68" spans="1:253" s="33" customFormat="1" ht="135" x14ac:dyDescent="0.25">
      <c r="A68" s="28" t="s">
        <v>1084</v>
      </c>
      <c r="B68" s="29" t="s">
        <v>1085</v>
      </c>
      <c r="C68" s="29" t="s">
        <v>1075</v>
      </c>
      <c r="D68" s="28" t="s">
        <v>243</v>
      </c>
      <c r="E68" s="29" t="s">
        <v>1086</v>
      </c>
      <c r="F68" s="28" t="s">
        <v>82</v>
      </c>
      <c r="G68" s="28" t="s">
        <v>82</v>
      </c>
      <c r="H68" s="29" t="s">
        <v>1079</v>
      </c>
      <c r="I68" s="29" t="s">
        <v>1087</v>
      </c>
      <c r="J68" s="29"/>
      <c r="K68" s="28" t="s">
        <v>38</v>
      </c>
      <c r="L68" s="28" t="s">
        <v>38</v>
      </c>
      <c r="M68" s="28" t="s">
        <v>38</v>
      </c>
      <c r="N68" s="28" t="s">
        <v>38</v>
      </c>
      <c r="O68" s="28" t="s">
        <v>627</v>
      </c>
      <c r="P68" s="30" t="s">
        <v>1088</v>
      </c>
      <c r="Q68" s="30" t="s">
        <v>1089</v>
      </c>
      <c r="R68" s="30" t="s">
        <v>1082</v>
      </c>
      <c r="S68" s="37" t="s">
        <v>1090</v>
      </c>
      <c r="T68" s="31" t="s">
        <v>1091</v>
      </c>
      <c r="U68" s="30"/>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row>
    <row r="69" spans="1:253" s="33" customFormat="1" ht="75" x14ac:dyDescent="0.25">
      <c r="A69" s="28" t="s">
        <v>1092</v>
      </c>
      <c r="B69" s="29" t="s">
        <v>1093</v>
      </c>
      <c r="C69" s="29" t="s">
        <v>1075</v>
      </c>
      <c r="D69" s="28" t="s">
        <v>243</v>
      </c>
      <c r="E69" s="29" t="s">
        <v>1094</v>
      </c>
      <c r="F69" s="28" t="s">
        <v>1095</v>
      </c>
      <c r="G69" s="28" t="s">
        <v>35</v>
      </c>
      <c r="H69" s="29" t="s">
        <v>1079</v>
      </c>
      <c r="I69" s="29" t="s">
        <v>1096</v>
      </c>
      <c r="J69" s="29"/>
      <c r="K69" s="28" t="s">
        <v>38</v>
      </c>
      <c r="L69" s="28" t="s">
        <v>38</v>
      </c>
      <c r="M69" s="28" t="s">
        <v>38</v>
      </c>
      <c r="N69" s="28" t="s">
        <v>38</v>
      </c>
      <c r="O69" s="28" t="s">
        <v>627</v>
      </c>
      <c r="P69" s="30" t="s">
        <v>1097</v>
      </c>
      <c r="Q69" s="30"/>
      <c r="R69" s="30" t="s">
        <v>1082</v>
      </c>
      <c r="S69" s="37" t="s">
        <v>1098</v>
      </c>
      <c r="T69" s="31" t="s">
        <v>864</v>
      </c>
      <c r="U69" s="30"/>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row>
    <row r="70" spans="1:253" s="33" customFormat="1" ht="90" x14ac:dyDescent="0.25">
      <c r="A70" s="28" t="s">
        <v>1099</v>
      </c>
      <c r="B70" s="38" t="s">
        <v>1100</v>
      </c>
      <c r="C70" s="29" t="s">
        <v>1075</v>
      </c>
      <c r="D70" s="28" t="s">
        <v>243</v>
      </c>
      <c r="E70" s="29" t="s">
        <v>1101</v>
      </c>
      <c r="F70" s="28" t="s">
        <v>1095</v>
      </c>
      <c r="G70" s="28" t="s">
        <v>35</v>
      </c>
      <c r="H70" s="29" t="s">
        <v>1079</v>
      </c>
      <c r="I70" s="29" t="s">
        <v>1102</v>
      </c>
      <c r="J70" s="29"/>
      <c r="K70" s="28" t="s">
        <v>38</v>
      </c>
      <c r="L70" s="28" t="s">
        <v>39</v>
      </c>
      <c r="M70" s="28" t="s">
        <v>38</v>
      </c>
      <c r="N70" s="28" t="s">
        <v>38</v>
      </c>
      <c r="O70" s="28" t="s">
        <v>627</v>
      </c>
      <c r="P70" s="30" t="s">
        <v>1103</v>
      </c>
      <c r="Q70" s="30" t="s">
        <v>1104</v>
      </c>
      <c r="R70" s="30" t="s">
        <v>1082</v>
      </c>
      <c r="S70" s="29" t="s">
        <v>1105</v>
      </c>
      <c r="T70" s="31" t="s">
        <v>864</v>
      </c>
      <c r="U70" s="30"/>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row>
    <row r="71" spans="1:253" s="33" customFormat="1" ht="75" x14ac:dyDescent="0.25">
      <c r="A71" s="28" t="s">
        <v>1106</v>
      </c>
      <c r="B71" s="29" t="s">
        <v>1107</v>
      </c>
      <c r="C71" s="29" t="s">
        <v>1075</v>
      </c>
      <c r="D71" s="28" t="s">
        <v>243</v>
      </c>
      <c r="E71" s="29" t="s">
        <v>1108</v>
      </c>
      <c r="F71" s="28" t="s">
        <v>1095</v>
      </c>
      <c r="G71" s="28" t="s">
        <v>95</v>
      </c>
      <c r="H71" s="29" t="s">
        <v>1079</v>
      </c>
      <c r="I71" s="29" t="s">
        <v>1109</v>
      </c>
      <c r="J71" s="29"/>
      <c r="K71" s="28" t="s">
        <v>38</v>
      </c>
      <c r="L71" s="28" t="s">
        <v>38</v>
      </c>
      <c r="M71" s="28" t="s">
        <v>38</v>
      </c>
      <c r="N71" s="28" t="s">
        <v>38</v>
      </c>
      <c r="O71" s="28" t="s">
        <v>627</v>
      </c>
      <c r="P71" s="30" t="s">
        <v>1110</v>
      </c>
      <c r="Q71" s="30"/>
      <c r="R71" s="30" t="s">
        <v>1082</v>
      </c>
      <c r="S71" s="37" t="s">
        <v>1111</v>
      </c>
      <c r="T71" s="31" t="s">
        <v>839</v>
      </c>
      <c r="U71" s="30"/>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row>
    <row r="72" spans="1:253" s="33" customFormat="1" ht="195" x14ac:dyDescent="0.25">
      <c r="A72" s="28" t="s">
        <v>1112</v>
      </c>
      <c r="B72" s="29" t="s">
        <v>1113</v>
      </c>
      <c r="C72" s="29" t="s">
        <v>1075</v>
      </c>
      <c r="D72" s="28" t="s">
        <v>243</v>
      </c>
      <c r="E72" s="29" t="s">
        <v>1114</v>
      </c>
      <c r="F72" s="28" t="s">
        <v>1115</v>
      </c>
      <c r="G72" s="28" t="s">
        <v>1116</v>
      </c>
      <c r="H72" s="29" t="s">
        <v>1079</v>
      </c>
      <c r="I72" s="29" t="s">
        <v>1113</v>
      </c>
      <c r="J72" s="29"/>
      <c r="K72" s="28" t="s">
        <v>38</v>
      </c>
      <c r="L72" s="28" t="s">
        <v>38</v>
      </c>
      <c r="M72" s="28" t="s">
        <v>38</v>
      </c>
      <c r="N72" s="28" t="s">
        <v>38</v>
      </c>
      <c r="O72" s="28" t="s">
        <v>627</v>
      </c>
      <c r="P72" s="30" t="s">
        <v>1117</v>
      </c>
      <c r="Q72" s="30"/>
      <c r="R72" s="30" t="s">
        <v>1082</v>
      </c>
      <c r="S72" s="37" t="s">
        <v>1118</v>
      </c>
      <c r="T72" s="31" t="s">
        <v>1048</v>
      </c>
      <c r="U72" s="30"/>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c r="EA72" s="34"/>
      <c r="EB72" s="34"/>
      <c r="EC72" s="34"/>
      <c r="ED72" s="34"/>
      <c r="EE72" s="34"/>
      <c r="EF72" s="34"/>
      <c r="EG72" s="34"/>
      <c r="EH72" s="34"/>
      <c r="EI72" s="34"/>
      <c r="EJ72" s="34"/>
      <c r="EK72" s="34"/>
      <c r="EL72" s="34"/>
      <c r="EM72" s="34"/>
      <c r="EN72" s="34"/>
      <c r="EO72" s="34"/>
      <c r="EP72" s="34"/>
      <c r="EQ72" s="34"/>
      <c r="ER72" s="34"/>
      <c r="ES72" s="34"/>
      <c r="ET72" s="34"/>
      <c r="EU72" s="34"/>
      <c r="EV72" s="34"/>
      <c r="EW72" s="34"/>
      <c r="EX72" s="34"/>
      <c r="EY72" s="34"/>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4"/>
      <c r="GA72" s="34"/>
      <c r="GB72" s="34"/>
      <c r="GC72" s="34"/>
      <c r="GD72" s="34"/>
      <c r="GE72" s="34"/>
      <c r="GF72" s="34"/>
      <c r="GG72" s="34"/>
      <c r="GH72" s="34"/>
      <c r="GI72" s="34"/>
      <c r="GJ72" s="34"/>
      <c r="GK72" s="34"/>
      <c r="GL72" s="34"/>
      <c r="GM72" s="34"/>
      <c r="GN72" s="34"/>
      <c r="GO72" s="34"/>
      <c r="GP72" s="34"/>
      <c r="GQ72" s="34"/>
      <c r="GR72" s="34"/>
      <c r="GS72" s="34"/>
      <c r="GT72" s="34"/>
      <c r="GU72" s="34"/>
      <c r="GV72" s="34"/>
      <c r="GW72" s="34"/>
      <c r="GX72" s="34"/>
      <c r="GY72" s="34"/>
      <c r="GZ72" s="34"/>
      <c r="HA72" s="34"/>
      <c r="HB72" s="34"/>
      <c r="HC72" s="34"/>
      <c r="HD72" s="34"/>
      <c r="HE72" s="34"/>
      <c r="HF72" s="34"/>
      <c r="HG72" s="34"/>
      <c r="HH72" s="34"/>
      <c r="HI72" s="34"/>
      <c r="HJ72" s="34"/>
      <c r="HK72" s="34"/>
      <c r="HL72" s="34"/>
      <c r="HM72" s="34"/>
      <c r="HN72" s="34"/>
      <c r="HO72" s="34"/>
      <c r="HP72" s="34"/>
      <c r="HQ72" s="34"/>
      <c r="HR72" s="34"/>
      <c r="HS72" s="34"/>
      <c r="HT72" s="34"/>
      <c r="HU72" s="34"/>
      <c r="HV72" s="34"/>
      <c r="HW72" s="34"/>
      <c r="HX72" s="34"/>
      <c r="HY72" s="34"/>
      <c r="HZ72" s="34"/>
      <c r="IA72" s="34"/>
      <c r="IB72" s="34"/>
      <c r="IC72" s="34"/>
      <c r="ID72" s="34"/>
      <c r="IE72" s="34"/>
      <c r="IF72" s="34"/>
      <c r="IG72" s="34"/>
      <c r="IH72" s="34"/>
      <c r="II72" s="34"/>
      <c r="IJ72" s="34"/>
      <c r="IK72" s="34"/>
      <c r="IL72" s="34"/>
      <c r="IM72" s="34"/>
      <c r="IN72" s="34"/>
      <c r="IO72" s="34"/>
      <c r="IP72" s="34"/>
      <c r="IQ72" s="34"/>
      <c r="IR72" s="34"/>
      <c r="IS72" s="34"/>
    </row>
    <row r="73" spans="1:253" s="33" customFormat="1" ht="60" x14ac:dyDescent="0.25">
      <c r="A73" s="28" t="s">
        <v>1119</v>
      </c>
      <c r="B73" s="29" t="s">
        <v>1120</v>
      </c>
      <c r="C73" s="29" t="s">
        <v>1075</v>
      </c>
      <c r="D73" s="28" t="s">
        <v>243</v>
      </c>
      <c r="E73" s="29" t="s">
        <v>1121</v>
      </c>
      <c r="F73" s="28" t="s">
        <v>1115</v>
      </c>
      <c r="G73" s="28" t="s">
        <v>35</v>
      </c>
      <c r="H73" s="29" t="s">
        <v>1079</v>
      </c>
      <c r="I73" s="29" t="s">
        <v>1120</v>
      </c>
      <c r="J73" s="29"/>
      <c r="K73" s="28" t="s">
        <v>38</v>
      </c>
      <c r="L73" s="28" t="s">
        <v>38</v>
      </c>
      <c r="M73" s="28" t="s">
        <v>38</v>
      </c>
      <c r="N73" s="28" t="s">
        <v>38</v>
      </c>
      <c r="O73" s="28" t="s">
        <v>627</v>
      </c>
      <c r="P73" s="30" t="s">
        <v>1122</v>
      </c>
      <c r="Q73" s="30"/>
      <c r="R73" s="30" t="s">
        <v>1082</v>
      </c>
      <c r="S73" s="31" t="s">
        <v>1120</v>
      </c>
      <c r="T73" s="31" t="s">
        <v>1123</v>
      </c>
      <c r="U73" s="30"/>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c r="EA73" s="34"/>
      <c r="EB73" s="34"/>
      <c r="EC73" s="34"/>
      <c r="ED73" s="34"/>
      <c r="EE73" s="34"/>
      <c r="EF73" s="34"/>
      <c r="EG73" s="34"/>
      <c r="EH73" s="34"/>
      <c r="EI73" s="34"/>
      <c r="EJ73" s="34"/>
      <c r="EK73" s="34"/>
      <c r="EL73" s="34"/>
      <c r="EM73" s="34"/>
      <c r="EN73" s="34"/>
      <c r="EO73" s="34"/>
      <c r="EP73" s="34"/>
      <c r="EQ73" s="34"/>
      <c r="ER73" s="34"/>
      <c r="ES73" s="34"/>
      <c r="ET73" s="34"/>
      <c r="EU73" s="34"/>
      <c r="EV73" s="34"/>
      <c r="EW73" s="34"/>
      <c r="EX73" s="34"/>
      <c r="EY73" s="34"/>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34"/>
      <c r="FZ73" s="34"/>
      <c r="GA73" s="34"/>
      <c r="GB73" s="34"/>
      <c r="GC73" s="34"/>
      <c r="GD73" s="34"/>
      <c r="GE73" s="34"/>
      <c r="GF73" s="34"/>
      <c r="GG73" s="34"/>
      <c r="GH73" s="34"/>
      <c r="GI73" s="34"/>
      <c r="GJ73" s="34"/>
      <c r="GK73" s="34"/>
      <c r="GL73" s="34"/>
      <c r="GM73" s="34"/>
      <c r="GN73" s="34"/>
      <c r="GO73" s="34"/>
      <c r="GP73" s="34"/>
      <c r="GQ73" s="34"/>
      <c r="GR73" s="34"/>
      <c r="GS73" s="34"/>
      <c r="GT73" s="34"/>
      <c r="GU73" s="34"/>
      <c r="GV73" s="34"/>
      <c r="GW73" s="34"/>
      <c r="GX73" s="34"/>
      <c r="GY73" s="34"/>
      <c r="GZ73" s="34"/>
      <c r="HA73" s="34"/>
      <c r="HB73" s="34"/>
      <c r="HC73" s="34"/>
      <c r="HD73" s="34"/>
      <c r="HE73" s="34"/>
      <c r="HF73" s="34"/>
      <c r="HG73" s="34"/>
      <c r="HH73" s="34"/>
      <c r="HI73" s="34"/>
      <c r="HJ73" s="34"/>
      <c r="HK73" s="34"/>
      <c r="HL73" s="34"/>
      <c r="HM73" s="34"/>
      <c r="HN73" s="34"/>
      <c r="HO73" s="34"/>
      <c r="HP73" s="34"/>
      <c r="HQ73" s="34"/>
      <c r="HR73" s="34"/>
      <c r="HS73" s="34"/>
      <c r="HT73" s="34"/>
      <c r="HU73" s="34"/>
      <c r="HV73" s="34"/>
      <c r="HW73" s="34"/>
      <c r="HX73" s="34"/>
      <c r="HY73" s="34"/>
      <c r="HZ73" s="34"/>
      <c r="IA73" s="34"/>
      <c r="IB73" s="34"/>
      <c r="IC73" s="34"/>
      <c r="ID73" s="34"/>
      <c r="IE73" s="34"/>
      <c r="IF73" s="34"/>
      <c r="IG73" s="34"/>
      <c r="IH73" s="34"/>
      <c r="II73" s="34"/>
      <c r="IJ73" s="34"/>
      <c r="IK73" s="34"/>
      <c r="IL73" s="34"/>
      <c r="IM73" s="34"/>
      <c r="IN73" s="34"/>
      <c r="IO73" s="34"/>
      <c r="IP73" s="34"/>
      <c r="IQ73" s="34"/>
      <c r="IR73" s="34"/>
      <c r="IS73" s="34"/>
    </row>
    <row r="74" spans="1:253" s="33" customFormat="1" ht="45" x14ac:dyDescent="0.25">
      <c r="A74" s="28" t="s">
        <v>1124</v>
      </c>
      <c r="B74" s="38" t="s">
        <v>855</v>
      </c>
      <c r="C74" s="29" t="s">
        <v>1125</v>
      </c>
      <c r="D74" s="28" t="s">
        <v>243</v>
      </c>
      <c r="E74" s="29" t="s">
        <v>1126</v>
      </c>
      <c r="F74" s="28" t="s">
        <v>1115</v>
      </c>
      <c r="G74" s="28" t="s">
        <v>35</v>
      </c>
      <c r="H74" s="29" t="s">
        <v>859</v>
      </c>
      <c r="I74" s="29" t="s">
        <v>860</v>
      </c>
      <c r="J74" s="29"/>
      <c r="K74" s="28" t="s">
        <v>38</v>
      </c>
      <c r="L74" s="28" t="s">
        <v>39</v>
      </c>
      <c r="M74" s="28" t="s">
        <v>38</v>
      </c>
      <c r="N74" s="28" t="s">
        <v>38</v>
      </c>
      <c r="O74" s="28" t="s">
        <v>627</v>
      </c>
      <c r="P74" s="30" t="s">
        <v>861</v>
      </c>
      <c r="Q74" s="30" t="s">
        <v>862</v>
      </c>
      <c r="R74" s="30" t="s">
        <v>863</v>
      </c>
      <c r="S74" s="31" t="s">
        <v>860</v>
      </c>
      <c r="T74" s="31" t="s">
        <v>864</v>
      </c>
      <c r="U74" s="30"/>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4"/>
      <c r="EC74" s="34"/>
      <c r="ED74" s="34"/>
      <c r="EE74" s="34"/>
      <c r="EF74" s="34"/>
      <c r="EG74" s="34"/>
      <c r="EH74" s="34"/>
      <c r="EI74" s="34"/>
      <c r="EJ74" s="34"/>
      <c r="EK74" s="34"/>
      <c r="EL74" s="34"/>
      <c r="EM74" s="34"/>
      <c r="EN74" s="34"/>
      <c r="EO74" s="34"/>
      <c r="EP74" s="34"/>
      <c r="EQ74" s="34"/>
      <c r="ER74" s="34"/>
      <c r="ES74" s="34"/>
      <c r="ET74" s="34"/>
      <c r="EU74" s="34"/>
      <c r="EV74" s="34"/>
      <c r="EW74" s="34"/>
      <c r="EX74" s="34"/>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c r="HT74" s="34"/>
      <c r="HU74" s="34"/>
      <c r="HV74" s="34"/>
      <c r="HW74" s="34"/>
      <c r="HX74" s="34"/>
      <c r="HY74" s="34"/>
      <c r="HZ74" s="34"/>
      <c r="IA74" s="34"/>
      <c r="IB74" s="34"/>
      <c r="IC74" s="34"/>
      <c r="ID74" s="34"/>
      <c r="IE74" s="34"/>
      <c r="IF74" s="34"/>
      <c r="IG74" s="34"/>
      <c r="IH74" s="34"/>
      <c r="II74" s="34"/>
      <c r="IJ74" s="34"/>
      <c r="IK74" s="34"/>
      <c r="IL74" s="34"/>
      <c r="IM74" s="34"/>
      <c r="IN74" s="34"/>
      <c r="IO74" s="34"/>
      <c r="IP74" s="34"/>
      <c r="IQ74" s="34"/>
      <c r="IR74" s="34"/>
      <c r="IS74" s="34"/>
    </row>
    <row r="75" spans="1:253" s="33" customFormat="1" ht="30" x14ac:dyDescent="0.25">
      <c r="A75" s="28" t="s">
        <v>1127</v>
      </c>
      <c r="B75" s="29" t="s">
        <v>866</v>
      </c>
      <c r="C75" s="29" t="s">
        <v>1125</v>
      </c>
      <c r="D75" s="28" t="s">
        <v>243</v>
      </c>
      <c r="E75" s="29" t="s">
        <v>1128</v>
      </c>
      <c r="F75" s="28" t="s">
        <v>1115</v>
      </c>
      <c r="G75" s="28" t="s">
        <v>35</v>
      </c>
      <c r="H75" s="29" t="s">
        <v>859</v>
      </c>
      <c r="I75" s="29" t="s">
        <v>868</v>
      </c>
      <c r="J75" s="29"/>
      <c r="K75" s="28" t="s">
        <v>38</v>
      </c>
      <c r="L75" s="28" t="s">
        <v>38</v>
      </c>
      <c r="M75" s="28" t="s">
        <v>38</v>
      </c>
      <c r="N75" s="28" t="s">
        <v>38</v>
      </c>
      <c r="O75" s="28" t="s">
        <v>627</v>
      </c>
      <c r="P75" s="30" t="s">
        <v>869</v>
      </c>
      <c r="Q75" s="30"/>
      <c r="R75" s="30" t="s">
        <v>863</v>
      </c>
      <c r="S75" s="31" t="s">
        <v>868</v>
      </c>
      <c r="T75" s="31" t="s">
        <v>864</v>
      </c>
      <c r="U75" s="30"/>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34"/>
      <c r="DT75" s="34"/>
      <c r="DU75" s="34"/>
      <c r="DV75" s="34"/>
      <c r="DW75" s="34"/>
      <c r="DX75" s="34"/>
      <c r="DY75" s="34"/>
      <c r="DZ75" s="34"/>
      <c r="EA75" s="34"/>
      <c r="EB75" s="34"/>
      <c r="EC75" s="34"/>
      <c r="ED75" s="34"/>
      <c r="EE75" s="34"/>
      <c r="EF75" s="34"/>
      <c r="EG75" s="34"/>
      <c r="EH75" s="34"/>
      <c r="EI75" s="34"/>
      <c r="EJ75" s="34"/>
      <c r="EK75" s="34"/>
      <c r="EL75" s="34"/>
      <c r="EM75" s="34"/>
      <c r="EN75" s="34"/>
      <c r="EO75" s="34"/>
      <c r="EP75" s="34"/>
      <c r="EQ75" s="34"/>
      <c r="ER75" s="34"/>
      <c r="ES75" s="34"/>
      <c r="ET75" s="34"/>
      <c r="EU75" s="34"/>
      <c r="EV75" s="34"/>
      <c r="EW75" s="34"/>
      <c r="EX75" s="34"/>
      <c r="EY75" s="34"/>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34"/>
      <c r="GA75" s="34"/>
      <c r="GB75" s="34"/>
      <c r="GC75" s="34"/>
      <c r="GD75" s="34"/>
      <c r="GE75" s="34"/>
      <c r="GF75" s="34"/>
      <c r="GG75" s="34"/>
      <c r="GH75" s="34"/>
      <c r="GI75" s="34"/>
      <c r="GJ75" s="34"/>
      <c r="GK75" s="34"/>
      <c r="GL75" s="34"/>
      <c r="GM75" s="34"/>
      <c r="GN75" s="34"/>
      <c r="GO75" s="34"/>
      <c r="GP75" s="34"/>
      <c r="GQ75" s="34"/>
      <c r="GR75" s="34"/>
      <c r="GS75" s="34"/>
      <c r="GT75" s="34"/>
      <c r="GU75" s="34"/>
      <c r="GV75" s="34"/>
      <c r="GW75" s="34"/>
      <c r="GX75" s="34"/>
      <c r="GY75" s="34"/>
      <c r="GZ75" s="34"/>
      <c r="HA75" s="34"/>
      <c r="HB75" s="34"/>
      <c r="HC75" s="34"/>
      <c r="HD75" s="34"/>
      <c r="HE75" s="34"/>
      <c r="HF75" s="34"/>
      <c r="HG75" s="34"/>
      <c r="HH75" s="34"/>
      <c r="HI75" s="34"/>
      <c r="HJ75" s="34"/>
      <c r="HK75" s="34"/>
      <c r="HL75" s="34"/>
      <c r="HM75" s="34"/>
      <c r="HN75" s="34"/>
      <c r="HO75" s="34"/>
      <c r="HP75" s="34"/>
      <c r="HQ75" s="34"/>
      <c r="HR75" s="34"/>
      <c r="HS75" s="34"/>
      <c r="HT75" s="34"/>
      <c r="HU75" s="34"/>
      <c r="HV75" s="34"/>
      <c r="HW75" s="34"/>
      <c r="HX75" s="34"/>
      <c r="HY75" s="34"/>
      <c r="HZ75" s="34"/>
      <c r="IA75" s="34"/>
      <c r="IB75" s="34"/>
      <c r="IC75" s="34"/>
      <c r="ID75" s="34"/>
      <c r="IE75" s="34"/>
      <c r="IF75" s="34"/>
      <c r="IG75" s="34"/>
      <c r="IH75" s="34"/>
      <c r="II75" s="34"/>
      <c r="IJ75" s="34"/>
      <c r="IK75" s="34"/>
      <c r="IL75" s="34"/>
      <c r="IM75" s="34"/>
      <c r="IN75" s="34"/>
      <c r="IO75" s="34"/>
      <c r="IP75" s="34"/>
      <c r="IQ75" s="34"/>
      <c r="IR75" s="34"/>
      <c r="IS75" s="34"/>
    </row>
    <row r="76" spans="1:253" s="33" customFormat="1" ht="30" x14ac:dyDescent="0.25">
      <c r="A76" s="28" t="s">
        <v>1129</v>
      </c>
      <c r="B76" s="29" t="s">
        <v>871</v>
      </c>
      <c r="C76" s="29" t="s">
        <v>1125</v>
      </c>
      <c r="D76" s="28" t="s">
        <v>243</v>
      </c>
      <c r="E76" s="29" t="s">
        <v>1130</v>
      </c>
      <c r="F76" s="28" t="s">
        <v>1115</v>
      </c>
      <c r="G76" s="28" t="s">
        <v>35</v>
      </c>
      <c r="H76" s="29" t="s">
        <v>859</v>
      </c>
      <c r="I76" s="29" t="s">
        <v>873</v>
      </c>
      <c r="J76" s="29"/>
      <c r="K76" s="28" t="s">
        <v>38</v>
      </c>
      <c r="L76" s="28" t="s">
        <v>38</v>
      </c>
      <c r="M76" s="28" t="s">
        <v>38</v>
      </c>
      <c r="N76" s="28" t="s">
        <v>38</v>
      </c>
      <c r="O76" s="28" t="s">
        <v>627</v>
      </c>
      <c r="P76" s="30" t="s">
        <v>869</v>
      </c>
      <c r="Q76" s="30"/>
      <c r="R76" s="30" t="s">
        <v>863</v>
      </c>
      <c r="S76" s="31" t="s">
        <v>873</v>
      </c>
      <c r="T76" s="31" t="s">
        <v>864</v>
      </c>
      <c r="U76" s="30"/>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c r="EA76" s="34"/>
      <c r="EB76" s="34"/>
      <c r="EC76" s="34"/>
      <c r="ED76" s="34"/>
      <c r="EE76" s="34"/>
      <c r="EF76" s="34"/>
      <c r="EG76" s="34"/>
      <c r="EH76" s="34"/>
      <c r="EI76" s="34"/>
      <c r="EJ76" s="34"/>
      <c r="EK76" s="34"/>
      <c r="EL76" s="34"/>
      <c r="EM76" s="34"/>
      <c r="EN76" s="34"/>
      <c r="EO76" s="34"/>
      <c r="EP76" s="34"/>
      <c r="EQ76" s="34"/>
      <c r="ER76" s="34"/>
      <c r="ES76" s="34"/>
      <c r="ET76" s="34"/>
      <c r="EU76" s="34"/>
      <c r="EV76" s="34"/>
      <c r="EW76" s="34"/>
      <c r="EX76" s="34"/>
      <c r="EY76" s="34"/>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4"/>
      <c r="GA76" s="34"/>
      <c r="GB76" s="34"/>
      <c r="GC76" s="34"/>
      <c r="GD76" s="34"/>
      <c r="GE76" s="34"/>
      <c r="GF76" s="34"/>
      <c r="GG76" s="34"/>
      <c r="GH76" s="34"/>
      <c r="GI76" s="34"/>
      <c r="GJ76" s="34"/>
      <c r="GK76" s="34"/>
      <c r="GL76" s="34"/>
      <c r="GM76" s="34"/>
      <c r="GN76" s="34"/>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c r="HQ76" s="34"/>
      <c r="HR76" s="34"/>
      <c r="HS76" s="34"/>
      <c r="HT76" s="34"/>
      <c r="HU76" s="34"/>
      <c r="HV76" s="34"/>
      <c r="HW76" s="34"/>
      <c r="HX76" s="34"/>
      <c r="HY76" s="34"/>
      <c r="HZ76" s="34"/>
      <c r="IA76" s="34"/>
      <c r="IB76" s="34"/>
      <c r="IC76" s="34"/>
      <c r="ID76" s="34"/>
      <c r="IE76" s="34"/>
      <c r="IF76" s="34"/>
      <c r="IG76" s="34"/>
      <c r="IH76" s="34"/>
      <c r="II76" s="34"/>
      <c r="IJ76" s="34"/>
      <c r="IK76" s="34"/>
      <c r="IL76" s="34"/>
      <c r="IM76" s="34"/>
      <c r="IN76" s="34"/>
      <c r="IO76" s="34"/>
      <c r="IP76" s="34"/>
      <c r="IQ76" s="34"/>
      <c r="IR76" s="34"/>
      <c r="IS76" s="34"/>
    </row>
    <row r="77" spans="1:253" s="33" customFormat="1" ht="30" x14ac:dyDescent="0.25">
      <c r="A77" s="28" t="s">
        <v>1131</v>
      </c>
      <c r="B77" s="29" t="s">
        <v>875</v>
      </c>
      <c r="C77" s="29" t="s">
        <v>1125</v>
      </c>
      <c r="D77" s="28" t="s">
        <v>243</v>
      </c>
      <c r="E77" s="29" t="s">
        <v>1132</v>
      </c>
      <c r="F77" s="28" t="s">
        <v>1115</v>
      </c>
      <c r="G77" s="28" t="s">
        <v>35</v>
      </c>
      <c r="H77" s="29" t="s">
        <v>859</v>
      </c>
      <c r="I77" s="29" t="s">
        <v>877</v>
      </c>
      <c r="J77" s="29"/>
      <c r="K77" s="28" t="s">
        <v>38</v>
      </c>
      <c r="L77" s="28" t="s">
        <v>38</v>
      </c>
      <c r="M77" s="28" t="s">
        <v>38</v>
      </c>
      <c r="N77" s="28" t="s">
        <v>38</v>
      </c>
      <c r="O77" s="28" t="s">
        <v>627</v>
      </c>
      <c r="P77" s="30" t="s">
        <v>878</v>
      </c>
      <c r="Q77" s="30"/>
      <c r="R77" s="30" t="s">
        <v>863</v>
      </c>
      <c r="S77" s="31" t="s">
        <v>879</v>
      </c>
      <c r="T77" s="31" t="s">
        <v>839</v>
      </c>
      <c r="U77" s="30"/>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c r="EA77" s="34"/>
      <c r="EB77" s="34"/>
      <c r="EC77" s="34"/>
      <c r="ED77" s="34"/>
      <c r="EE77" s="34"/>
      <c r="EF77" s="34"/>
      <c r="EG77" s="34"/>
      <c r="EH77" s="34"/>
      <c r="EI77" s="34"/>
      <c r="EJ77" s="34"/>
      <c r="EK77" s="34"/>
      <c r="EL77" s="34"/>
      <c r="EM77" s="34"/>
      <c r="EN77" s="34"/>
      <c r="EO77" s="34"/>
      <c r="EP77" s="34"/>
      <c r="EQ77" s="34"/>
      <c r="ER77" s="34"/>
      <c r="ES77" s="34"/>
      <c r="ET77" s="34"/>
      <c r="EU77" s="34"/>
      <c r="EV77" s="34"/>
      <c r="EW77" s="34"/>
      <c r="EX77" s="34"/>
      <c r="EY77" s="34"/>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4"/>
      <c r="GA77" s="34"/>
      <c r="GB77" s="34"/>
      <c r="GC77" s="34"/>
      <c r="GD77" s="34"/>
      <c r="GE77" s="34"/>
      <c r="GF77" s="34"/>
      <c r="GG77" s="34"/>
      <c r="GH77" s="34"/>
      <c r="GI77" s="34"/>
      <c r="GJ77" s="34"/>
      <c r="GK77" s="34"/>
      <c r="GL77" s="34"/>
      <c r="GM77" s="34"/>
      <c r="GN77" s="34"/>
      <c r="GO77" s="34"/>
      <c r="GP77" s="34"/>
      <c r="GQ77" s="34"/>
      <c r="GR77" s="34"/>
      <c r="GS77" s="34"/>
      <c r="GT77" s="34"/>
      <c r="GU77" s="34"/>
      <c r="GV77" s="34"/>
      <c r="GW77" s="34"/>
      <c r="GX77" s="34"/>
      <c r="GY77" s="34"/>
      <c r="GZ77" s="34"/>
      <c r="HA77" s="34"/>
      <c r="HB77" s="34"/>
      <c r="HC77" s="34"/>
      <c r="HD77" s="34"/>
      <c r="HE77" s="34"/>
      <c r="HF77" s="34"/>
      <c r="HG77" s="34"/>
      <c r="HH77" s="34"/>
      <c r="HI77" s="34"/>
      <c r="HJ77" s="34"/>
      <c r="HK77" s="34"/>
      <c r="HL77" s="34"/>
      <c r="HM77" s="34"/>
      <c r="HN77" s="34"/>
      <c r="HO77" s="34"/>
      <c r="HP77" s="34"/>
      <c r="HQ77" s="34"/>
      <c r="HR77" s="34"/>
      <c r="HS77" s="34"/>
      <c r="HT77" s="34"/>
      <c r="HU77" s="34"/>
      <c r="HV77" s="34"/>
      <c r="HW77" s="34"/>
      <c r="HX77" s="34"/>
      <c r="HY77" s="34"/>
      <c r="HZ77" s="34"/>
      <c r="IA77" s="34"/>
      <c r="IB77" s="34"/>
      <c r="IC77" s="34"/>
      <c r="ID77" s="34"/>
      <c r="IE77" s="34"/>
      <c r="IF77" s="34"/>
      <c r="IG77" s="34"/>
      <c r="IH77" s="34"/>
      <c r="II77" s="34"/>
      <c r="IJ77" s="34"/>
      <c r="IK77" s="34"/>
      <c r="IL77" s="34"/>
      <c r="IM77" s="34"/>
      <c r="IN77" s="34"/>
      <c r="IO77" s="34"/>
      <c r="IP77" s="34"/>
      <c r="IQ77" s="34"/>
      <c r="IR77" s="34"/>
      <c r="IS77" s="34"/>
    </row>
    <row r="78" spans="1:253" s="33" customFormat="1" ht="45" x14ac:dyDescent="0.25">
      <c r="A78" s="28" t="s">
        <v>1133</v>
      </c>
      <c r="B78" s="38" t="s">
        <v>882</v>
      </c>
      <c r="C78" s="29" t="s">
        <v>1125</v>
      </c>
      <c r="D78" s="28" t="s">
        <v>243</v>
      </c>
      <c r="E78" s="29" t="s">
        <v>1134</v>
      </c>
      <c r="F78" s="28" t="s">
        <v>1115</v>
      </c>
      <c r="G78" s="28" t="s">
        <v>35</v>
      </c>
      <c r="H78" s="29" t="s">
        <v>859</v>
      </c>
      <c r="I78" s="29" t="s">
        <v>882</v>
      </c>
      <c r="J78" s="29"/>
      <c r="K78" s="28" t="s">
        <v>38</v>
      </c>
      <c r="L78" s="28" t="s">
        <v>39</v>
      </c>
      <c r="M78" s="28" t="s">
        <v>38</v>
      </c>
      <c r="N78" s="28" t="s">
        <v>38</v>
      </c>
      <c r="O78" s="28" t="s">
        <v>627</v>
      </c>
      <c r="P78" s="30" t="s">
        <v>884</v>
      </c>
      <c r="Q78" s="30" t="s">
        <v>885</v>
      </c>
      <c r="R78" s="30" t="s">
        <v>863</v>
      </c>
      <c r="S78" s="31" t="s">
        <v>882</v>
      </c>
      <c r="T78" s="31" t="s">
        <v>1123</v>
      </c>
      <c r="U78" s="30"/>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c r="EA78" s="34"/>
      <c r="EB78" s="34"/>
      <c r="EC78" s="34"/>
      <c r="ED78" s="34"/>
      <c r="EE78" s="34"/>
      <c r="EF78" s="34"/>
      <c r="EG78" s="34"/>
      <c r="EH78" s="34"/>
      <c r="EI78" s="34"/>
      <c r="EJ78" s="34"/>
      <c r="EK78" s="34"/>
      <c r="EL78" s="34"/>
      <c r="EM78" s="34"/>
      <c r="EN78" s="34"/>
      <c r="EO78" s="34"/>
      <c r="EP78" s="34"/>
      <c r="EQ78" s="34"/>
      <c r="ER78" s="34"/>
      <c r="ES78" s="34"/>
      <c r="ET78" s="34"/>
      <c r="EU78" s="34"/>
      <c r="EV78" s="34"/>
      <c r="EW78" s="34"/>
      <c r="EX78" s="34"/>
      <c r="EY78" s="34"/>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34"/>
      <c r="GA78" s="34"/>
      <c r="GB78" s="34"/>
      <c r="GC78" s="34"/>
      <c r="GD78" s="34"/>
      <c r="GE78" s="34"/>
      <c r="GF78" s="34"/>
      <c r="GG78" s="34"/>
      <c r="GH78" s="34"/>
      <c r="GI78" s="34"/>
      <c r="GJ78" s="34"/>
      <c r="GK78" s="34"/>
      <c r="GL78" s="34"/>
      <c r="GM78" s="34"/>
      <c r="GN78" s="34"/>
      <c r="GO78" s="34"/>
      <c r="GP78" s="34"/>
      <c r="GQ78" s="34"/>
      <c r="GR78" s="34"/>
      <c r="GS78" s="34"/>
      <c r="GT78" s="34"/>
      <c r="GU78" s="34"/>
      <c r="GV78" s="34"/>
      <c r="GW78" s="34"/>
      <c r="GX78" s="34"/>
      <c r="GY78" s="34"/>
      <c r="GZ78" s="34"/>
      <c r="HA78" s="34"/>
      <c r="HB78" s="34"/>
      <c r="HC78" s="34"/>
      <c r="HD78" s="34"/>
      <c r="HE78" s="34"/>
      <c r="HF78" s="34"/>
      <c r="HG78" s="34"/>
      <c r="HH78" s="34"/>
      <c r="HI78" s="34"/>
      <c r="HJ78" s="34"/>
      <c r="HK78" s="34"/>
      <c r="HL78" s="34"/>
      <c r="HM78" s="34"/>
      <c r="HN78" s="34"/>
      <c r="HO78" s="34"/>
      <c r="HP78" s="34"/>
      <c r="HQ78" s="34"/>
      <c r="HR78" s="34"/>
      <c r="HS78" s="34"/>
      <c r="HT78" s="34"/>
      <c r="HU78" s="34"/>
      <c r="HV78" s="34"/>
      <c r="HW78" s="34"/>
      <c r="HX78" s="34"/>
      <c r="HY78" s="34"/>
      <c r="HZ78" s="34"/>
      <c r="IA78" s="34"/>
      <c r="IB78" s="34"/>
      <c r="IC78" s="34"/>
      <c r="ID78" s="34"/>
      <c r="IE78" s="34"/>
      <c r="IF78" s="34"/>
      <c r="IG78" s="34"/>
      <c r="IH78" s="34"/>
      <c r="II78" s="34"/>
      <c r="IJ78" s="34"/>
      <c r="IK78" s="34"/>
      <c r="IL78" s="34"/>
      <c r="IM78" s="34"/>
      <c r="IN78" s="34"/>
      <c r="IO78" s="34"/>
      <c r="IP78" s="34"/>
      <c r="IQ78" s="34"/>
      <c r="IR78" s="34"/>
      <c r="IS78" s="34"/>
    </row>
    <row r="79" spans="1:253" s="33" customFormat="1" ht="60" x14ac:dyDescent="0.25">
      <c r="A79" s="28" t="s">
        <v>1135</v>
      </c>
      <c r="B79" s="29" t="s">
        <v>888</v>
      </c>
      <c r="C79" s="29" t="s">
        <v>1125</v>
      </c>
      <c r="D79" s="28" t="s">
        <v>243</v>
      </c>
      <c r="E79" s="29" t="s">
        <v>1136</v>
      </c>
      <c r="F79" s="28" t="s">
        <v>1115</v>
      </c>
      <c r="G79" s="28" t="s">
        <v>890</v>
      </c>
      <c r="H79" s="29" t="s">
        <v>859</v>
      </c>
      <c r="I79" s="29" t="s">
        <v>888</v>
      </c>
      <c r="J79" s="29"/>
      <c r="K79" s="28" t="s">
        <v>38</v>
      </c>
      <c r="L79" s="28" t="s">
        <v>38</v>
      </c>
      <c r="M79" s="28" t="s">
        <v>38</v>
      </c>
      <c r="N79" s="28" t="s">
        <v>38</v>
      </c>
      <c r="O79" s="28" t="s">
        <v>627</v>
      </c>
      <c r="P79" s="30" t="s">
        <v>1137</v>
      </c>
      <c r="Q79" s="30" t="s">
        <v>893</v>
      </c>
      <c r="R79" s="30" t="s">
        <v>863</v>
      </c>
      <c r="S79" s="31" t="s">
        <v>888</v>
      </c>
      <c r="T79" s="31" t="s">
        <v>894</v>
      </c>
      <c r="U79" s="30"/>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c r="EA79" s="34"/>
      <c r="EB79" s="34"/>
      <c r="EC79" s="34"/>
      <c r="ED79" s="34"/>
      <c r="EE79" s="34"/>
      <c r="EF79" s="34"/>
      <c r="EG79" s="34"/>
      <c r="EH79" s="34"/>
      <c r="EI79" s="34"/>
      <c r="EJ79" s="34"/>
      <c r="EK79" s="34"/>
      <c r="EL79" s="34"/>
      <c r="EM79" s="34"/>
      <c r="EN79" s="34"/>
      <c r="EO79" s="34"/>
      <c r="EP79" s="34"/>
      <c r="EQ79" s="34"/>
      <c r="ER79" s="34"/>
      <c r="ES79" s="34"/>
      <c r="ET79" s="34"/>
      <c r="EU79" s="34"/>
      <c r="EV79" s="34"/>
      <c r="EW79" s="34"/>
      <c r="EX79" s="34"/>
      <c r="EY79" s="34"/>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4"/>
      <c r="GA79" s="34"/>
      <c r="GB79" s="34"/>
      <c r="GC79" s="34"/>
      <c r="GD79" s="34"/>
      <c r="GE79" s="34"/>
      <c r="GF79" s="34"/>
      <c r="GG79" s="34"/>
      <c r="GH79" s="34"/>
      <c r="GI79" s="34"/>
      <c r="GJ79" s="34"/>
      <c r="GK79" s="34"/>
      <c r="GL79" s="34"/>
      <c r="GM79" s="34"/>
      <c r="GN79" s="34"/>
      <c r="GO79" s="34"/>
      <c r="GP79" s="34"/>
      <c r="GQ79" s="34"/>
      <c r="GR79" s="34"/>
      <c r="GS79" s="34"/>
      <c r="GT79" s="34"/>
      <c r="GU79" s="34"/>
      <c r="GV79" s="34"/>
      <c r="GW79" s="34"/>
      <c r="GX79" s="34"/>
      <c r="GY79" s="34"/>
      <c r="GZ79" s="34"/>
      <c r="HA79" s="34"/>
      <c r="HB79" s="34"/>
      <c r="HC79" s="34"/>
      <c r="HD79" s="34"/>
      <c r="HE79" s="34"/>
      <c r="HF79" s="34"/>
      <c r="HG79" s="34"/>
      <c r="HH79" s="34"/>
      <c r="HI79" s="34"/>
      <c r="HJ79" s="34"/>
      <c r="HK79" s="34"/>
      <c r="HL79" s="34"/>
      <c r="HM79" s="34"/>
      <c r="HN79" s="34"/>
      <c r="HO79" s="34"/>
      <c r="HP79" s="34"/>
      <c r="HQ79" s="34"/>
      <c r="HR79" s="34"/>
      <c r="HS79" s="34"/>
      <c r="HT79" s="34"/>
      <c r="HU79" s="34"/>
      <c r="HV79" s="34"/>
      <c r="HW79" s="34"/>
      <c r="HX79" s="34"/>
      <c r="HY79" s="34"/>
      <c r="HZ79" s="34"/>
      <c r="IA79" s="34"/>
      <c r="IB79" s="34"/>
      <c r="IC79" s="34"/>
      <c r="ID79" s="34"/>
      <c r="IE79" s="34"/>
      <c r="IF79" s="34"/>
      <c r="IG79" s="34"/>
      <c r="IH79" s="34"/>
      <c r="II79" s="34"/>
      <c r="IJ79" s="34"/>
      <c r="IK79" s="34"/>
      <c r="IL79" s="34"/>
      <c r="IM79" s="34"/>
      <c r="IN79" s="34"/>
      <c r="IO79" s="34"/>
      <c r="IP79" s="34"/>
      <c r="IQ79" s="34"/>
      <c r="IR79" s="34"/>
      <c r="IS79" s="34"/>
    </row>
    <row r="80" spans="1:253" s="33" customFormat="1" ht="90" x14ac:dyDescent="0.25">
      <c r="A80" s="28" t="s">
        <v>1138</v>
      </c>
      <c r="B80" s="29" t="s">
        <v>896</v>
      </c>
      <c r="C80" s="29" t="s">
        <v>1125</v>
      </c>
      <c r="D80" s="28" t="s">
        <v>243</v>
      </c>
      <c r="E80" s="29" t="s">
        <v>1139</v>
      </c>
      <c r="F80" s="28" t="s">
        <v>1115</v>
      </c>
      <c r="G80" s="28" t="s">
        <v>898</v>
      </c>
      <c r="H80" s="29" t="s">
        <v>899</v>
      </c>
      <c r="I80" s="29" t="s">
        <v>900</v>
      </c>
      <c r="J80" s="29"/>
      <c r="K80" s="28" t="s">
        <v>38</v>
      </c>
      <c r="L80" s="28" t="s">
        <v>38</v>
      </c>
      <c r="M80" s="28" t="s">
        <v>38</v>
      </c>
      <c r="N80" s="28" t="s">
        <v>38</v>
      </c>
      <c r="O80" s="28" t="s">
        <v>627</v>
      </c>
      <c r="P80" s="30" t="s">
        <v>901</v>
      </c>
      <c r="Q80" s="30"/>
      <c r="R80" s="30" t="s">
        <v>863</v>
      </c>
      <c r="S80" s="31" t="s">
        <v>902</v>
      </c>
      <c r="T80" s="31" t="s">
        <v>1140</v>
      </c>
      <c r="U80" s="30"/>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c r="EA80" s="34"/>
      <c r="EB80" s="34"/>
      <c r="EC80" s="34"/>
      <c r="ED80" s="34"/>
      <c r="EE80" s="34"/>
      <c r="EF80" s="34"/>
      <c r="EG80" s="34"/>
      <c r="EH80" s="34"/>
      <c r="EI80" s="34"/>
      <c r="EJ80" s="34"/>
      <c r="EK80" s="34"/>
      <c r="EL80" s="34"/>
      <c r="EM80" s="34"/>
      <c r="EN80" s="34"/>
      <c r="EO80" s="34"/>
      <c r="EP80" s="34"/>
      <c r="EQ80" s="34"/>
      <c r="ER80" s="34"/>
      <c r="ES80" s="34"/>
      <c r="ET80" s="34"/>
      <c r="EU80" s="34"/>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c r="IP80" s="34"/>
      <c r="IQ80" s="34"/>
      <c r="IR80" s="34"/>
      <c r="IS80" s="34"/>
    </row>
    <row r="81" spans="1:253" s="33" customFormat="1" ht="90" x14ac:dyDescent="0.25">
      <c r="A81" s="28" t="s">
        <v>1141</v>
      </c>
      <c r="B81" s="29" t="s">
        <v>905</v>
      </c>
      <c r="C81" s="29" t="s">
        <v>1125</v>
      </c>
      <c r="D81" s="28" t="s">
        <v>243</v>
      </c>
      <c r="E81" s="29" t="s">
        <v>1142</v>
      </c>
      <c r="F81" s="28" t="s">
        <v>1115</v>
      </c>
      <c r="G81" s="28" t="s">
        <v>907</v>
      </c>
      <c r="H81" s="29" t="s">
        <v>859</v>
      </c>
      <c r="I81" s="29" t="s">
        <v>908</v>
      </c>
      <c r="J81" s="29"/>
      <c r="K81" s="28" t="s">
        <v>38</v>
      </c>
      <c r="L81" s="28" t="s">
        <v>38</v>
      </c>
      <c r="M81" s="28" t="s">
        <v>38</v>
      </c>
      <c r="N81" s="28" t="s">
        <v>38</v>
      </c>
      <c r="O81" s="28" t="s">
        <v>627</v>
      </c>
      <c r="P81" s="30" t="s">
        <v>901</v>
      </c>
      <c r="Q81" s="30"/>
      <c r="R81" s="30" t="s">
        <v>863</v>
      </c>
      <c r="S81" s="31" t="s">
        <v>910</v>
      </c>
      <c r="T81" s="31" t="s">
        <v>1140</v>
      </c>
      <c r="U81" s="30"/>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c r="EA81" s="34"/>
      <c r="EB81" s="34"/>
      <c r="EC81" s="34"/>
      <c r="ED81" s="34"/>
      <c r="EE81" s="34"/>
      <c r="EF81" s="34"/>
      <c r="EG81" s="34"/>
      <c r="EH81" s="34"/>
      <c r="EI81" s="34"/>
      <c r="EJ81" s="34"/>
      <c r="EK81" s="34"/>
      <c r="EL81" s="34"/>
      <c r="EM81" s="34"/>
      <c r="EN81" s="34"/>
      <c r="EO81" s="34"/>
      <c r="EP81" s="34"/>
      <c r="EQ81" s="34"/>
      <c r="ER81" s="34"/>
      <c r="ES81" s="34"/>
      <c r="ET81" s="34"/>
      <c r="EU81" s="34"/>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c r="IP81" s="34"/>
      <c r="IQ81" s="34"/>
      <c r="IR81" s="34"/>
      <c r="IS81" s="34"/>
    </row>
    <row r="82" spans="1:253" s="33" customFormat="1" ht="90" x14ac:dyDescent="0.25">
      <c r="A82" s="28" t="s">
        <v>1143</v>
      </c>
      <c r="B82" s="29" t="s">
        <v>912</v>
      </c>
      <c r="C82" s="29" t="s">
        <v>1125</v>
      </c>
      <c r="D82" s="28" t="s">
        <v>243</v>
      </c>
      <c r="E82" s="29" t="s">
        <v>1144</v>
      </c>
      <c r="F82" s="28" t="s">
        <v>1115</v>
      </c>
      <c r="G82" s="28" t="s">
        <v>898</v>
      </c>
      <c r="H82" s="29" t="s">
        <v>899</v>
      </c>
      <c r="I82" s="29" t="s">
        <v>1009</v>
      </c>
      <c r="J82" s="29"/>
      <c r="K82" s="28" t="s">
        <v>38</v>
      </c>
      <c r="L82" s="28" t="s">
        <v>38</v>
      </c>
      <c r="M82" s="28" t="s">
        <v>38</v>
      </c>
      <c r="N82" s="28" t="s">
        <v>38</v>
      </c>
      <c r="O82" s="28" t="s">
        <v>627</v>
      </c>
      <c r="P82" s="30" t="s">
        <v>901</v>
      </c>
      <c r="Q82" s="30"/>
      <c r="R82" s="30" t="s">
        <v>863</v>
      </c>
      <c r="S82" s="31" t="s">
        <v>915</v>
      </c>
      <c r="T82" s="31" t="s">
        <v>1140</v>
      </c>
      <c r="U82" s="30"/>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c r="EA82" s="34"/>
      <c r="EB82" s="34"/>
      <c r="EC82" s="34"/>
      <c r="ED82" s="34"/>
      <c r="EE82" s="34"/>
      <c r="EF82" s="34"/>
      <c r="EG82" s="34"/>
      <c r="EH82" s="34"/>
      <c r="EI82" s="34"/>
      <c r="EJ82" s="34"/>
      <c r="EK82" s="34"/>
      <c r="EL82" s="34"/>
      <c r="EM82" s="34"/>
      <c r="EN82" s="34"/>
      <c r="EO82" s="34"/>
      <c r="EP82" s="34"/>
      <c r="EQ82" s="34"/>
      <c r="ER82" s="34"/>
      <c r="ES82" s="34"/>
      <c r="ET82" s="34"/>
      <c r="EU82" s="34"/>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c r="IP82" s="34"/>
      <c r="IQ82" s="34"/>
      <c r="IR82" s="34"/>
      <c r="IS82" s="34"/>
    </row>
    <row r="83" spans="1:253" s="33" customFormat="1" ht="90" x14ac:dyDescent="0.25">
      <c r="A83" s="28" t="s">
        <v>1145</v>
      </c>
      <c r="B83" s="29" t="s">
        <v>917</v>
      </c>
      <c r="C83" s="29" t="s">
        <v>1125</v>
      </c>
      <c r="D83" s="28" t="s">
        <v>243</v>
      </c>
      <c r="E83" s="29" t="s">
        <v>1146</v>
      </c>
      <c r="F83" s="28" t="s">
        <v>1115</v>
      </c>
      <c r="G83" s="28" t="s">
        <v>907</v>
      </c>
      <c r="H83" s="29" t="s">
        <v>859</v>
      </c>
      <c r="I83" s="29" t="s">
        <v>1012</v>
      </c>
      <c r="J83" s="29"/>
      <c r="K83" s="28" t="s">
        <v>366</v>
      </c>
      <c r="L83" s="28" t="s">
        <v>38</v>
      </c>
      <c r="M83" s="28" t="s">
        <v>38</v>
      </c>
      <c r="N83" s="28" t="s">
        <v>38</v>
      </c>
      <c r="O83" s="28" t="s">
        <v>627</v>
      </c>
      <c r="P83" s="30" t="s">
        <v>901</v>
      </c>
      <c r="Q83" s="30"/>
      <c r="R83" s="30" t="s">
        <v>863</v>
      </c>
      <c r="S83" s="31" t="s">
        <v>921</v>
      </c>
      <c r="T83" s="31" t="s">
        <v>1140</v>
      </c>
      <c r="U83" s="30"/>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c r="EA83" s="34"/>
      <c r="EB83" s="34"/>
      <c r="EC83" s="34"/>
      <c r="ED83" s="34"/>
      <c r="EE83" s="34"/>
      <c r="EF83" s="34"/>
      <c r="EG83" s="34"/>
      <c r="EH83" s="34"/>
      <c r="EI83" s="34"/>
      <c r="EJ83" s="34"/>
      <c r="EK83" s="34"/>
      <c r="EL83" s="34"/>
      <c r="EM83" s="34"/>
      <c r="EN83" s="34"/>
      <c r="EO83" s="34"/>
      <c r="EP83" s="34"/>
      <c r="EQ83" s="34"/>
      <c r="ER83" s="34"/>
      <c r="ES83" s="34"/>
      <c r="ET83" s="34"/>
      <c r="EU83" s="34"/>
      <c r="EV83" s="34"/>
      <c r="EW83" s="34"/>
      <c r="EX83" s="34"/>
      <c r="EY83" s="34"/>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34"/>
      <c r="FZ83" s="34"/>
      <c r="GA83" s="34"/>
      <c r="GB83" s="34"/>
      <c r="GC83" s="34"/>
      <c r="GD83" s="34"/>
      <c r="GE83" s="34"/>
      <c r="GF83" s="34"/>
      <c r="GG83" s="34"/>
      <c r="GH83" s="34"/>
      <c r="GI83" s="34"/>
      <c r="GJ83" s="34"/>
      <c r="GK83" s="34"/>
      <c r="GL83" s="34"/>
      <c r="GM83" s="34"/>
      <c r="GN83" s="34"/>
      <c r="GO83" s="34"/>
      <c r="GP83" s="34"/>
      <c r="GQ83" s="34"/>
      <c r="GR83" s="34"/>
      <c r="GS83" s="34"/>
      <c r="GT83" s="34"/>
      <c r="GU83" s="34"/>
      <c r="GV83" s="34"/>
      <c r="GW83" s="34"/>
      <c r="GX83" s="34"/>
      <c r="GY83" s="34"/>
      <c r="GZ83" s="34"/>
      <c r="HA83" s="34"/>
      <c r="HB83" s="34"/>
      <c r="HC83" s="34"/>
      <c r="HD83" s="34"/>
      <c r="HE83" s="34"/>
      <c r="HF83" s="34"/>
      <c r="HG83" s="34"/>
      <c r="HH83" s="34"/>
      <c r="HI83" s="34"/>
      <c r="HJ83" s="34"/>
      <c r="HK83" s="34"/>
      <c r="HL83" s="34"/>
      <c r="HM83" s="34"/>
      <c r="HN83" s="34"/>
      <c r="HO83" s="34"/>
      <c r="HP83" s="34"/>
      <c r="HQ83" s="34"/>
      <c r="HR83" s="34"/>
      <c r="HS83" s="34"/>
      <c r="HT83" s="34"/>
      <c r="HU83" s="34"/>
      <c r="HV83" s="34"/>
      <c r="HW83" s="34"/>
      <c r="HX83" s="34"/>
      <c r="HY83" s="34"/>
      <c r="HZ83" s="34"/>
      <c r="IA83" s="34"/>
      <c r="IB83" s="34"/>
      <c r="IC83" s="34"/>
      <c r="ID83" s="34"/>
      <c r="IE83" s="34"/>
      <c r="IF83" s="34"/>
      <c r="IG83" s="34"/>
      <c r="IH83" s="34"/>
      <c r="II83" s="34"/>
      <c r="IJ83" s="34"/>
      <c r="IK83" s="34"/>
      <c r="IL83" s="34"/>
      <c r="IM83" s="34"/>
      <c r="IN83" s="34"/>
      <c r="IO83" s="34"/>
      <c r="IP83" s="34"/>
      <c r="IQ83" s="34"/>
      <c r="IR83" s="34"/>
      <c r="IS83" s="34"/>
    </row>
    <row r="84" spans="1:253" s="33" customFormat="1" ht="60" x14ac:dyDescent="0.25">
      <c r="A84" s="28" t="s">
        <v>1147</v>
      </c>
      <c r="B84" s="38" t="s">
        <v>923</v>
      </c>
      <c r="C84" s="29" t="s">
        <v>1125</v>
      </c>
      <c r="D84" s="28" t="s">
        <v>243</v>
      </c>
      <c r="E84" s="29" t="s">
        <v>1148</v>
      </c>
      <c r="F84" s="28" t="s">
        <v>1115</v>
      </c>
      <c r="G84" s="28" t="s">
        <v>925</v>
      </c>
      <c r="H84" s="29" t="s">
        <v>859</v>
      </c>
      <c r="I84" s="29" t="s">
        <v>923</v>
      </c>
      <c r="J84" s="29"/>
      <c r="K84" s="28" t="s">
        <v>366</v>
      </c>
      <c r="L84" s="28" t="s">
        <v>39</v>
      </c>
      <c r="M84" s="28" t="s">
        <v>38</v>
      </c>
      <c r="N84" s="28" t="s">
        <v>38</v>
      </c>
      <c r="O84" s="28" t="s">
        <v>627</v>
      </c>
      <c r="P84" s="30" t="s">
        <v>926</v>
      </c>
      <c r="Q84" s="30" t="s">
        <v>885</v>
      </c>
      <c r="R84" s="30" t="s">
        <v>863</v>
      </c>
      <c r="S84" s="31" t="s">
        <v>923</v>
      </c>
      <c r="T84" s="31" t="s">
        <v>453</v>
      </c>
      <c r="U84" s="30"/>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4"/>
      <c r="EN84" s="34"/>
      <c r="EO84" s="34"/>
      <c r="EP84" s="34"/>
      <c r="EQ84" s="34"/>
      <c r="ER84" s="34"/>
      <c r="ES84" s="34"/>
      <c r="ET84" s="34"/>
      <c r="EU84" s="34"/>
      <c r="EV84" s="34"/>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4"/>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4"/>
      <c r="HA84" s="34"/>
      <c r="HB84" s="34"/>
      <c r="HC84" s="34"/>
      <c r="HD84" s="34"/>
      <c r="HE84" s="34"/>
      <c r="HF84" s="34"/>
      <c r="HG84" s="34"/>
      <c r="HH84" s="34"/>
      <c r="HI84" s="34"/>
      <c r="HJ84" s="34"/>
      <c r="HK84" s="34"/>
      <c r="HL84" s="34"/>
      <c r="HM84" s="34"/>
      <c r="HN84" s="34"/>
      <c r="HO84" s="34"/>
      <c r="HP84" s="34"/>
      <c r="HQ84" s="34"/>
      <c r="HR84" s="34"/>
      <c r="HS84" s="34"/>
      <c r="HT84" s="34"/>
      <c r="HU84" s="34"/>
      <c r="HV84" s="34"/>
      <c r="HW84" s="34"/>
      <c r="HX84" s="34"/>
      <c r="HY84" s="34"/>
      <c r="HZ84" s="34"/>
      <c r="IA84" s="34"/>
      <c r="IB84" s="34"/>
      <c r="IC84" s="34"/>
      <c r="ID84" s="34"/>
      <c r="IE84" s="34"/>
      <c r="IF84" s="34"/>
      <c r="IG84" s="34"/>
      <c r="IH84" s="34"/>
      <c r="II84" s="34"/>
      <c r="IJ84" s="34"/>
      <c r="IK84" s="34"/>
      <c r="IL84" s="34"/>
      <c r="IM84" s="34"/>
      <c r="IN84" s="34"/>
      <c r="IO84" s="34"/>
      <c r="IP84" s="34"/>
      <c r="IQ84" s="34"/>
      <c r="IR84" s="34"/>
      <c r="IS84" s="34"/>
    </row>
    <row r="85" spans="1:253" s="33" customFormat="1" ht="105" x14ac:dyDescent="0.25">
      <c r="A85" s="28" t="s">
        <v>1149</v>
      </c>
      <c r="B85" s="38" t="s">
        <v>929</v>
      </c>
      <c r="C85" s="29" t="s">
        <v>1125</v>
      </c>
      <c r="D85" s="28" t="s">
        <v>243</v>
      </c>
      <c r="E85" s="29" t="s">
        <v>930</v>
      </c>
      <c r="F85" s="28" t="s">
        <v>1115</v>
      </c>
      <c r="G85" s="28" t="s">
        <v>931</v>
      </c>
      <c r="H85" s="29" t="s">
        <v>859</v>
      </c>
      <c r="I85" s="29" t="s">
        <v>932</v>
      </c>
      <c r="J85" s="29"/>
      <c r="K85" s="28" t="s">
        <v>366</v>
      </c>
      <c r="L85" s="28" t="s">
        <v>39</v>
      </c>
      <c r="M85" s="28" t="s">
        <v>38</v>
      </c>
      <c r="N85" s="28" t="s">
        <v>38</v>
      </c>
      <c r="O85" s="28" t="s">
        <v>627</v>
      </c>
      <c r="P85" s="30" t="s">
        <v>1150</v>
      </c>
      <c r="Q85" s="30" t="s">
        <v>1151</v>
      </c>
      <c r="R85" s="30" t="s">
        <v>863</v>
      </c>
      <c r="S85" s="31" t="s">
        <v>1152</v>
      </c>
      <c r="T85" s="30" t="s">
        <v>936</v>
      </c>
      <c r="U85" s="30"/>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c r="IF85" s="34"/>
      <c r="IG85" s="34"/>
      <c r="IH85" s="34"/>
      <c r="II85" s="34"/>
      <c r="IJ85" s="34"/>
      <c r="IK85" s="34"/>
      <c r="IL85" s="34"/>
      <c r="IM85" s="34"/>
      <c r="IN85" s="34"/>
      <c r="IO85" s="34"/>
      <c r="IP85" s="34"/>
      <c r="IQ85" s="34"/>
      <c r="IR85" s="34"/>
      <c r="IS85" s="34"/>
    </row>
    <row r="86" spans="1:253" s="33" customFormat="1" ht="75" x14ac:dyDescent="0.25">
      <c r="A86" s="28" t="s">
        <v>1153</v>
      </c>
      <c r="B86" s="38" t="s">
        <v>938</v>
      </c>
      <c r="C86" s="29" t="s">
        <v>1125</v>
      </c>
      <c r="D86" s="28" t="s">
        <v>243</v>
      </c>
      <c r="E86" s="29" t="s">
        <v>1154</v>
      </c>
      <c r="F86" s="28" t="s">
        <v>1115</v>
      </c>
      <c r="G86" s="28" t="s">
        <v>77</v>
      </c>
      <c r="H86" s="29" t="s">
        <v>859</v>
      </c>
      <c r="I86" s="29" t="s">
        <v>938</v>
      </c>
      <c r="J86" s="29"/>
      <c r="K86" s="28" t="s">
        <v>366</v>
      </c>
      <c r="L86" s="28" t="s">
        <v>39</v>
      </c>
      <c r="M86" s="28" t="s">
        <v>38</v>
      </c>
      <c r="N86" s="28" t="s">
        <v>38</v>
      </c>
      <c r="O86" s="28" t="s">
        <v>627</v>
      </c>
      <c r="P86" s="30" t="s">
        <v>940</v>
      </c>
      <c r="Q86" s="30" t="s">
        <v>941</v>
      </c>
      <c r="R86" s="30" t="s">
        <v>863</v>
      </c>
      <c r="S86" s="31" t="s">
        <v>1155</v>
      </c>
      <c r="T86" s="31" t="s">
        <v>942</v>
      </c>
      <c r="U86" s="30"/>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c r="EA86" s="34"/>
      <c r="EB86" s="34"/>
      <c r="EC86" s="34"/>
      <c r="ED86" s="34"/>
      <c r="EE86" s="34"/>
      <c r="EF86" s="34"/>
      <c r="EG86" s="34"/>
      <c r="EH86" s="34"/>
      <c r="EI86" s="34"/>
      <c r="EJ86" s="34"/>
      <c r="EK86" s="34"/>
      <c r="EL86" s="34"/>
      <c r="EM86" s="34"/>
      <c r="EN86" s="34"/>
      <c r="EO86" s="34"/>
      <c r="EP86" s="34"/>
      <c r="EQ86" s="34"/>
      <c r="ER86" s="34"/>
      <c r="ES86" s="34"/>
      <c r="ET86" s="34"/>
      <c r="EU86" s="34"/>
      <c r="EV86" s="34"/>
      <c r="EW86" s="34"/>
      <c r="EX86" s="34"/>
      <c r="EY86" s="34"/>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34"/>
      <c r="GA86" s="34"/>
      <c r="GB86" s="34"/>
      <c r="GC86" s="34"/>
      <c r="GD86" s="34"/>
      <c r="GE86" s="34"/>
      <c r="GF86" s="34"/>
      <c r="GG86" s="34"/>
      <c r="GH86" s="34"/>
      <c r="GI86" s="34"/>
      <c r="GJ86" s="34"/>
      <c r="GK86" s="34"/>
      <c r="GL86" s="34"/>
      <c r="GM86" s="34"/>
      <c r="GN86" s="34"/>
      <c r="GO86" s="34"/>
      <c r="GP86" s="34"/>
      <c r="GQ86" s="34"/>
      <c r="GR86" s="34"/>
      <c r="GS86" s="34"/>
      <c r="GT86" s="34"/>
      <c r="GU86" s="34"/>
      <c r="GV86" s="34"/>
      <c r="GW86" s="34"/>
      <c r="GX86" s="34"/>
      <c r="GY86" s="34"/>
      <c r="GZ86" s="34"/>
      <c r="HA86" s="34"/>
      <c r="HB86" s="34"/>
      <c r="HC86" s="34"/>
      <c r="HD86" s="34"/>
      <c r="HE86" s="34"/>
      <c r="HF86" s="34"/>
      <c r="HG86" s="34"/>
      <c r="HH86" s="34"/>
      <c r="HI86" s="34"/>
      <c r="HJ86" s="34"/>
      <c r="HK86" s="34"/>
      <c r="HL86" s="34"/>
      <c r="HM86" s="34"/>
      <c r="HN86" s="34"/>
      <c r="HO86" s="34"/>
      <c r="HP86" s="34"/>
      <c r="HQ86" s="34"/>
      <c r="HR86" s="34"/>
      <c r="HS86" s="34"/>
      <c r="HT86" s="34"/>
      <c r="HU86" s="34"/>
      <c r="HV86" s="34"/>
      <c r="HW86" s="34"/>
      <c r="HX86" s="34"/>
      <c r="HY86" s="34"/>
      <c r="HZ86" s="34"/>
      <c r="IA86" s="34"/>
      <c r="IB86" s="34"/>
      <c r="IC86" s="34"/>
      <c r="ID86" s="34"/>
      <c r="IE86" s="34"/>
      <c r="IF86" s="34"/>
      <c r="IG86" s="34"/>
      <c r="IH86" s="34"/>
      <c r="II86" s="34"/>
      <c r="IJ86" s="34"/>
      <c r="IK86" s="34"/>
      <c r="IL86" s="34"/>
      <c r="IM86" s="34"/>
      <c r="IN86" s="34"/>
      <c r="IO86" s="34"/>
      <c r="IP86" s="34"/>
      <c r="IQ86" s="34"/>
      <c r="IR86" s="34"/>
      <c r="IS86" s="34"/>
    </row>
    <row r="87" spans="1:253" s="33" customFormat="1" ht="105" x14ac:dyDescent="0.25">
      <c r="A87" s="28" t="s">
        <v>1156</v>
      </c>
      <c r="B87" s="29" t="s">
        <v>1157</v>
      </c>
      <c r="C87" s="29" t="s">
        <v>1158</v>
      </c>
      <c r="D87" s="28" t="s">
        <v>243</v>
      </c>
      <c r="E87" s="29" t="s">
        <v>1159</v>
      </c>
      <c r="F87" s="28" t="s">
        <v>1160</v>
      </c>
      <c r="G87" s="28" t="s">
        <v>1161</v>
      </c>
      <c r="H87" s="29" t="s">
        <v>1162</v>
      </c>
      <c r="I87" s="29" t="s">
        <v>1163</v>
      </c>
      <c r="J87" s="29"/>
      <c r="K87" s="28" t="s">
        <v>38</v>
      </c>
      <c r="L87" s="28" t="s">
        <v>38</v>
      </c>
      <c r="M87" s="28" t="s">
        <v>38</v>
      </c>
      <c r="N87" s="28" t="s">
        <v>38</v>
      </c>
      <c r="O87" s="28" t="s">
        <v>627</v>
      </c>
      <c r="P87" s="30"/>
      <c r="Q87" s="30"/>
      <c r="R87" s="30" t="s">
        <v>837</v>
      </c>
      <c r="S87" s="30" t="s">
        <v>838</v>
      </c>
      <c r="T87" s="30" t="s">
        <v>839</v>
      </c>
      <c r="U87" s="30"/>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c r="IF87" s="34"/>
      <c r="IG87" s="34"/>
      <c r="IH87" s="34"/>
      <c r="II87" s="34"/>
      <c r="IJ87" s="34"/>
      <c r="IK87" s="34"/>
      <c r="IL87" s="34"/>
      <c r="IM87" s="34"/>
      <c r="IN87" s="34"/>
      <c r="IO87" s="34"/>
      <c r="IP87" s="34"/>
      <c r="IQ87" s="34"/>
      <c r="IR87" s="34"/>
      <c r="IS87" s="34"/>
    </row>
    <row r="88" spans="1:253" s="33" customFormat="1" ht="60" x14ac:dyDescent="0.25">
      <c r="A88" s="28" t="s">
        <v>1164</v>
      </c>
      <c r="B88" s="38" t="s">
        <v>944</v>
      </c>
      <c r="C88" s="29" t="s">
        <v>1165</v>
      </c>
      <c r="D88" s="28" t="s">
        <v>243</v>
      </c>
      <c r="E88" s="29" t="s">
        <v>1166</v>
      </c>
      <c r="F88" s="28" t="s">
        <v>243</v>
      </c>
      <c r="G88" s="28" t="s">
        <v>35</v>
      </c>
      <c r="H88" s="29" t="s">
        <v>947</v>
      </c>
      <c r="I88" s="29" t="s">
        <v>948</v>
      </c>
      <c r="J88" s="29"/>
      <c r="K88" s="28" t="s">
        <v>38</v>
      </c>
      <c r="L88" s="28" t="s">
        <v>39</v>
      </c>
      <c r="M88" s="28" t="s">
        <v>38</v>
      </c>
      <c r="N88" s="28" t="s">
        <v>38</v>
      </c>
      <c r="O88" s="28" t="s">
        <v>627</v>
      </c>
      <c r="P88" s="30" t="s">
        <v>949</v>
      </c>
      <c r="Q88" s="30" t="s">
        <v>950</v>
      </c>
      <c r="R88" s="30" t="s">
        <v>951</v>
      </c>
      <c r="S88" s="35" t="s">
        <v>952</v>
      </c>
      <c r="T88" s="30" t="s">
        <v>1048</v>
      </c>
      <c r="U88" s="30"/>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c r="IF88" s="34"/>
      <c r="IG88" s="34"/>
      <c r="IH88" s="34"/>
      <c r="II88" s="34"/>
      <c r="IJ88" s="34"/>
      <c r="IK88" s="34"/>
      <c r="IL88" s="34"/>
      <c r="IM88" s="34"/>
      <c r="IN88" s="34"/>
      <c r="IO88" s="34"/>
      <c r="IP88" s="34"/>
      <c r="IQ88" s="34"/>
      <c r="IR88" s="34"/>
      <c r="IS88" s="34"/>
    </row>
    <row r="89" spans="1:253" s="33" customFormat="1" ht="150" x14ac:dyDescent="0.25">
      <c r="A89" s="28" t="s">
        <v>1167</v>
      </c>
      <c r="B89" s="38" t="s">
        <v>955</v>
      </c>
      <c r="C89" s="29" t="s">
        <v>1165</v>
      </c>
      <c r="D89" s="28" t="s">
        <v>243</v>
      </c>
      <c r="E89" s="29" t="s">
        <v>1168</v>
      </c>
      <c r="F89" s="28" t="s">
        <v>243</v>
      </c>
      <c r="G89" s="28" t="s">
        <v>95</v>
      </c>
      <c r="H89" s="29" t="s">
        <v>947</v>
      </c>
      <c r="I89" s="29" t="s">
        <v>948</v>
      </c>
      <c r="J89" s="29"/>
      <c r="K89" s="28" t="s">
        <v>38</v>
      </c>
      <c r="L89" s="28" t="s">
        <v>39</v>
      </c>
      <c r="M89" s="28" t="s">
        <v>38</v>
      </c>
      <c r="N89" s="28" t="s">
        <v>38</v>
      </c>
      <c r="O89" s="28" t="s">
        <v>627</v>
      </c>
      <c r="P89" s="30" t="s">
        <v>949</v>
      </c>
      <c r="Q89" s="30" t="s">
        <v>957</v>
      </c>
      <c r="R89" s="30" t="s">
        <v>951</v>
      </c>
      <c r="S89" s="29"/>
      <c r="T89" s="30" t="s">
        <v>1048</v>
      </c>
      <c r="U89" s="30"/>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c r="EA89" s="34"/>
      <c r="EB89" s="34"/>
      <c r="EC89" s="34"/>
      <c r="ED89" s="34"/>
      <c r="EE89" s="34"/>
      <c r="EF89" s="34"/>
      <c r="EG89" s="34"/>
      <c r="EH89" s="34"/>
      <c r="EI89" s="34"/>
      <c r="EJ89" s="34"/>
      <c r="EK89" s="34"/>
      <c r="EL89" s="34"/>
      <c r="EM89" s="34"/>
      <c r="EN89" s="34"/>
      <c r="EO89" s="34"/>
      <c r="EP89" s="34"/>
      <c r="EQ89" s="34"/>
      <c r="ER89" s="34"/>
      <c r="ES89" s="34"/>
      <c r="ET89" s="34"/>
      <c r="EU89" s="34"/>
      <c r="EV89" s="34"/>
      <c r="EW89" s="34"/>
      <c r="EX89" s="34"/>
      <c r="EY89" s="34"/>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4"/>
      <c r="FX89" s="34"/>
      <c r="FY89" s="34"/>
      <c r="FZ89" s="34"/>
      <c r="GA89" s="34"/>
      <c r="GB89" s="34"/>
      <c r="GC89" s="34"/>
      <c r="GD89" s="34"/>
      <c r="GE89" s="34"/>
      <c r="GF89" s="34"/>
      <c r="GG89" s="34"/>
      <c r="GH89" s="34"/>
      <c r="GI89" s="34"/>
      <c r="GJ89" s="34"/>
      <c r="GK89" s="34"/>
      <c r="GL89" s="34"/>
      <c r="GM89" s="34"/>
      <c r="GN89" s="34"/>
      <c r="GO89" s="34"/>
      <c r="GP89" s="34"/>
      <c r="GQ89" s="34"/>
      <c r="GR89" s="34"/>
      <c r="GS89" s="34"/>
      <c r="GT89" s="34"/>
      <c r="GU89" s="34"/>
      <c r="GV89" s="34"/>
      <c r="GW89" s="34"/>
      <c r="GX89" s="34"/>
      <c r="GY89" s="34"/>
      <c r="GZ89" s="34"/>
      <c r="HA89" s="34"/>
      <c r="HB89" s="34"/>
      <c r="HC89" s="34"/>
      <c r="HD89" s="34"/>
      <c r="HE89" s="34"/>
      <c r="HF89" s="34"/>
      <c r="HG89" s="34"/>
      <c r="HH89" s="34"/>
      <c r="HI89" s="34"/>
      <c r="HJ89" s="34"/>
      <c r="HK89" s="34"/>
      <c r="HL89" s="34"/>
      <c r="HM89" s="34"/>
      <c r="HN89" s="34"/>
      <c r="HO89" s="34"/>
      <c r="HP89" s="34"/>
      <c r="HQ89" s="34"/>
      <c r="HR89" s="34"/>
      <c r="HS89" s="34"/>
      <c r="HT89" s="34"/>
      <c r="HU89" s="34"/>
      <c r="HV89" s="34"/>
      <c r="HW89" s="34"/>
      <c r="HX89" s="34"/>
      <c r="HY89" s="34"/>
      <c r="HZ89" s="34"/>
      <c r="IA89" s="34"/>
      <c r="IB89" s="34"/>
      <c r="IC89" s="34"/>
      <c r="ID89" s="34"/>
      <c r="IE89" s="34"/>
      <c r="IF89" s="34"/>
      <c r="IG89" s="34"/>
      <c r="IH89" s="34"/>
      <c r="II89" s="34"/>
      <c r="IJ89" s="34"/>
      <c r="IK89" s="34"/>
      <c r="IL89" s="34"/>
      <c r="IM89" s="34"/>
      <c r="IN89" s="34"/>
      <c r="IO89" s="34"/>
      <c r="IP89" s="34"/>
      <c r="IQ89" s="34"/>
      <c r="IR89" s="34"/>
      <c r="IS89" s="34"/>
    </row>
    <row r="90" spans="1:253" s="33" customFormat="1" ht="75" x14ac:dyDescent="0.25">
      <c r="A90" s="28" t="s">
        <v>1169</v>
      </c>
      <c r="B90" s="38" t="s">
        <v>929</v>
      </c>
      <c r="C90" s="29" t="s">
        <v>1165</v>
      </c>
      <c r="D90" s="28" t="s">
        <v>243</v>
      </c>
      <c r="E90" s="29" t="s">
        <v>1170</v>
      </c>
      <c r="F90" s="28" t="s">
        <v>243</v>
      </c>
      <c r="G90" s="28" t="s">
        <v>960</v>
      </c>
      <c r="H90" s="29" t="s">
        <v>947</v>
      </c>
      <c r="I90" s="29" t="s">
        <v>961</v>
      </c>
      <c r="J90" s="29"/>
      <c r="K90" s="28" t="s">
        <v>38</v>
      </c>
      <c r="L90" s="28" t="s">
        <v>39</v>
      </c>
      <c r="M90" s="28" t="s">
        <v>38</v>
      </c>
      <c r="N90" s="28" t="s">
        <v>38</v>
      </c>
      <c r="O90" s="28" t="s">
        <v>627</v>
      </c>
      <c r="P90" s="30" t="s">
        <v>1171</v>
      </c>
      <c r="Q90" s="30" t="s">
        <v>963</v>
      </c>
      <c r="R90" s="30" t="s">
        <v>951</v>
      </c>
      <c r="S90" s="31" t="s">
        <v>964</v>
      </c>
      <c r="T90" s="30" t="s">
        <v>880</v>
      </c>
      <c r="U90" s="30"/>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c r="EA90" s="34"/>
      <c r="EB90" s="34"/>
      <c r="EC90" s="34"/>
      <c r="ED90" s="34"/>
      <c r="EE90" s="34"/>
      <c r="EF90" s="34"/>
      <c r="EG90" s="34"/>
      <c r="EH90" s="34"/>
      <c r="EI90" s="34"/>
      <c r="EJ90" s="34"/>
      <c r="EK90" s="34"/>
      <c r="EL90" s="34"/>
      <c r="EM90" s="34"/>
      <c r="EN90" s="34"/>
      <c r="EO90" s="34"/>
      <c r="EP90" s="34"/>
      <c r="EQ90" s="34"/>
      <c r="ER90" s="34"/>
      <c r="ES90" s="34"/>
      <c r="ET90" s="34"/>
      <c r="EU90" s="34"/>
      <c r="EV90" s="34"/>
      <c r="EW90" s="34"/>
      <c r="EX90" s="34"/>
      <c r="EY90" s="34"/>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34"/>
      <c r="FY90" s="34"/>
      <c r="FZ90" s="34"/>
      <c r="GA90" s="34"/>
      <c r="GB90" s="34"/>
      <c r="GC90" s="34"/>
      <c r="GD90" s="34"/>
      <c r="GE90" s="34"/>
      <c r="GF90" s="34"/>
      <c r="GG90" s="34"/>
      <c r="GH90" s="34"/>
      <c r="GI90" s="34"/>
      <c r="GJ90" s="34"/>
      <c r="GK90" s="34"/>
      <c r="GL90" s="34"/>
      <c r="GM90" s="34"/>
      <c r="GN90" s="34"/>
      <c r="GO90" s="34"/>
      <c r="GP90" s="34"/>
      <c r="GQ90" s="34"/>
      <c r="GR90" s="34"/>
      <c r="GS90" s="34"/>
      <c r="GT90" s="34"/>
      <c r="GU90" s="34"/>
      <c r="GV90" s="34"/>
      <c r="GW90" s="34"/>
      <c r="GX90" s="34"/>
      <c r="GY90" s="34"/>
      <c r="GZ90" s="34"/>
      <c r="HA90" s="34"/>
      <c r="HB90" s="34"/>
      <c r="HC90" s="34"/>
      <c r="HD90" s="34"/>
      <c r="HE90" s="34"/>
      <c r="HF90" s="34"/>
      <c r="HG90" s="34"/>
      <c r="HH90" s="34"/>
      <c r="HI90" s="34"/>
      <c r="HJ90" s="34"/>
      <c r="HK90" s="34"/>
      <c r="HL90" s="34"/>
      <c r="HM90" s="34"/>
      <c r="HN90" s="34"/>
      <c r="HO90" s="34"/>
      <c r="HP90" s="34"/>
      <c r="HQ90" s="34"/>
      <c r="HR90" s="34"/>
      <c r="HS90" s="34"/>
      <c r="HT90" s="34"/>
      <c r="HU90" s="34"/>
      <c r="HV90" s="34"/>
      <c r="HW90" s="34"/>
      <c r="HX90" s="34"/>
      <c r="HY90" s="34"/>
      <c r="HZ90" s="34"/>
      <c r="IA90" s="34"/>
      <c r="IB90" s="34"/>
      <c r="IC90" s="34"/>
      <c r="ID90" s="34"/>
      <c r="IE90" s="34"/>
      <c r="IF90" s="34"/>
      <c r="IG90" s="34"/>
      <c r="IH90" s="34"/>
      <c r="II90" s="34"/>
      <c r="IJ90" s="34"/>
      <c r="IK90" s="34"/>
      <c r="IL90" s="34"/>
      <c r="IM90" s="34"/>
      <c r="IN90" s="34"/>
      <c r="IO90" s="34"/>
      <c r="IP90" s="34"/>
      <c r="IQ90" s="34"/>
      <c r="IR90" s="34"/>
      <c r="IS90" s="34"/>
    </row>
    <row r="91" spans="1:253" s="33" customFormat="1" ht="30" x14ac:dyDescent="0.25">
      <c r="A91" s="28" t="s">
        <v>1172</v>
      </c>
      <c r="B91" s="38" t="s">
        <v>966</v>
      </c>
      <c r="C91" s="29" t="s">
        <v>1173</v>
      </c>
      <c r="D91" s="28" t="s">
        <v>243</v>
      </c>
      <c r="E91" s="29" t="s">
        <v>1174</v>
      </c>
      <c r="F91" s="28" t="s">
        <v>243</v>
      </c>
      <c r="G91" s="28" t="s">
        <v>77</v>
      </c>
      <c r="H91" s="29" t="s">
        <v>969</v>
      </c>
      <c r="I91" s="29" t="s">
        <v>970</v>
      </c>
      <c r="J91" s="29"/>
      <c r="K91" s="28" t="s">
        <v>38</v>
      </c>
      <c r="L91" s="28" t="s">
        <v>39</v>
      </c>
      <c r="M91" s="28" t="s">
        <v>38</v>
      </c>
      <c r="N91" s="28" t="s">
        <v>38</v>
      </c>
      <c r="O91" s="28" t="s">
        <v>627</v>
      </c>
      <c r="P91" s="30" t="s">
        <v>971</v>
      </c>
      <c r="Q91" s="30" t="s">
        <v>972</v>
      </c>
      <c r="R91" s="30" t="s">
        <v>973</v>
      </c>
      <c r="S91" s="35" t="s">
        <v>970</v>
      </c>
      <c r="T91" s="31" t="s">
        <v>942</v>
      </c>
      <c r="U91" s="30"/>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c r="HZ91" s="34"/>
      <c r="IA91" s="34"/>
      <c r="IB91" s="34"/>
      <c r="IC91" s="34"/>
      <c r="ID91" s="34"/>
      <c r="IE91" s="34"/>
      <c r="IF91" s="34"/>
      <c r="IG91" s="34"/>
      <c r="IH91" s="34"/>
      <c r="II91" s="34"/>
      <c r="IJ91" s="34"/>
      <c r="IK91" s="34"/>
      <c r="IL91" s="34"/>
      <c r="IM91" s="34"/>
      <c r="IN91" s="34"/>
      <c r="IO91" s="34"/>
      <c r="IP91" s="34"/>
      <c r="IQ91" s="34"/>
      <c r="IR91" s="34"/>
      <c r="IS91" s="34"/>
    </row>
    <row r="92" spans="1:253" s="33" customFormat="1" ht="105" x14ac:dyDescent="0.25">
      <c r="A92" s="28" t="s">
        <v>1175</v>
      </c>
      <c r="B92" s="29" t="s">
        <v>976</v>
      </c>
      <c r="C92" s="29" t="s">
        <v>1173</v>
      </c>
      <c r="D92" s="28" t="s">
        <v>243</v>
      </c>
      <c r="E92" s="29" t="s">
        <v>1176</v>
      </c>
      <c r="F92" s="28" t="s">
        <v>243</v>
      </c>
      <c r="G92" s="28" t="s">
        <v>978</v>
      </c>
      <c r="H92" s="29" t="s">
        <v>979</v>
      </c>
      <c r="I92" s="29" t="s">
        <v>980</v>
      </c>
      <c r="J92" s="29"/>
      <c r="K92" s="28" t="s">
        <v>38</v>
      </c>
      <c r="L92" s="28" t="s">
        <v>38</v>
      </c>
      <c r="M92" s="28" t="s">
        <v>38</v>
      </c>
      <c r="N92" s="28" t="s">
        <v>38</v>
      </c>
      <c r="O92" s="28" t="s">
        <v>627</v>
      </c>
      <c r="P92" s="30" t="s">
        <v>1177</v>
      </c>
      <c r="Q92" s="30" t="s">
        <v>893</v>
      </c>
      <c r="R92" s="30" t="s">
        <v>973</v>
      </c>
      <c r="S92" s="35" t="s">
        <v>982</v>
      </c>
      <c r="T92" s="31" t="s">
        <v>983</v>
      </c>
      <c r="U92" s="30"/>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c r="EA92" s="34"/>
      <c r="EB92" s="34"/>
      <c r="EC92" s="34"/>
      <c r="ED92" s="34"/>
      <c r="EE92" s="34"/>
      <c r="EF92" s="34"/>
      <c r="EG92" s="34"/>
      <c r="EH92" s="34"/>
      <c r="EI92" s="34"/>
      <c r="EJ92" s="34"/>
      <c r="EK92" s="34"/>
      <c r="EL92" s="34"/>
      <c r="EM92" s="34"/>
      <c r="EN92" s="34"/>
      <c r="EO92" s="34"/>
      <c r="EP92" s="34"/>
      <c r="EQ92" s="34"/>
      <c r="ER92" s="34"/>
      <c r="ES92" s="34"/>
      <c r="ET92" s="34"/>
      <c r="EU92" s="34"/>
      <c r="EV92" s="34"/>
      <c r="EW92" s="34"/>
      <c r="EX92" s="34"/>
      <c r="EY92" s="34"/>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34"/>
      <c r="FY92" s="34"/>
      <c r="FZ92" s="34"/>
      <c r="GA92" s="34"/>
      <c r="GB92" s="34"/>
      <c r="GC92" s="34"/>
      <c r="GD92" s="34"/>
      <c r="GE92" s="34"/>
      <c r="GF92" s="34"/>
      <c r="GG92" s="34"/>
      <c r="GH92" s="34"/>
      <c r="GI92" s="34"/>
      <c r="GJ92" s="34"/>
      <c r="GK92" s="34"/>
      <c r="GL92" s="34"/>
      <c r="GM92" s="34"/>
      <c r="GN92" s="34"/>
      <c r="GO92" s="34"/>
      <c r="GP92" s="34"/>
      <c r="GQ92" s="34"/>
      <c r="GR92" s="34"/>
      <c r="GS92" s="34"/>
      <c r="GT92" s="34"/>
      <c r="GU92" s="34"/>
      <c r="GV92" s="34"/>
      <c r="GW92" s="34"/>
      <c r="GX92" s="34"/>
      <c r="GY92" s="34"/>
      <c r="GZ92" s="34"/>
      <c r="HA92" s="34"/>
      <c r="HB92" s="34"/>
      <c r="HC92" s="34"/>
      <c r="HD92" s="34"/>
      <c r="HE92" s="34"/>
      <c r="HF92" s="34"/>
      <c r="HG92" s="34"/>
      <c r="HH92" s="34"/>
      <c r="HI92" s="34"/>
      <c r="HJ92" s="34"/>
      <c r="HK92" s="34"/>
      <c r="HL92" s="34"/>
      <c r="HM92" s="34"/>
      <c r="HN92" s="34"/>
      <c r="HO92" s="34"/>
      <c r="HP92" s="34"/>
      <c r="HQ92" s="34"/>
      <c r="HR92" s="34"/>
      <c r="HS92" s="34"/>
      <c r="HT92" s="34"/>
      <c r="HU92" s="34"/>
      <c r="HV92" s="34"/>
      <c r="HW92" s="34"/>
      <c r="HX92" s="34"/>
      <c r="HY92" s="34"/>
      <c r="HZ92" s="34"/>
      <c r="IA92" s="34"/>
      <c r="IB92" s="34"/>
      <c r="IC92" s="34"/>
      <c r="ID92" s="34"/>
      <c r="IE92" s="34"/>
      <c r="IF92" s="34"/>
      <c r="IG92" s="34"/>
      <c r="IH92" s="34"/>
      <c r="II92" s="34"/>
      <c r="IJ92" s="34"/>
      <c r="IK92" s="34"/>
      <c r="IL92" s="34"/>
      <c r="IM92" s="34"/>
      <c r="IN92" s="34"/>
      <c r="IO92" s="34"/>
      <c r="IP92" s="34"/>
      <c r="IQ92" s="34"/>
      <c r="IR92" s="34"/>
      <c r="IS92" s="34"/>
    </row>
    <row r="93" spans="1:253" s="33" customFormat="1" ht="90" x14ac:dyDescent="0.25">
      <c r="A93" s="28" t="s">
        <v>1178</v>
      </c>
      <c r="B93" s="29" t="s">
        <v>985</v>
      </c>
      <c r="C93" s="29" t="s">
        <v>1173</v>
      </c>
      <c r="D93" s="28" t="s">
        <v>243</v>
      </c>
      <c r="E93" s="29" t="s">
        <v>986</v>
      </c>
      <c r="F93" s="28" t="s">
        <v>243</v>
      </c>
      <c r="G93" s="28" t="s">
        <v>77</v>
      </c>
      <c r="H93" s="29" t="s">
        <v>969</v>
      </c>
      <c r="I93" s="29" t="s">
        <v>458</v>
      </c>
      <c r="J93" s="29"/>
      <c r="K93" s="28" t="s">
        <v>38</v>
      </c>
      <c r="L93" s="28" t="s">
        <v>38</v>
      </c>
      <c r="M93" s="28" t="s">
        <v>38</v>
      </c>
      <c r="N93" s="28" t="s">
        <v>38</v>
      </c>
      <c r="O93" s="28" t="s">
        <v>627</v>
      </c>
      <c r="P93" s="30" t="s">
        <v>987</v>
      </c>
      <c r="Q93" s="30"/>
      <c r="R93" s="30" t="s">
        <v>973</v>
      </c>
      <c r="S93" s="35" t="s">
        <v>458</v>
      </c>
      <c r="T93" s="31" t="s">
        <v>974</v>
      </c>
      <c r="U93" s="30"/>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C93" s="34"/>
      <c r="ID93" s="34"/>
      <c r="IE93" s="34"/>
      <c r="IF93" s="34"/>
      <c r="IG93" s="34"/>
      <c r="IH93" s="34"/>
      <c r="II93" s="34"/>
      <c r="IJ93" s="34"/>
      <c r="IK93" s="34"/>
      <c r="IL93" s="34"/>
      <c r="IM93" s="34"/>
      <c r="IN93" s="34"/>
      <c r="IO93" s="34"/>
      <c r="IP93" s="34"/>
      <c r="IQ93" s="34"/>
      <c r="IR93" s="34"/>
      <c r="IS93" s="34"/>
    </row>
    <row r="94" spans="1:253" s="33" customFormat="1" ht="30" x14ac:dyDescent="0.25">
      <c r="A94" s="28" t="s">
        <v>1179</v>
      </c>
      <c r="B94" s="29" t="s">
        <v>989</v>
      </c>
      <c r="C94" s="29" t="s">
        <v>1173</v>
      </c>
      <c r="D94" s="28" t="s">
        <v>243</v>
      </c>
      <c r="E94" s="29" t="s">
        <v>1180</v>
      </c>
      <c r="F94" s="28" t="s">
        <v>243</v>
      </c>
      <c r="G94" s="28" t="s">
        <v>77</v>
      </c>
      <c r="H94" s="29" t="s">
        <v>969</v>
      </c>
      <c r="I94" s="29" t="s">
        <v>989</v>
      </c>
      <c r="J94" s="29"/>
      <c r="K94" s="28" t="s">
        <v>38</v>
      </c>
      <c r="L94" s="28" t="s">
        <v>38</v>
      </c>
      <c r="M94" s="28" t="s">
        <v>38</v>
      </c>
      <c r="N94" s="28" t="s">
        <v>38</v>
      </c>
      <c r="O94" s="28" t="s">
        <v>627</v>
      </c>
      <c r="P94" s="30" t="s">
        <v>991</v>
      </c>
      <c r="Q94" s="30"/>
      <c r="R94" s="30" t="s">
        <v>973</v>
      </c>
      <c r="S94" s="35" t="s">
        <v>989</v>
      </c>
      <c r="T94" s="31" t="s">
        <v>942</v>
      </c>
      <c r="U94" s="30"/>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c r="EA94" s="34"/>
      <c r="EB94" s="34"/>
      <c r="EC94" s="34"/>
      <c r="ED94" s="34"/>
      <c r="EE94" s="34"/>
      <c r="EF94" s="34"/>
      <c r="EG94" s="34"/>
      <c r="EH94" s="34"/>
      <c r="EI94" s="34"/>
      <c r="EJ94" s="34"/>
      <c r="EK94" s="34"/>
      <c r="EL94" s="34"/>
      <c r="EM94" s="34"/>
      <c r="EN94" s="34"/>
      <c r="EO94" s="34"/>
      <c r="EP94" s="34"/>
      <c r="EQ94" s="34"/>
      <c r="ER94" s="34"/>
      <c r="ES94" s="34"/>
      <c r="ET94" s="34"/>
      <c r="EU94" s="34"/>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c r="IP94" s="34"/>
      <c r="IQ94" s="34"/>
      <c r="IR94" s="34"/>
      <c r="IS94" s="34"/>
    </row>
    <row r="95" spans="1:253" s="33" customFormat="1" ht="30" x14ac:dyDescent="0.25">
      <c r="A95" s="28" t="s">
        <v>1181</v>
      </c>
      <c r="B95" s="38" t="s">
        <v>993</v>
      </c>
      <c r="C95" s="29" t="s">
        <v>1173</v>
      </c>
      <c r="D95" s="28" t="s">
        <v>243</v>
      </c>
      <c r="E95" s="29" t="s">
        <v>1182</v>
      </c>
      <c r="F95" s="28" t="s">
        <v>243</v>
      </c>
      <c r="G95" s="28" t="s">
        <v>77</v>
      </c>
      <c r="H95" s="29" t="s">
        <v>969</v>
      </c>
      <c r="I95" s="29" t="s">
        <v>995</v>
      </c>
      <c r="J95" s="29"/>
      <c r="K95" s="28" t="s">
        <v>38</v>
      </c>
      <c r="L95" s="28" t="s">
        <v>39</v>
      </c>
      <c r="M95" s="28" t="s">
        <v>38</v>
      </c>
      <c r="N95" s="28" t="s">
        <v>38</v>
      </c>
      <c r="O95" s="28" t="s">
        <v>627</v>
      </c>
      <c r="P95" s="30" t="s">
        <v>996</v>
      </c>
      <c r="Q95" s="30" t="s">
        <v>997</v>
      </c>
      <c r="R95" s="30" t="s">
        <v>973</v>
      </c>
      <c r="S95" s="35" t="s">
        <v>995</v>
      </c>
      <c r="T95" s="31" t="s">
        <v>880</v>
      </c>
      <c r="U95" s="30"/>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C95" s="34"/>
      <c r="ID95" s="34"/>
      <c r="IE95" s="34"/>
      <c r="IF95" s="34"/>
      <c r="IG95" s="34"/>
      <c r="IH95" s="34"/>
      <c r="II95" s="34"/>
      <c r="IJ95" s="34"/>
      <c r="IK95" s="34"/>
      <c r="IL95" s="34"/>
      <c r="IM95" s="34"/>
      <c r="IN95" s="34"/>
      <c r="IO95" s="34"/>
      <c r="IP95" s="34"/>
      <c r="IQ95" s="34"/>
      <c r="IR95" s="34"/>
      <c r="IS95" s="34"/>
    </row>
    <row r="96" spans="1:253" s="33" customFormat="1" ht="90" x14ac:dyDescent="0.25">
      <c r="A96" s="28" t="s">
        <v>1183</v>
      </c>
      <c r="B96" s="29" t="s">
        <v>999</v>
      </c>
      <c r="C96" s="29" t="s">
        <v>1173</v>
      </c>
      <c r="D96" s="28" t="s">
        <v>243</v>
      </c>
      <c r="E96" s="29" t="s">
        <v>1000</v>
      </c>
      <c r="F96" s="28" t="s">
        <v>243</v>
      </c>
      <c r="G96" s="28" t="s">
        <v>77</v>
      </c>
      <c r="H96" s="29" t="s">
        <v>969</v>
      </c>
      <c r="I96" s="29" t="s">
        <v>999</v>
      </c>
      <c r="J96" s="29"/>
      <c r="K96" s="28" t="s">
        <v>38</v>
      </c>
      <c r="L96" s="28" t="s">
        <v>38</v>
      </c>
      <c r="M96" s="28" t="s">
        <v>38</v>
      </c>
      <c r="N96" s="28" t="s">
        <v>38</v>
      </c>
      <c r="O96" s="28" t="s">
        <v>627</v>
      </c>
      <c r="P96" s="30" t="s">
        <v>1001</v>
      </c>
      <c r="Q96" s="30"/>
      <c r="R96" s="30" t="s">
        <v>973</v>
      </c>
      <c r="S96" s="35" t="s">
        <v>999</v>
      </c>
      <c r="T96" s="31" t="s">
        <v>974</v>
      </c>
      <c r="U96" s="30"/>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c r="IJ96" s="34"/>
      <c r="IK96" s="34"/>
      <c r="IL96" s="34"/>
      <c r="IM96" s="34"/>
      <c r="IN96" s="34"/>
      <c r="IO96" s="34"/>
      <c r="IP96" s="34"/>
      <c r="IQ96" s="34"/>
      <c r="IR96" s="34"/>
      <c r="IS96" s="34"/>
    </row>
    <row r="97" spans="1:253" s="33" customFormat="1" ht="90" x14ac:dyDescent="0.25">
      <c r="A97" s="28" t="s">
        <v>1184</v>
      </c>
      <c r="B97" s="38" t="s">
        <v>896</v>
      </c>
      <c r="C97" s="29" t="s">
        <v>1173</v>
      </c>
      <c r="D97" s="28" t="s">
        <v>243</v>
      </c>
      <c r="E97" s="29" t="s">
        <v>1185</v>
      </c>
      <c r="F97" s="28" t="s">
        <v>243</v>
      </c>
      <c r="G97" s="28" t="s">
        <v>898</v>
      </c>
      <c r="H97" s="29" t="s">
        <v>1004</v>
      </c>
      <c r="I97" s="29" t="s">
        <v>1186</v>
      </c>
      <c r="J97" s="29"/>
      <c r="K97" s="28" t="s">
        <v>38</v>
      </c>
      <c r="L97" s="28" t="s">
        <v>39</v>
      </c>
      <c r="M97" s="28" t="s">
        <v>38</v>
      </c>
      <c r="N97" s="28" t="s">
        <v>38</v>
      </c>
      <c r="O97" s="28" t="s">
        <v>627</v>
      </c>
      <c r="P97" s="30" t="s">
        <v>861</v>
      </c>
      <c r="Q97" s="30"/>
      <c r="R97" s="30" t="s">
        <v>973</v>
      </c>
      <c r="S97" s="35" t="s">
        <v>902</v>
      </c>
      <c r="T97" s="31" t="s">
        <v>903</v>
      </c>
      <c r="U97" s="30"/>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row>
    <row r="98" spans="1:253" s="33" customFormat="1" ht="90" x14ac:dyDescent="0.25">
      <c r="A98" s="28" t="s">
        <v>1187</v>
      </c>
      <c r="B98" s="38" t="s">
        <v>905</v>
      </c>
      <c r="C98" s="29" t="s">
        <v>1173</v>
      </c>
      <c r="D98" s="28" t="s">
        <v>243</v>
      </c>
      <c r="E98" s="29" t="s">
        <v>1188</v>
      </c>
      <c r="F98" s="28" t="s">
        <v>243</v>
      </c>
      <c r="G98" s="28" t="s">
        <v>907</v>
      </c>
      <c r="H98" s="29" t="s">
        <v>969</v>
      </c>
      <c r="I98" s="29" t="s">
        <v>900</v>
      </c>
      <c r="J98" s="29"/>
      <c r="K98" s="28" t="s">
        <v>38</v>
      </c>
      <c r="L98" s="28" t="s">
        <v>39</v>
      </c>
      <c r="M98" s="28" t="s">
        <v>38</v>
      </c>
      <c r="N98" s="28" t="s">
        <v>38</v>
      </c>
      <c r="O98" s="28" t="s">
        <v>627</v>
      </c>
      <c r="P98" s="30" t="s">
        <v>861</v>
      </c>
      <c r="Q98" s="30"/>
      <c r="R98" s="30" t="s">
        <v>973</v>
      </c>
      <c r="S98" s="35" t="s">
        <v>910</v>
      </c>
      <c r="T98" s="31" t="s">
        <v>903</v>
      </c>
      <c r="U98" s="30"/>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c r="FA98" s="34"/>
      <c r="FB98" s="34"/>
      <c r="FC98" s="34"/>
      <c r="FD98" s="34"/>
      <c r="FE98" s="34"/>
      <c r="FF98" s="34"/>
      <c r="FG98" s="34"/>
      <c r="FH98" s="34"/>
      <c r="FI98" s="34"/>
      <c r="FJ98" s="34"/>
      <c r="FK98" s="34"/>
      <c r="FL98" s="34"/>
      <c r="FM98" s="34"/>
      <c r="FN98" s="34"/>
      <c r="FO98" s="34"/>
      <c r="FP98" s="34"/>
      <c r="FQ98" s="34"/>
      <c r="FR98" s="34"/>
      <c r="FS98" s="34"/>
      <c r="FT98" s="34"/>
      <c r="FU98" s="34"/>
      <c r="FV98" s="34"/>
      <c r="FW98" s="34"/>
      <c r="FX98" s="34"/>
      <c r="FY98" s="34"/>
      <c r="FZ98" s="34"/>
      <c r="GA98" s="34"/>
      <c r="GB98" s="34"/>
      <c r="GC98" s="34"/>
      <c r="GD98" s="34"/>
      <c r="GE98" s="34"/>
      <c r="GF98" s="34"/>
      <c r="GG98" s="34"/>
      <c r="GH98" s="34"/>
      <c r="GI98" s="34"/>
      <c r="GJ98" s="34"/>
      <c r="GK98" s="34"/>
      <c r="GL98" s="34"/>
      <c r="GM98" s="34"/>
      <c r="GN98" s="34"/>
      <c r="GO98" s="34"/>
      <c r="GP98" s="34"/>
      <c r="GQ98" s="34"/>
      <c r="GR98" s="34"/>
      <c r="GS98" s="34"/>
      <c r="GT98" s="34"/>
      <c r="GU98" s="34"/>
      <c r="GV98" s="34"/>
      <c r="GW98" s="34"/>
      <c r="GX98" s="34"/>
      <c r="GY98" s="34"/>
      <c r="GZ98" s="34"/>
      <c r="HA98" s="34"/>
      <c r="HB98" s="34"/>
      <c r="HC98" s="34"/>
      <c r="HD98" s="34"/>
      <c r="HE98" s="34"/>
      <c r="HF98" s="34"/>
      <c r="HG98" s="34"/>
      <c r="HH98" s="34"/>
      <c r="HI98" s="34"/>
      <c r="HJ98" s="34"/>
      <c r="HK98" s="34"/>
      <c r="HL98" s="34"/>
      <c r="HM98" s="34"/>
      <c r="HN98" s="34"/>
      <c r="HO98" s="34"/>
      <c r="HP98" s="34"/>
      <c r="HQ98" s="34"/>
      <c r="HR98" s="34"/>
      <c r="HS98" s="34"/>
      <c r="HT98" s="34"/>
      <c r="HU98" s="34"/>
      <c r="HV98" s="34"/>
      <c r="HW98" s="34"/>
      <c r="HX98" s="34"/>
      <c r="HY98" s="34"/>
      <c r="HZ98" s="34"/>
      <c r="IA98" s="34"/>
      <c r="IB98" s="34"/>
      <c r="IC98" s="34"/>
      <c r="ID98" s="34"/>
      <c r="IE98" s="34"/>
      <c r="IF98" s="34"/>
      <c r="IG98" s="34"/>
      <c r="IH98" s="34"/>
      <c r="II98" s="34"/>
      <c r="IJ98" s="34"/>
      <c r="IK98" s="34"/>
      <c r="IL98" s="34"/>
      <c r="IM98" s="34"/>
      <c r="IN98" s="34"/>
      <c r="IO98" s="34"/>
      <c r="IP98" s="34"/>
      <c r="IQ98" s="34"/>
      <c r="IR98" s="34"/>
      <c r="IS98" s="34"/>
    </row>
    <row r="99" spans="1:253" s="33" customFormat="1" ht="90" x14ac:dyDescent="0.25">
      <c r="A99" s="28" t="s">
        <v>1189</v>
      </c>
      <c r="B99" s="38" t="s">
        <v>912</v>
      </c>
      <c r="C99" s="29" t="s">
        <v>1173</v>
      </c>
      <c r="D99" s="28" t="s">
        <v>243</v>
      </c>
      <c r="E99" s="29" t="s">
        <v>1190</v>
      </c>
      <c r="F99" s="28" t="s">
        <v>243</v>
      </c>
      <c r="G99" s="28" t="s">
        <v>898</v>
      </c>
      <c r="H99" s="29" t="s">
        <v>1004</v>
      </c>
      <c r="I99" s="29" t="s">
        <v>919</v>
      </c>
      <c r="J99" s="29"/>
      <c r="K99" s="28" t="s">
        <v>38</v>
      </c>
      <c r="L99" s="28" t="s">
        <v>365</v>
      </c>
      <c r="M99" s="28" t="s">
        <v>38</v>
      </c>
      <c r="N99" s="28" t="s">
        <v>38</v>
      </c>
      <c r="O99" s="28" t="s">
        <v>627</v>
      </c>
      <c r="P99" s="30" t="s">
        <v>861</v>
      </c>
      <c r="Q99" s="30"/>
      <c r="R99" s="30" t="s">
        <v>973</v>
      </c>
      <c r="S99" s="35" t="s">
        <v>915</v>
      </c>
      <c r="T99" s="31" t="s">
        <v>903</v>
      </c>
      <c r="U99" s="30"/>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c r="FA99" s="34"/>
      <c r="FB99" s="34"/>
      <c r="FC99" s="34"/>
      <c r="FD99" s="34"/>
      <c r="FE99" s="34"/>
      <c r="FF99" s="34"/>
      <c r="FG99" s="34"/>
      <c r="FH99" s="34"/>
      <c r="FI99" s="34"/>
      <c r="FJ99" s="34"/>
      <c r="FK99" s="34"/>
      <c r="FL99" s="34"/>
      <c r="FM99" s="34"/>
      <c r="FN99" s="34"/>
      <c r="FO99" s="34"/>
      <c r="FP99" s="34"/>
      <c r="FQ99" s="34"/>
      <c r="FR99" s="34"/>
      <c r="FS99" s="34"/>
      <c r="FT99" s="34"/>
      <c r="FU99" s="34"/>
      <c r="FV99" s="34"/>
      <c r="FW99" s="34"/>
      <c r="FX99" s="34"/>
      <c r="FY99" s="34"/>
      <c r="FZ99" s="34"/>
      <c r="GA99" s="34"/>
      <c r="GB99" s="34"/>
      <c r="GC99" s="34"/>
      <c r="GD99" s="34"/>
      <c r="GE99" s="34"/>
      <c r="GF99" s="34"/>
      <c r="GG99" s="34"/>
      <c r="GH99" s="34"/>
      <c r="GI99" s="34"/>
      <c r="GJ99" s="34"/>
      <c r="GK99" s="34"/>
      <c r="GL99" s="34"/>
      <c r="GM99" s="34"/>
      <c r="GN99" s="34"/>
      <c r="GO99" s="34"/>
      <c r="GP99" s="34"/>
      <c r="GQ99" s="34"/>
      <c r="GR99" s="34"/>
      <c r="GS99" s="34"/>
      <c r="GT99" s="34"/>
      <c r="GU99" s="34"/>
      <c r="GV99" s="34"/>
      <c r="GW99" s="34"/>
      <c r="GX99" s="34"/>
      <c r="GY99" s="34"/>
      <c r="GZ99" s="34"/>
      <c r="HA99" s="34"/>
      <c r="HB99" s="34"/>
      <c r="HC99" s="34"/>
      <c r="HD99" s="34"/>
      <c r="HE99" s="34"/>
      <c r="HF99" s="34"/>
      <c r="HG99" s="34"/>
      <c r="HH99" s="34"/>
      <c r="HI99" s="34"/>
      <c r="HJ99" s="34"/>
      <c r="HK99" s="34"/>
      <c r="HL99" s="34"/>
      <c r="HM99" s="34"/>
      <c r="HN99" s="34"/>
      <c r="HO99" s="34"/>
      <c r="HP99" s="34"/>
      <c r="HQ99" s="34"/>
      <c r="HR99" s="34"/>
      <c r="HS99" s="34"/>
      <c r="HT99" s="34"/>
      <c r="HU99" s="34"/>
      <c r="HV99" s="34"/>
      <c r="HW99" s="34"/>
      <c r="HX99" s="34"/>
      <c r="HY99" s="34"/>
      <c r="HZ99" s="34"/>
      <c r="IA99" s="34"/>
      <c r="IB99" s="34"/>
      <c r="IC99" s="34"/>
      <c r="ID99" s="34"/>
      <c r="IE99" s="34"/>
      <c r="IF99" s="34"/>
      <c r="IG99" s="34"/>
      <c r="IH99" s="34"/>
      <c r="II99" s="34"/>
      <c r="IJ99" s="34"/>
      <c r="IK99" s="34"/>
      <c r="IL99" s="34"/>
      <c r="IM99" s="34"/>
      <c r="IN99" s="34"/>
      <c r="IO99" s="34"/>
      <c r="IP99" s="34"/>
      <c r="IQ99" s="34"/>
      <c r="IR99" s="34"/>
      <c r="IS99" s="34"/>
    </row>
    <row r="100" spans="1:253" s="33" customFormat="1" ht="90" x14ac:dyDescent="0.25">
      <c r="A100" s="28" t="s">
        <v>1191</v>
      </c>
      <c r="B100" s="38" t="s">
        <v>917</v>
      </c>
      <c r="C100" s="29" t="s">
        <v>1173</v>
      </c>
      <c r="D100" s="28" t="s">
        <v>243</v>
      </c>
      <c r="E100" s="29" t="s">
        <v>1192</v>
      </c>
      <c r="F100" s="28" t="s">
        <v>243</v>
      </c>
      <c r="G100" s="28" t="s">
        <v>907</v>
      </c>
      <c r="H100" s="29" t="s">
        <v>969</v>
      </c>
      <c r="I100" s="29" t="s">
        <v>1009</v>
      </c>
      <c r="J100" s="29"/>
      <c r="K100" s="28" t="s">
        <v>38</v>
      </c>
      <c r="L100" s="28" t="s">
        <v>39</v>
      </c>
      <c r="M100" s="28" t="s">
        <v>38</v>
      </c>
      <c r="N100" s="28" t="s">
        <v>38</v>
      </c>
      <c r="O100" s="28" t="s">
        <v>627</v>
      </c>
      <c r="P100" s="30" t="s">
        <v>861</v>
      </c>
      <c r="Q100" s="30"/>
      <c r="R100" s="30" t="s">
        <v>973</v>
      </c>
      <c r="S100" s="35" t="s">
        <v>921</v>
      </c>
      <c r="T100" s="31" t="s">
        <v>903</v>
      </c>
      <c r="U100" s="30"/>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c r="FA100" s="34"/>
      <c r="FB100" s="34"/>
      <c r="FC100" s="34"/>
      <c r="FD100" s="34"/>
      <c r="FE100" s="34"/>
      <c r="FF100" s="34"/>
      <c r="FG100" s="34"/>
      <c r="FH100" s="34"/>
      <c r="FI100" s="34"/>
      <c r="FJ100" s="34"/>
      <c r="FK100" s="34"/>
      <c r="FL100" s="34"/>
      <c r="FM100" s="34"/>
      <c r="FN100" s="34"/>
      <c r="FO100" s="34"/>
      <c r="FP100" s="34"/>
      <c r="FQ100" s="34"/>
      <c r="FR100" s="34"/>
      <c r="FS100" s="34"/>
      <c r="FT100" s="34"/>
      <c r="FU100" s="34"/>
      <c r="FV100" s="34"/>
      <c r="FW100" s="34"/>
      <c r="FX100" s="34"/>
      <c r="FY100" s="34"/>
      <c r="FZ100" s="34"/>
      <c r="GA100" s="34"/>
      <c r="GB100" s="34"/>
      <c r="GC100" s="34"/>
      <c r="GD100" s="34"/>
      <c r="GE100" s="34"/>
      <c r="GF100" s="34"/>
      <c r="GG100" s="34"/>
      <c r="GH100" s="34"/>
      <c r="GI100" s="34"/>
      <c r="GJ100" s="34"/>
      <c r="GK100" s="34"/>
      <c r="GL100" s="34"/>
      <c r="GM100" s="34"/>
      <c r="GN100" s="34"/>
      <c r="GO100" s="34"/>
      <c r="GP100" s="34"/>
      <c r="GQ100" s="34"/>
      <c r="GR100" s="34"/>
      <c r="GS100" s="34"/>
      <c r="GT100" s="34"/>
      <c r="GU100" s="34"/>
      <c r="GV100" s="34"/>
      <c r="GW100" s="34"/>
      <c r="GX100" s="34"/>
      <c r="GY100" s="34"/>
      <c r="GZ100" s="34"/>
      <c r="HA100" s="34"/>
      <c r="HB100" s="34"/>
      <c r="HC100" s="34"/>
      <c r="HD100" s="34"/>
      <c r="HE100" s="34"/>
      <c r="HF100" s="34"/>
      <c r="HG100" s="34"/>
      <c r="HH100" s="34"/>
      <c r="HI100" s="34"/>
      <c r="HJ100" s="34"/>
      <c r="HK100" s="34"/>
      <c r="HL100" s="34"/>
      <c r="HM100" s="34"/>
      <c r="HN100" s="34"/>
      <c r="HO100" s="34"/>
      <c r="HP100" s="34"/>
      <c r="HQ100" s="34"/>
      <c r="HR100" s="34"/>
      <c r="HS100" s="34"/>
      <c r="HT100" s="34"/>
      <c r="HU100" s="34"/>
      <c r="HV100" s="34"/>
      <c r="HW100" s="34"/>
      <c r="HX100" s="34"/>
      <c r="HY100" s="34"/>
      <c r="HZ100" s="34"/>
      <c r="IA100" s="34"/>
      <c r="IB100" s="34"/>
      <c r="IC100" s="34"/>
      <c r="ID100" s="34"/>
      <c r="IE100" s="34"/>
      <c r="IF100" s="34"/>
      <c r="IG100" s="34"/>
      <c r="IH100" s="34"/>
      <c r="II100" s="34"/>
      <c r="IJ100" s="34"/>
      <c r="IK100" s="34"/>
      <c r="IL100" s="34"/>
      <c r="IM100" s="34"/>
      <c r="IN100" s="34"/>
      <c r="IO100" s="34"/>
      <c r="IP100" s="34"/>
      <c r="IQ100" s="34"/>
      <c r="IR100" s="34"/>
      <c r="IS100" s="34"/>
    </row>
    <row r="101" spans="1:253" s="33" customFormat="1" ht="105" x14ac:dyDescent="0.25">
      <c r="A101" s="28" t="s">
        <v>1193</v>
      </c>
      <c r="B101" s="38" t="s">
        <v>929</v>
      </c>
      <c r="C101" s="29" t="s">
        <v>1173</v>
      </c>
      <c r="D101" s="28" t="s">
        <v>243</v>
      </c>
      <c r="E101" s="29" t="s">
        <v>1194</v>
      </c>
      <c r="F101" s="28" t="s">
        <v>243</v>
      </c>
      <c r="G101" s="28" t="s">
        <v>1195</v>
      </c>
      <c r="H101" s="29" t="s">
        <v>969</v>
      </c>
      <c r="I101" s="29" t="s">
        <v>1016</v>
      </c>
      <c r="J101" s="29"/>
      <c r="K101" s="28" t="s">
        <v>38</v>
      </c>
      <c r="L101" s="28" t="s">
        <v>39</v>
      </c>
      <c r="M101" s="28" t="s">
        <v>38</v>
      </c>
      <c r="N101" s="28" t="s">
        <v>38</v>
      </c>
      <c r="O101" s="28" t="s">
        <v>627</v>
      </c>
      <c r="P101" s="30" t="s">
        <v>1196</v>
      </c>
      <c r="Q101" s="30" t="s">
        <v>1018</v>
      </c>
      <c r="R101" s="30" t="s">
        <v>973</v>
      </c>
      <c r="S101" s="35" t="s">
        <v>1016</v>
      </c>
      <c r="T101" s="30" t="s">
        <v>1197</v>
      </c>
      <c r="U101" s="30"/>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c r="FA101" s="34"/>
      <c r="FB101" s="34"/>
      <c r="FC101" s="34"/>
      <c r="FD101" s="34"/>
      <c r="FE101" s="34"/>
      <c r="FF101" s="34"/>
      <c r="FG101" s="34"/>
      <c r="FH101" s="34"/>
      <c r="FI101" s="34"/>
      <c r="FJ101" s="34"/>
      <c r="FK101" s="34"/>
      <c r="FL101" s="34"/>
      <c r="FM101" s="34"/>
      <c r="FN101" s="34"/>
      <c r="FO101" s="34"/>
      <c r="FP101" s="34"/>
      <c r="FQ101" s="34"/>
      <c r="FR101" s="34"/>
      <c r="FS101" s="34"/>
      <c r="FT101" s="34"/>
      <c r="FU101" s="34"/>
      <c r="FV101" s="34"/>
      <c r="FW101" s="34"/>
      <c r="FX101" s="34"/>
      <c r="FY101" s="34"/>
      <c r="FZ101" s="34"/>
      <c r="GA101" s="34"/>
      <c r="GB101" s="34"/>
      <c r="GC101" s="34"/>
      <c r="GD101" s="34"/>
      <c r="GE101" s="34"/>
      <c r="GF101" s="34"/>
      <c r="GG101" s="34"/>
      <c r="GH101" s="34"/>
      <c r="GI101" s="34"/>
      <c r="GJ101" s="34"/>
      <c r="GK101" s="34"/>
      <c r="GL101" s="34"/>
      <c r="GM101" s="34"/>
      <c r="GN101" s="34"/>
      <c r="GO101" s="34"/>
      <c r="GP101" s="34"/>
      <c r="GQ101" s="34"/>
      <c r="GR101" s="34"/>
      <c r="GS101" s="34"/>
      <c r="GT101" s="34"/>
      <c r="GU101" s="34"/>
      <c r="GV101" s="34"/>
      <c r="GW101" s="34"/>
      <c r="GX101" s="34"/>
      <c r="GY101" s="34"/>
      <c r="GZ101" s="34"/>
      <c r="HA101" s="34"/>
      <c r="HB101" s="34"/>
      <c r="HC101" s="34"/>
      <c r="HD101" s="34"/>
      <c r="HE101" s="34"/>
      <c r="HF101" s="34"/>
      <c r="HG101" s="34"/>
      <c r="HH101" s="34"/>
      <c r="HI101" s="34"/>
      <c r="HJ101" s="34"/>
      <c r="HK101" s="34"/>
      <c r="HL101" s="34"/>
      <c r="HM101" s="34"/>
      <c r="HN101" s="34"/>
      <c r="HO101" s="34"/>
      <c r="HP101" s="34"/>
      <c r="HQ101" s="34"/>
      <c r="HR101" s="34"/>
      <c r="HS101" s="34"/>
      <c r="HT101" s="34"/>
      <c r="HU101" s="34"/>
      <c r="HV101" s="34"/>
      <c r="HW101" s="34"/>
      <c r="HX101" s="34"/>
      <c r="HY101" s="34"/>
      <c r="HZ101" s="34"/>
      <c r="IA101" s="34"/>
      <c r="IB101" s="34"/>
      <c r="IC101" s="34"/>
      <c r="ID101" s="34"/>
      <c r="IE101" s="34"/>
      <c r="IF101" s="34"/>
      <c r="IG101" s="34"/>
      <c r="IH101" s="34"/>
      <c r="II101" s="34"/>
      <c r="IJ101" s="34"/>
      <c r="IK101" s="34"/>
      <c r="IL101" s="34"/>
      <c r="IM101" s="34"/>
      <c r="IN101" s="34"/>
      <c r="IO101" s="34"/>
      <c r="IP101" s="34"/>
      <c r="IQ101" s="34"/>
      <c r="IR101" s="34"/>
      <c r="IS101" s="34"/>
    </row>
    <row r="102" spans="1:253" s="33" customFormat="1" ht="165" x14ac:dyDescent="0.25">
      <c r="A102" s="28" t="s">
        <v>1198</v>
      </c>
      <c r="B102" s="38" t="s">
        <v>1199</v>
      </c>
      <c r="C102" s="29" t="s">
        <v>31</v>
      </c>
      <c r="D102" s="28" t="s">
        <v>243</v>
      </c>
      <c r="E102" s="29" t="s">
        <v>1200</v>
      </c>
      <c r="F102" s="28" t="s">
        <v>1201</v>
      </c>
      <c r="G102" s="28" t="s">
        <v>1202</v>
      </c>
      <c r="H102" s="29" t="s">
        <v>1203</v>
      </c>
      <c r="I102" s="29" t="s">
        <v>1204</v>
      </c>
      <c r="J102" s="29"/>
      <c r="K102" s="28" t="s">
        <v>38</v>
      </c>
      <c r="L102" s="28" t="s">
        <v>39</v>
      </c>
      <c r="M102" s="28" t="s">
        <v>38</v>
      </c>
      <c r="N102" s="28" t="s">
        <v>38</v>
      </c>
      <c r="O102" s="28" t="s">
        <v>627</v>
      </c>
      <c r="P102" s="30" t="s">
        <v>1205</v>
      </c>
      <c r="Q102" s="30" t="s">
        <v>1206</v>
      </c>
      <c r="R102" s="30" t="s">
        <v>1207</v>
      </c>
      <c r="S102" s="30" t="s">
        <v>1208</v>
      </c>
      <c r="T102" s="30" t="s">
        <v>839</v>
      </c>
      <c r="U102" s="30"/>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34"/>
      <c r="FK102" s="34"/>
      <c r="FL102" s="34"/>
      <c r="FM102" s="34"/>
      <c r="FN102" s="34"/>
      <c r="FO102" s="34"/>
      <c r="FP102" s="34"/>
      <c r="FQ102" s="34"/>
      <c r="FR102" s="34"/>
      <c r="FS102" s="34"/>
      <c r="FT102" s="34"/>
      <c r="FU102" s="34"/>
      <c r="FV102" s="34"/>
      <c r="FW102" s="34"/>
      <c r="FX102" s="34"/>
      <c r="FY102" s="34"/>
      <c r="FZ102" s="34"/>
      <c r="GA102" s="34"/>
      <c r="GB102" s="34"/>
      <c r="GC102" s="34"/>
      <c r="GD102" s="34"/>
      <c r="GE102" s="34"/>
      <c r="GF102" s="34"/>
      <c r="GG102" s="34"/>
      <c r="GH102" s="34"/>
      <c r="GI102" s="34"/>
      <c r="GJ102" s="34"/>
      <c r="GK102" s="34"/>
      <c r="GL102" s="34"/>
      <c r="GM102" s="34"/>
      <c r="GN102" s="34"/>
      <c r="GO102" s="34"/>
      <c r="GP102" s="34"/>
      <c r="GQ102" s="34"/>
      <c r="GR102" s="34"/>
      <c r="GS102" s="34"/>
      <c r="GT102" s="34"/>
      <c r="GU102" s="34"/>
      <c r="GV102" s="34"/>
      <c r="GW102" s="34"/>
      <c r="GX102" s="34"/>
      <c r="GY102" s="34"/>
      <c r="GZ102" s="34"/>
      <c r="HA102" s="34"/>
      <c r="HB102" s="34"/>
      <c r="HC102" s="34"/>
      <c r="HD102" s="34"/>
      <c r="HE102" s="34"/>
      <c r="HF102" s="34"/>
      <c r="HG102" s="34"/>
      <c r="HH102" s="34"/>
      <c r="HI102" s="34"/>
      <c r="HJ102" s="34"/>
      <c r="HK102" s="34"/>
      <c r="HL102" s="34"/>
      <c r="HM102" s="34"/>
      <c r="HN102" s="34"/>
      <c r="HO102" s="34"/>
      <c r="HP102" s="34"/>
      <c r="HQ102" s="34"/>
      <c r="HR102" s="34"/>
      <c r="HS102" s="34"/>
      <c r="HT102" s="34"/>
      <c r="HU102" s="34"/>
      <c r="HV102" s="34"/>
      <c r="HW102" s="34"/>
      <c r="HX102" s="34"/>
      <c r="HY102" s="34"/>
      <c r="HZ102" s="34"/>
      <c r="IA102" s="34"/>
      <c r="IB102" s="34"/>
      <c r="IC102" s="34"/>
      <c r="ID102" s="34"/>
      <c r="IE102" s="34"/>
      <c r="IF102" s="34"/>
      <c r="IG102" s="34"/>
      <c r="IH102" s="34"/>
      <c r="II102" s="34"/>
      <c r="IJ102" s="34"/>
      <c r="IK102" s="34"/>
      <c r="IL102" s="34"/>
      <c r="IM102" s="34"/>
      <c r="IN102" s="34"/>
      <c r="IO102" s="34"/>
      <c r="IP102" s="34"/>
      <c r="IQ102" s="34"/>
      <c r="IR102" s="34"/>
      <c r="IS102" s="34"/>
    </row>
    <row r="103" spans="1:253" s="33" customFormat="1" ht="135" x14ac:dyDescent="0.25">
      <c r="A103" s="28" t="s">
        <v>1209</v>
      </c>
      <c r="B103" s="38" t="s">
        <v>1210</v>
      </c>
      <c r="C103" s="29" t="s">
        <v>31</v>
      </c>
      <c r="D103" s="28" t="s">
        <v>243</v>
      </c>
      <c r="E103" s="29" t="s">
        <v>1211</v>
      </c>
      <c r="F103" s="28" t="s">
        <v>1212</v>
      </c>
      <c r="G103" s="28" t="s">
        <v>35</v>
      </c>
      <c r="H103" s="29" t="s">
        <v>1203</v>
      </c>
      <c r="I103" s="29" t="s">
        <v>1213</v>
      </c>
      <c r="J103" s="29"/>
      <c r="K103" s="28" t="s">
        <v>38</v>
      </c>
      <c r="L103" s="28" t="s">
        <v>39</v>
      </c>
      <c r="M103" s="28" t="s">
        <v>38</v>
      </c>
      <c r="N103" s="28" t="s">
        <v>38</v>
      </c>
      <c r="O103" s="28" t="s">
        <v>1214</v>
      </c>
      <c r="P103" s="30" t="s">
        <v>1215</v>
      </c>
      <c r="Q103" s="30" t="s">
        <v>1216</v>
      </c>
      <c r="R103" s="30" t="s">
        <v>1207</v>
      </c>
      <c r="S103" s="37" t="s">
        <v>1217</v>
      </c>
      <c r="T103" s="31" t="s">
        <v>1048</v>
      </c>
      <c r="U103" s="30"/>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34"/>
      <c r="FI103" s="34"/>
      <c r="FJ103" s="34"/>
      <c r="FK103" s="34"/>
      <c r="FL103" s="34"/>
      <c r="FM103" s="34"/>
      <c r="FN103" s="34"/>
      <c r="FO103" s="34"/>
      <c r="FP103" s="34"/>
      <c r="FQ103" s="34"/>
      <c r="FR103" s="34"/>
      <c r="FS103" s="34"/>
      <c r="FT103" s="34"/>
      <c r="FU103" s="34"/>
      <c r="FV103" s="34"/>
      <c r="FW103" s="34"/>
      <c r="FX103" s="34"/>
      <c r="FY103" s="34"/>
      <c r="FZ103" s="34"/>
      <c r="GA103" s="34"/>
      <c r="GB103" s="34"/>
      <c r="GC103" s="34"/>
      <c r="GD103" s="34"/>
      <c r="GE103" s="34"/>
      <c r="GF103" s="34"/>
      <c r="GG103" s="34"/>
      <c r="GH103" s="34"/>
      <c r="GI103" s="34"/>
      <c r="GJ103" s="34"/>
      <c r="GK103" s="34"/>
      <c r="GL103" s="34"/>
      <c r="GM103" s="34"/>
      <c r="GN103" s="34"/>
      <c r="GO103" s="34"/>
      <c r="GP103" s="34"/>
      <c r="GQ103" s="34"/>
      <c r="GR103" s="34"/>
      <c r="GS103" s="34"/>
      <c r="GT103" s="34"/>
      <c r="GU103" s="34"/>
      <c r="GV103" s="34"/>
      <c r="GW103" s="34"/>
      <c r="GX103" s="34"/>
      <c r="GY103" s="34"/>
      <c r="GZ103" s="34"/>
      <c r="HA103" s="34"/>
      <c r="HB103" s="34"/>
      <c r="HC103" s="34"/>
      <c r="HD103" s="34"/>
      <c r="HE103" s="34"/>
      <c r="HF103" s="34"/>
      <c r="HG103" s="34"/>
      <c r="HH103" s="34"/>
      <c r="HI103" s="34"/>
      <c r="HJ103" s="34"/>
      <c r="HK103" s="34"/>
      <c r="HL103" s="34"/>
      <c r="HM103" s="34"/>
      <c r="HN103" s="34"/>
      <c r="HO103" s="34"/>
      <c r="HP103" s="34"/>
      <c r="HQ103" s="34"/>
      <c r="HR103" s="34"/>
      <c r="HS103" s="34"/>
      <c r="HT103" s="34"/>
      <c r="HU103" s="34"/>
      <c r="HV103" s="34"/>
      <c r="HW103" s="34"/>
      <c r="HX103" s="34"/>
      <c r="HY103" s="34"/>
      <c r="HZ103" s="34"/>
      <c r="IA103" s="34"/>
      <c r="IB103" s="34"/>
      <c r="IC103" s="34"/>
      <c r="ID103" s="34"/>
      <c r="IE103" s="34"/>
      <c r="IF103" s="34"/>
      <c r="IG103" s="34"/>
      <c r="IH103" s="34"/>
      <c r="II103" s="34"/>
      <c r="IJ103" s="34"/>
      <c r="IK103" s="34"/>
      <c r="IL103" s="34"/>
      <c r="IM103" s="34"/>
      <c r="IN103" s="34"/>
      <c r="IO103" s="34"/>
      <c r="IP103" s="34"/>
      <c r="IQ103" s="34"/>
      <c r="IR103" s="34"/>
      <c r="IS103" s="34"/>
    </row>
    <row r="104" spans="1:253" s="33" customFormat="1" ht="60" x14ac:dyDescent="0.25">
      <c r="A104" s="28" t="s">
        <v>1218</v>
      </c>
      <c r="B104" s="38" t="s">
        <v>1219</v>
      </c>
      <c r="C104" s="29" t="s">
        <v>31</v>
      </c>
      <c r="D104" s="28" t="s">
        <v>243</v>
      </c>
      <c r="E104" s="29" t="s">
        <v>1220</v>
      </c>
      <c r="F104" s="28" t="s">
        <v>1212</v>
      </c>
      <c r="G104" s="28" t="s">
        <v>35</v>
      </c>
      <c r="H104" s="29" t="s">
        <v>1221</v>
      </c>
      <c r="I104" s="29" t="s">
        <v>1222</v>
      </c>
      <c r="J104" s="29"/>
      <c r="K104" s="28" t="s">
        <v>38</v>
      </c>
      <c r="L104" s="28" t="s">
        <v>39</v>
      </c>
      <c r="M104" s="28" t="s">
        <v>38</v>
      </c>
      <c r="N104" s="28" t="s">
        <v>38</v>
      </c>
      <c r="O104" s="28" t="s">
        <v>1223</v>
      </c>
      <c r="P104" s="30" t="s">
        <v>1224</v>
      </c>
      <c r="Q104" s="30" t="s">
        <v>1225</v>
      </c>
      <c r="R104" s="30" t="s">
        <v>1207</v>
      </c>
      <c r="S104" s="37" t="s">
        <v>1226</v>
      </c>
      <c r="T104" s="31" t="s">
        <v>1048</v>
      </c>
      <c r="U104" s="30"/>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34"/>
      <c r="FI104" s="34"/>
      <c r="FJ104" s="34"/>
      <c r="FK104" s="34"/>
      <c r="FL104" s="34"/>
      <c r="FM104" s="34"/>
      <c r="FN104" s="34"/>
      <c r="FO104" s="34"/>
      <c r="FP104" s="34"/>
      <c r="FQ104" s="34"/>
      <c r="FR104" s="34"/>
      <c r="FS104" s="34"/>
      <c r="FT104" s="34"/>
      <c r="FU104" s="34"/>
      <c r="FV104" s="34"/>
      <c r="FW104" s="34"/>
      <c r="FX104" s="34"/>
      <c r="FY104" s="34"/>
      <c r="FZ104" s="34"/>
      <c r="GA104" s="34"/>
      <c r="GB104" s="34"/>
      <c r="GC104" s="34"/>
      <c r="GD104" s="34"/>
      <c r="GE104" s="34"/>
      <c r="GF104" s="34"/>
      <c r="GG104" s="34"/>
      <c r="GH104" s="34"/>
      <c r="GI104" s="34"/>
      <c r="GJ104" s="34"/>
      <c r="GK104" s="34"/>
      <c r="GL104" s="34"/>
      <c r="GM104" s="34"/>
      <c r="GN104" s="34"/>
      <c r="GO104" s="34"/>
      <c r="GP104" s="34"/>
      <c r="GQ104" s="34"/>
      <c r="GR104" s="34"/>
      <c r="GS104" s="34"/>
      <c r="GT104" s="34"/>
      <c r="GU104" s="34"/>
      <c r="GV104" s="34"/>
      <c r="GW104" s="34"/>
      <c r="GX104" s="34"/>
      <c r="GY104" s="34"/>
      <c r="GZ104" s="34"/>
      <c r="HA104" s="34"/>
      <c r="HB104" s="34"/>
      <c r="HC104" s="34"/>
      <c r="HD104" s="34"/>
      <c r="HE104" s="34"/>
      <c r="HF104" s="34"/>
      <c r="HG104" s="34"/>
      <c r="HH104" s="34"/>
      <c r="HI104" s="34"/>
      <c r="HJ104" s="34"/>
      <c r="HK104" s="34"/>
      <c r="HL104" s="34"/>
      <c r="HM104" s="34"/>
      <c r="HN104" s="34"/>
      <c r="HO104" s="34"/>
      <c r="HP104" s="34"/>
      <c r="HQ104" s="34"/>
      <c r="HR104" s="34"/>
      <c r="HS104" s="34"/>
      <c r="HT104" s="34"/>
      <c r="HU104" s="34"/>
      <c r="HV104" s="34"/>
      <c r="HW104" s="34"/>
      <c r="HX104" s="34"/>
      <c r="HY104" s="34"/>
      <c r="HZ104" s="34"/>
      <c r="IA104" s="34"/>
      <c r="IB104" s="34"/>
      <c r="IC104" s="34"/>
      <c r="ID104" s="34"/>
      <c r="IE104" s="34"/>
      <c r="IF104" s="34"/>
      <c r="IG104" s="34"/>
      <c r="IH104" s="34"/>
      <c r="II104" s="34"/>
      <c r="IJ104" s="34"/>
      <c r="IK104" s="34"/>
      <c r="IL104" s="34"/>
      <c r="IM104" s="34"/>
      <c r="IN104" s="34"/>
      <c r="IO104" s="34"/>
      <c r="IP104" s="34"/>
      <c r="IQ104" s="34"/>
      <c r="IR104" s="34"/>
      <c r="IS104" s="34"/>
    </row>
    <row r="105" spans="1:253" s="33" customFormat="1" ht="120" x14ac:dyDescent="0.25">
      <c r="A105" s="28" t="s">
        <v>1227</v>
      </c>
      <c r="B105" s="39" t="s">
        <v>1228</v>
      </c>
      <c r="C105" s="29" t="s">
        <v>31</v>
      </c>
      <c r="D105" s="28" t="s">
        <v>243</v>
      </c>
      <c r="E105" s="29" t="s">
        <v>1229</v>
      </c>
      <c r="F105" s="28" t="s">
        <v>1230</v>
      </c>
      <c r="G105" s="28" t="s">
        <v>1231</v>
      </c>
      <c r="H105" s="29" t="s">
        <v>1221</v>
      </c>
      <c r="I105" s="29" t="s">
        <v>1232</v>
      </c>
      <c r="J105" s="29"/>
      <c r="K105" s="28" t="s">
        <v>39</v>
      </c>
      <c r="L105" s="28" t="s">
        <v>38</v>
      </c>
      <c r="M105" s="28" t="s">
        <v>38</v>
      </c>
      <c r="N105" s="28" t="s">
        <v>38</v>
      </c>
      <c r="O105" s="28" t="s">
        <v>1233</v>
      </c>
      <c r="P105" s="30" t="s">
        <v>1234</v>
      </c>
      <c r="Q105" s="30" t="s">
        <v>1235</v>
      </c>
      <c r="R105" s="30" t="s">
        <v>1207</v>
      </c>
      <c r="S105" s="30" t="s">
        <v>1236</v>
      </c>
      <c r="T105" s="30" t="s">
        <v>400</v>
      </c>
      <c r="U105" s="30"/>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34"/>
      <c r="FI105" s="34"/>
      <c r="FJ105" s="34"/>
      <c r="FK105" s="34"/>
      <c r="FL105" s="34"/>
      <c r="FM105" s="34"/>
      <c r="FN105" s="34"/>
      <c r="FO105" s="34"/>
      <c r="FP105" s="34"/>
      <c r="FQ105" s="34"/>
      <c r="FR105" s="34"/>
      <c r="FS105" s="34"/>
      <c r="FT105" s="34"/>
      <c r="FU105" s="34"/>
      <c r="FV105" s="34"/>
      <c r="FW105" s="34"/>
      <c r="FX105" s="34"/>
      <c r="FY105" s="34"/>
      <c r="FZ105" s="34"/>
      <c r="GA105" s="34"/>
      <c r="GB105" s="34"/>
      <c r="GC105" s="34"/>
      <c r="GD105" s="34"/>
      <c r="GE105" s="34"/>
      <c r="GF105" s="34"/>
      <c r="GG105" s="34"/>
      <c r="GH105" s="34"/>
      <c r="GI105" s="34"/>
      <c r="GJ105" s="34"/>
      <c r="GK105" s="34"/>
      <c r="GL105" s="34"/>
      <c r="GM105" s="34"/>
      <c r="GN105" s="34"/>
      <c r="GO105" s="34"/>
      <c r="GP105" s="34"/>
      <c r="GQ105" s="34"/>
      <c r="GR105" s="34"/>
      <c r="GS105" s="34"/>
      <c r="GT105" s="34"/>
      <c r="GU105" s="34"/>
      <c r="GV105" s="34"/>
      <c r="GW105" s="34"/>
      <c r="GX105" s="34"/>
      <c r="GY105" s="34"/>
      <c r="GZ105" s="34"/>
      <c r="HA105" s="34"/>
      <c r="HB105" s="34"/>
      <c r="HC105" s="34"/>
      <c r="HD105" s="34"/>
      <c r="HE105" s="34"/>
      <c r="HF105" s="34"/>
      <c r="HG105" s="34"/>
      <c r="HH105" s="34"/>
      <c r="HI105" s="34"/>
      <c r="HJ105" s="34"/>
      <c r="HK105" s="34"/>
      <c r="HL105" s="34"/>
      <c r="HM105" s="34"/>
      <c r="HN105" s="34"/>
      <c r="HO105" s="34"/>
      <c r="HP105" s="34"/>
      <c r="HQ105" s="34"/>
      <c r="HR105" s="34"/>
      <c r="HS105" s="34"/>
      <c r="HT105" s="34"/>
      <c r="HU105" s="34"/>
      <c r="HV105" s="34"/>
      <c r="HW105" s="34"/>
      <c r="HX105" s="34"/>
      <c r="HY105" s="34"/>
      <c r="HZ105" s="34"/>
      <c r="IA105" s="34"/>
      <c r="IB105" s="34"/>
      <c r="IC105" s="34"/>
      <c r="ID105" s="34"/>
      <c r="IE105" s="34"/>
      <c r="IF105" s="34"/>
      <c r="IG105" s="34"/>
      <c r="IH105" s="34"/>
      <c r="II105" s="34"/>
      <c r="IJ105" s="34"/>
      <c r="IK105" s="34"/>
      <c r="IL105" s="34"/>
      <c r="IM105" s="34"/>
      <c r="IN105" s="34"/>
      <c r="IO105" s="34"/>
      <c r="IP105" s="34"/>
      <c r="IQ105" s="34"/>
      <c r="IR105" s="34"/>
      <c r="IS105" s="34"/>
    </row>
    <row r="106" spans="1:253" s="33" customFormat="1" ht="45" x14ac:dyDescent="0.25">
      <c r="A106" s="28" t="s">
        <v>1237</v>
      </c>
      <c r="B106" s="43" t="s">
        <v>1238</v>
      </c>
      <c r="C106" s="29" t="s">
        <v>31</v>
      </c>
      <c r="D106" s="28" t="s">
        <v>243</v>
      </c>
      <c r="E106" s="29"/>
      <c r="F106" s="28"/>
      <c r="G106" s="28" t="s">
        <v>1239</v>
      </c>
      <c r="H106" s="44" t="s">
        <v>143</v>
      </c>
      <c r="I106" s="44" t="s">
        <v>192</v>
      </c>
      <c r="J106" s="29"/>
      <c r="K106" s="28" t="s">
        <v>39</v>
      </c>
      <c r="L106" s="28" t="s">
        <v>38</v>
      </c>
      <c r="M106" s="28" t="s">
        <v>38</v>
      </c>
      <c r="N106" s="28" t="s">
        <v>38</v>
      </c>
      <c r="O106" s="28" t="s">
        <v>40</v>
      </c>
      <c r="P106" s="30"/>
      <c r="Q106" s="30"/>
      <c r="R106" s="30"/>
      <c r="S106" s="30"/>
      <c r="T106" s="30"/>
      <c r="U106" s="30"/>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34"/>
      <c r="FH106" s="34"/>
      <c r="FI106" s="34"/>
      <c r="FJ106" s="34"/>
      <c r="FK106" s="34"/>
      <c r="FL106" s="34"/>
      <c r="FM106" s="34"/>
      <c r="FN106" s="34"/>
      <c r="FO106" s="34"/>
      <c r="FP106" s="34"/>
      <c r="FQ106" s="34"/>
      <c r="FR106" s="34"/>
      <c r="FS106" s="34"/>
      <c r="FT106" s="34"/>
      <c r="FU106" s="34"/>
      <c r="FV106" s="34"/>
      <c r="FW106" s="34"/>
      <c r="FX106" s="34"/>
      <c r="FY106" s="34"/>
      <c r="FZ106" s="34"/>
      <c r="GA106" s="34"/>
      <c r="GB106" s="34"/>
      <c r="GC106" s="34"/>
      <c r="GD106" s="34"/>
      <c r="GE106" s="34"/>
      <c r="GF106" s="34"/>
      <c r="GG106" s="34"/>
      <c r="GH106" s="34"/>
      <c r="GI106" s="34"/>
      <c r="GJ106" s="34"/>
      <c r="GK106" s="34"/>
      <c r="GL106" s="34"/>
      <c r="GM106" s="34"/>
      <c r="GN106" s="34"/>
      <c r="GO106" s="34"/>
      <c r="GP106" s="34"/>
      <c r="GQ106" s="34"/>
      <c r="GR106" s="34"/>
      <c r="GS106" s="34"/>
      <c r="GT106" s="34"/>
      <c r="GU106" s="34"/>
      <c r="GV106" s="34"/>
      <c r="GW106" s="34"/>
      <c r="GX106" s="34"/>
      <c r="GY106" s="34"/>
      <c r="GZ106" s="34"/>
      <c r="HA106" s="34"/>
      <c r="HB106" s="34"/>
      <c r="HC106" s="34"/>
      <c r="HD106" s="34"/>
      <c r="HE106" s="34"/>
      <c r="HF106" s="34"/>
      <c r="HG106" s="34"/>
      <c r="HH106" s="34"/>
      <c r="HI106" s="34"/>
      <c r="HJ106" s="34"/>
      <c r="HK106" s="34"/>
      <c r="HL106" s="34"/>
      <c r="HM106" s="34"/>
      <c r="HN106" s="34"/>
      <c r="HO106" s="34"/>
      <c r="HP106" s="34"/>
      <c r="HQ106" s="34"/>
      <c r="HR106" s="34"/>
      <c r="HS106" s="34"/>
      <c r="HT106" s="34"/>
      <c r="HU106" s="34"/>
      <c r="HV106" s="34"/>
      <c r="HW106" s="34"/>
      <c r="HX106" s="34"/>
      <c r="HY106" s="34"/>
      <c r="HZ106" s="34"/>
      <c r="IA106" s="34"/>
      <c r="IB106" s="34"/>
      <c r="IC106" s="34"/>
      <c r="ID106" s="34"/>
      <c r="IE106" s="34"/>
      <c r="IF106" s="34"/>
      <c r="IG106" s="34"/>
      <c r="IH106" s="34"/>
      <c r="II106" s="34"/>
      <c r="IJ106" s="34"/>
      <c r="IK106" s="34"/>
      <c r="IL106" s="34"/>
      <c r="IM106" s="34"/>
      <c r="IN106" s="34"/>
      <c r="IO106" s="34"/>
      <c r="IP106" s="34"/>
      <c r="IQ106" s="34"/>
      <c r="IR106" s="34"/>
      <c r="IS106" s="34"/>
    </row>
    <row r="107" spans="1:253" s="33" customFormat="1" ht="240" x14ac:dyDescent="0.25">
      <c r="A107" s="28" t="s">
        <v>1240</v>
      </c>
      <c r="B107" s="29" t="s">
        <v>1241</v>
      </c>
      <c r="C107" s="29" t="s">
        <v>31</v>
      </c>
      <c r="D107" s="28" t="s">
        <v>243</v>
      </c>
      <c r="E107" s="45" t="s">
        <v>1242</v>
      </c>
      <c r="F107" s="28" t="s">
        <v>1243</v>
      </c>
      <c r="G107" s="28" t="s">
        <v>1069</v>
      </c>
      <c r="H107" s="29" t="s">
        <v>1221</v>
      </c>
      <c r="I107" s="29" t="s">
        <v>1244</v>
      </c>
      <c r="J107" s="29"/>
      <c r="K107" s="28" t="s">
        <v>38</v>
      </c>
      <c r="L107" s="28" t="s">
        <v>38</v>
      </c>
      <c r="M107" s="28" t="s">
        <v>38</v>
      </c>
      <c r="N107" s="28" t="s">
        <v>38</v>
      </c>
      <c r="O107" s="28" t="s">
        <v>627</v>
      </c>
      <c r="P107" s="30" t="s">
        <v>1245</v>
      </c>
      <c r="Q107" s="30"/>
      <c r="R107" s="30" t="s">
        <v>1207</v>
      </c>
      <c r="S107" s="37" t="s">
        <v>379</v>
      </c>
      <c r="T107" s="31" t="s">
        <v>1057</v>
      </c>
      <c r="U107" s="30"/>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c r="HZ107" s="34"/>
      <c r="IA107" s="34"/>
      <c r="IB107" s="34"/>
      <c r="IC107" s="34"/>
      <c r="ID107" s="34"/>
      <c r="IE107" s="34"/>
      <c r="IF107" s="34"/>
      <c r="IG107" s="34"/>
      <c r="IH107" s="34"/>
      <c r="II107" s="34"/>
      <c r="IJ107" s="34"/>
      <c r="IK107" s="34"/>
      <c r="IL107" s="34"/>
      <c r="IM107" s="34"/>
      <c r="IN107" s="34"/>
      <c r="IO107" s="34"/>
      <c r="IP107" s="34"/>
      <c r="IQ107" s="34"/>
      <c r="IR107" s="34"/>
      <c r="IS107" s="34"/>
    </row>
    <row r="108" spans="1:253" s="33" customFormat="1" ht="150" x14ac:dyDescent="0.25">
      <c r="A108" s="28" t="s">
        <v>1246</v>
      </c>
      <c r="B108" s="38" t="s">
        <v>1247</v>
      </c>
      <c r="C108" s="29" t="s">
        <v>31</v>
      </c>
      <c r="D108" s="28" t="s">
        <v>243</v>
      </c>
      <c r="E108" s="45" t="s">
        <v>1248</v>
      </c>
      <c r="F108" s="28" t="s">
        <v>1249</v>
      </c>
      <c r="G108" s="28" t="s">
        <v>174</v>
      </c>
      <c r="H108" s="29" t="s">
        <v>1203</v>
      </c>
      <c r="I108" s="29" t="s">
        <v>1250</v>
      </c>
      <c r="J108" s="29"/>
      <c r="K108" s="28" t="s">
        <v>38</v>
      </c>
      <c r="L108" s="28" t="s">
        <v>39</v>
      </c>
      <c r="M108" s="28" t="s">
        <v>38</v>
      </c>
      <c r="N108" s="28" t="s">
        <v>38</v>
      </c>
      <c r="O108" s="28" t="s">
        <v>627</v>
      </c>
      <c r="P108" s="30" t="s">
        <v>1251</v>
      </c>
      <c r="Q108" s="30" t="s">
        <v>1252</v>
      </c>
      <c r="R108" s="30" t="s">
        <v>1207</v>
      </c>
      <c r="S108" s="30" t="s">
        <v>1253</v>
      </c>
      <c r="T108" s="30" t="s">
        <v>1027</v>
      </c>
      <c r="U108" s="30"/>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34"/>
      <c r="FH108" s="34"/>
      <c r="FI108" s="34"/>
      <c r="FJ108" s="34"/>
      <c r="FK108" s="34"/>
      <c r="FL108" s="34"/>
      <c r="FM108" s="34"/>
      <c r="FN108" s="34"/>
      <c r="FO108" s="34"/>
      <c r="FP108" s="34"/>
      <c r="FQ108" s="34"/>
      <c r="FR108" s="34"/>
      <c r="FS108" s="34"/>
      <c r="FT108" s="34"/>
      <c r="FU108" s="34"/>
      <c r="FV108" s="34"/>
      <c r="FW108" s="34"/>
      <c r="FX108" s="34"/>
      <c r="FY108" s="34"/>
      <c r="FZ108" s="34"/>
      <c r="GA108" s="34"/>
      <c r="GB108" s="34"/>
      <c r="GC108" s="34"/>
      <c r="GD108" s="34"/>
      <c r="GE108" s="34"/>
      <c r="GF108" s="34"/>
      <c r="GG108" s="34"/>
      <c r="GH108" s="34"/>
      <c r="GI108" s="34"/>
      <c r="GJ108" s="34"/>
      <c r="GK108" s="34"/>
      <c r="GL108" s="34"/>
      <c r="GM108" s="34"/>
      <c r="GN108" s="34"/>
      <c r="GO108" s="34"/>
      <c r="GP108" s="34"/>
      <c r="GQ108" s="34"/>
      <c r="GR108" s="34"/>
      <c r="GS108" s="34"/>
      <c r="GT108" s="34"/>
      <c r="GU108" s="34"/>
      <c r="GV108" s="34"/>
      <c r="GW108" s="34"/>
      <c r="GX108" s="34"/>
      <c r="GY108" s="34"/>
      <c r="GZ108" s="34"/>
      <c r="HA108" s="34"/>
      <c r="HB108" s="34"/>
      <c r="HC108" s="34"/>
      <c r="HD108" s="34"/>
      <c r="HE108" s="34"/>
      <c r="HF108" s="34"/>
      <c r="HG108" s="34"/>
      <c r="HH108" s="34"/>
      <c r="HI108" s="34"/>
      <c r="HJ108" s="34"/>
      <c r="HK108" s="34"/>
      <c r="HL108" s="34"/>
      <c r="HM108" s="34"/>
      <c r="HN108" s="34"/>
      <c r="HO108" s="34"/>
      <c r="HP108" s="34"/>
      <c r="HQ108" s="34"/>
      <c r="HR108" s="34"/>
      <c r="HS108" s="34"/>
      <c r="HT108" s="34"/>
      <c r="HU108" s="34"/>
      <c r="HV108" s="34"/>
      <c r="HW108" s="34"/>
      <c r="HX108" s="34"/>
      <c r="HY108" s="34"/>
      <c r="HZ108" s="34"/>
      <c r="IA108" s="34"/>
      <c r="IB108" s="34"/>
      <c r="IC108" s="34"/>
      <c r="ID108" s="34"/>
      <c r="IE108" s="34"/>
      <c r="IF108" s="34"/>
      <c r="IG108" s="34"/>
      <c r="IH108" s="34"/>
      <c r="II108" s="34"/>
      <c r="IJ108" s="34"/>
      <c r="IK108" s="34"/>
      <c r="IL108" s="34"/>
      <c r="IM108" s="34"/>
      <c r="IN108" s="34"/>
      <c r="IO108" s="34"/>
      <c r="IP108" s="34"/>
      <c r="IQ108" s="34"/>
      <c r="IR108" s="34"/>
      <c r="IS108" s="34"/>
    </row>
    <row r="109" spans="1:253" s="33" customFormat="1" ht="165" x14ac:dyDescent="0.25">
      <c r="A109" s="28" t="s">
        <v>1254</v>
      </c>
      <c r="B109" s="38" t="s">
        <v>1255</v>
      </c>
      <c r="C109" s="29" t="s">
        <v>31</v>
      </c>
      <c r="D109" s="28" t="s">
        <v>243</v>
      </c>
      <c r="E109" s="37" t="s">
        <v>1256</v>
      </c>
      <c r="F109" s="28" t="s">
        <v>1257</v>
      </c>
      <c r="G109" s="28" t="s">
        <v>174</v>
      </c>
      <c r="H109" s="29" t="s">
        <v>1258</v>
      </c>
      <c r="I109" s="29" t="s">
        <v>1259</v>
      </c>
      <c r="J109" s="29"/>
      <c r="K109" s="28" t="s">
        <v>38</v>
      </c>
      <c r="L109" s="28" t="s">
        <v>39</v>
      </c>
      <c r="M109" s="28" t="s">
        <v>38</v>
      </c>
      <c r="N109" s="28" t="s">
        <v>38</v>
      </c>
      <c r="O109" s="28" t="s">
        <v>627</v>
      </c>
      <c r="P109" s="30" t="s">
        <v>1260</v>
      </c>
      <c r="Q109" s="30" t="s">
        <v>1261</v>
      </c>
      <c r="R109" s="30" t="s">
        <v>1207</v>
      </c>
      <c r="S109" s="30" t="s">
        <v>1262</v>
      </c>
      <c r="T109" s="30" t="s">
        <v>1263</v>
      </c>
      <c r="U109" s="30"/>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c r="HZ109" s="34"/>
      <c r="IA109" s="34"/>
      <c r="IB109" s="34"/>
      <c r="IC109" s="34"/>
      <c r="ID109" s="34"/>
      <c r="IE109" s="34"/>
      <c r="IF109" s="34"/>
      <c r="IG109" s="34"/>
      <c r="IH109" s="34"/>
      <c r="II109" s="34"/>
      <c r="IJ109" s="34"/>
      <c r="IK109" s="34"/>
      <c r="IL109" s="34"/>
      <c r="IM109" s="34"/>
      <c r="IN109" s="34"/>
      <c r="IO109" s="34"/>
      <c r="IP109" s="34"/>
      <c r="IQ109" s="34"/>
      <c r="IR109" s="34"/>
      <c r="IS109" s="34"/>
    </row>
    <row r="110" spans="1:253" s="33" customFormat="1" ht="90" x14ac:dyDescent="0.25">
      <c r="A110" s="28" t="s">
        <v>1264</v>
      </c>
      <c r="B110" s="38" t="s">
        <v>1265</v>
      </c>
      <c r="C110" s="29" t="s">
        <v>31</v>
      </c>
      <c r="D110" s="28" t="s">
        <v>243</v>
      </c>
      <c r="E110" s="29" t="s">
        <v>1266</v>
      </c>
      <c r="F110" s="28" t="s">
        <v>1249</v>
      </c>
      <c r="G110" s="28" t="s">
        <v>1267</v>
      </c>
      <c r="H110" s="29" t="s">
        <v>237</v>
      </c>
      <c r="I110" s="29" t="s">
        <v>1265</v>
      </c>
      <c r="J110" s="29" t="s">
        <v>1268</v>
      </c>
      <c r="K110" s="28" t="s">
        <v>38</v>
      </c>
      <c r="L110" s="28" t="s">
        <v>39</v>
      </c>
      <c r="M110" s="28" t="s">
        <v>38</v>
      </c>
      <c r="N110" s="28" t="s">
        <v>38</v>
      </c>
      <c r="O110" s="28" t="s">
        <v>627</v>
      </c>
      <c r="P110" s="30" t="s">
        <v>1269</v>
      </c>
      <c r="Q110" s="30" t="s">
        <v>1270</v>
      </c>
      <c r="R110" s="30" t="s">
        <v>1207</v>
      </c>
      <c r="S110" s="30" t="s">
        <v>1271</v>
      </c>
      <c r="T110" s="30" t="s">
        <v>1048</v>
      </c>
      <c r="U110" s="30"/>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34"/>
      <c r="FI110" s="34"/>
      <c r="FJ110" s="34"/>
      <c r="FK110" s="34"/>
      <c r="FL110" s="34"/>
      <c r="FM110" s="34"/>
      <c r="FN110" s="34"/>
      <c r="FO110" s="34"/>
      <c r="FP110" s="34"/>
      <c r="FQ110" s="34"/>
      <c r="FR110" s="34"/>
      <c r="FS110" s="34"/>
      <c r="FT110" s="34"/>
      <c r="FU110" s="34"/>
      <c r="FV110" s="34"/>
      <c r="FW110" s="34"/>
      <c r="FX110" s="34"/>
      <c r="FY110" s="34"/>
      <c r="FZ110" s="34"/>
      <c r="GA110" s="34"/>
      <c r="GB110" s="34"/>
      <c r="GC110" s="34"/>
      <c r="GD110" s="34"/>
      <c r="GE110" s="34"/>
      <c r="GF110" s="34"/>
      <c r="GG110" s="34"/>
      <c r="GH110" s="34"/>
      <c r="GI110" s="34"/>
      <c r="GJ110" s="34"/>
      <c r="GK110" s="34"/>
      <c r="GL110" s="34"/>
      <c r="GM110" s="34"/>
      <c r="GN110" s="34"/>
      <c r="GO110" s="34"/>
      <c r="GP110" s="34"/>
      <c r="GQ110" s="34"/>
      <c r="GR110" s="34"/>
      <c r="GS110" s="34"/>
      <c r="GT110" s="34"/>
      <c r="GU110" s="34"/>
      <c r="GV110" s="34"/>
      <c r="GW110" s="34"/>
      <c r="GX110" s="34"/>
      <c r="GY110" s="34"/>
      <c r="GZ110" s="34"/>
      <c r="HA110" s="34"/>
      <c r="HB110" s="34"/>
      <c r="HC110" s="34"/>
      <c r="HD110" s="34"/>
      <c r="HE110" s="34"/>
      <c r="HF110" s="34"/>
      <c r="HG110" s="34"/>
      <c r="HH110" s="34"/>
      <c r="HI110" s="34"/>
      <c r="HJ110" s="34"/>
      <c r="HK110" s="34"/>
      <c r="HL110" s="34"/>
      <c r="HM110" s="34"/>
      <c r="HN110" s="34"/>
      <c r="HO110" s="34"/>
      <c r="HP110" s="34"/>
      <c r="HQ110" s="34"/>
      <c r="HR110" s="34"/>
      <c r="HS110" s="34"/>
      <c r="HT110" s="34"/>
      <c r="HU110" s="34"/>
      <c r="HV110" s="34"/>
      <c r="HW110" s="34"/>
      <c r="HX110" s="34"/>
      <c r="HY110" s="34"/>
      <c r="HZ110" s="34"/>
      <c r="IA110" s="34"/>
      <c r="IB110" s="34"/>
      <c r="IC110" s="34"/>
      <c r="ID110" s="34"/>
      <c r="IE110" s="34"/>
      <c r="IF110" s="34"/>
      <c r="IG110" s="34"/>
      <c r="IH110" s="34"/>
      <c r="II110" s="34"/>
      <c r="IJ110" s="34"/>
      <c r="IK110" s="34"/>
      <c r="IL110" s="34"/>
      <c r="IM110" s="34"/>
      <c r="IN110" s="34"/>
      <c r="IO110" s="34"/>
      <c r="IP110" s="34"/>
      <c r="IQ110" s="34"/>
      <c r="IR110" s="34"/>
      <c r="IS110" s="34"/>
    </row>
    <row r="111" spans="1:253" s="33" customFormat="1" ht="120" x14ac:dyDescent="0.25">
      <c r="A111" s="28" t="s">
        <v>1272</v>
      </c>
      <c r="B111" s="29" t="s">
        <v>1273</v>
      </c>
      <c r="C111" s="29" t="s">
        <v>31</v>
      </c>
      <c r="D111" s="28" t="s">
        <v>243</v>
      </c>
      <c r="E111" s="29" t="s">
        <v>1274</v>
      </c>
      <c r="F111" s="28" t="s">
        <v>1275</v>
      </c>
      <c r="G111" s="28" t="s">
        <v>1276</v>
      </c>
      <c r="H111" s="29" t="s">
        <v>1203</v>
      </c>
      <c r="I111" s="29" t="s">
        <v>1277</v>
      </c>
      <c r="J111" s="29"/>
      <c r="K111" s="28" t="s">
        <v>38</v>
      </c>
      <c r="L111" s="28" t="s">
        <v>38</v>
      </c>
      <c r="M111" s="28" t="s">
        <v>38</v>
      </c>
      <c r="N111" s="28" t="s">
        <v>38</v>
      </c>
      <c r="O111" s="28" t="s">
        <v>627</v>
      </c>
      <c r="P111" s="30" t="s">
        <v>1278</v>
      </c>
      <c r="Q111" s="30"/>
      <c r="R111" s="30" t="s">
        <v>1207</v>
      </c>
      <c r="S111" s="29" t="s">
        <v>1279</v>
      </c>
      <c r="T111" s="29" t="s">
        <v>1048</v>
      </c>
      <c r="U111" s="30"/>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4"/>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4"/>
      <c r="HA111" s="34"/>
      <c r="HB111" s="34"/>
      <c r="HC111" s="34"/>
      <c r="HD111" s="34"/>
      <c r="HE111" s="34"/>
      <c r="HF111" s="34"/>
      <c r="HG111" s="34"/>
      <c r="HH111" s="34"/>
      <c r="HI111" s="34"/>
      <c r="HJ111" s="34"/>
      <c r="HK111" s="34"/>
      <c r="HL111" s="34"/>
      <c r="HM111" s="34"/>
      <c r="HN111" s="34"/>
      <c r="HO111" s="34"/>
      <c r="HP111" s="34"/>
      <c r="HQ111" s="34"/>
      <c r="HR111" s="34"/>
      <c r="HS111" s="34"/>
      <c r="HT111" s="34"/>
      <c r="HU111" s="34"/>
      <c r="HV111" s="34"/>
      <c r="HW111" s="34"/>
      <c r="HX111" s="34"/>
      <c r="HY111" s="34"/>
      <c r="HZ111" s="34"/>
      <c r="IA111" s="34"/>
      <c r="IB111" s="34"/>
      <c r="IC111" s="34"/>
      <c r="ID111" s="34"/>
      <c r="IE111" s="34"/>
      <c r="IF111" s="34"/>
      <c r="IG111" s="34"/>
      <c r="IH111" s="34"/>
      <c r="II111" s="34"/>
      <c r="IJ111" s="34"/>
      <c r="IK111" s="34"/>
      <c r="IL111" s="34"/>
      <c r="IM111" s="34"/>
      <c r="IN111" s="34"/>
      <c r="IO111" s="34"/>
      <c r="IP111" s="34"/>
      <c r="IQ111" s="34"/>
      <c r="IR111" s="34"/>
      <c r="IS111" s="34"/>
    </row>
    <row r="112" spans="1:253" s="33" customFormat="1" ht="45" x14ac:dyDescent="0.25">
      <c r="A112" s="28" t="s">
        <v>1280</v>
      </c>
      <c r="B112" s="29" t="s">
        <v>1281</v>
      </c>
      <c r="C112" s="29" t="s">
        <v>31</v>
      </c>
      <c r="D112" s="28" t="s">
        <v>243</v>
      </c>
      <c r="E112" s="29" t="s">
        <v>1282</v>
      </c>
      <c r="F112" s="28" t="s">
        <v>1283</v>
      </c>
      <c r="G112" s="28" t="s">
        <v>1284</v>
      </c>
      <c r="H112" s="29" t="s">
        <v>237</v>
      </c>
      <c r="I112" s="29" t="s">
        <v>1281</v>
      </c>
      <c r="J112" s="29" t="s">
        <v>1285</v>
      </c>
      <c r="K112" s="28" t="s">
        <v>38</v>
      </c>
      <c r="L112" s="28" t="s">
        <v>38</v>
      </c>
      <c r="M112" s="28" t="s">
        <v>38</v>
      </c>
      <c r="N112" s="28" t="s">
        <v>38</v>
      </c>
      <c r="O112" s="28" t="s">
        <v>1286</v>
      </c>
      <c r="P112" s="30"/>
      <c r="Q112" s="30"/>
      <c r="R112" s="30" t="s">
        <v>1207</v>
      </c>
      <c r="S112" s="30" t="s">
        <v>1287</v>
      </c>
      <c r="T112" s="30" t="s">
        <v>1048</v>
      </c>
      <c r="U112" s="30"/>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34"/>
      <c r="FJ112" s="34"/>
      <c r="FK112" s="34"/>
      <c r="FL112" s="34"/>
      <c r="FM112" s="34"/>
      <c r="FN112" s="34"/>
      <c r="FO112" s="34"/>
      <c r="FP112" s="34"/>
      <c r="FQ112" s="34"/>
      <c r="FR112" s="34"/>
      <c r="FS112" s="34"/>
      <c r="FT112" s="34"/>
      <c r="FU112" s="34"/>
      <c r="FV112" s="34"/>
      <c r="FW112" s="34"/>
      <c r="FX112" s="34"/>
      <c r="FY112" s="34"/>
      <c r="FZ112" s="34"/>
      <c r="GA112" s="34"/>
      <c r="GB112" s="34"/>
      <c r="GC112" s="34"/>
      <c r="GD112" s="34"/>
      <c r="GE112" s="34"/>
      <c r="GF112" s="34"/>
      <c r="GG112" s="34"/>
      <c r="GH112" s="34"/>
      <c r="GI112" s="34"/>
      <c r="GJ112" s="34"/>
      <c r="GK112" s="34"/>
      <c r="GL112" s="34"/>
      <c r="GM112" s="34"/>
      <c r="GN112" s="34"/>
      <c r="GO112" s="34"/>
      <c r="GP112" s="34"/>
      <c r="GQ112" s="34"/>
      <c r="GR112" s="34"/>
      <c r="GS112" s="34"/>
      <c r="GT112" s="34"/>
      <c r="GU112" s="34"/>
      <c r="GV112" s="34"/>
      <c r="GW112" s="34"/>
      <c r="GX112" s="34"/>
      <c r="GY112" s="34"/>
      <c r="GZ112" s="34"/>
      <c r="HA112" s="34"/>
      <c r="HB112" s="34"/>
      <c r="HC112" s="34"/>
      <c r="HD112" s="34"/>
      <c r="HE112" s="34"/>
      <c r="HF112" s="34"/>
      <c r="HG112" s="34"/>
      <c r="HH112" s="34"/>
      <c r="HI112" s="34"/>
      <c r="HJ112" s="34"/>
      <c r="HK112" s="34"/>
      <c r="HL112" s="34"/>
      <c r="HM112" s="34"/>
      <c r="HN112" s="34"/>
      <c r="HO112" s="34"/>
      <c r="HP112" s="34"/>
      <c r="HQ112" s="34"/>
      <c r="HR112" s="34"/>
      <c r="HS112" s="34"/>
      <c r="HT112" s="34"/>
      <c r="HU112" s="34"/>
      <c r="HV112" s="34"/>
      <c r="HW112" s="34"/>
      <c r="HX112" s="34"/>
      <c r="HY112" s="34"/>
      <c r="HZ112" s="34"/>
      <c r="IA112" s="34"/>
      <c r="IB112" s="34"/>
      <c r="IC112" s="34"/>
      <c r="ID112" s="34"/>
      <c r="IE112" s="34"/>
      <c r="IF112" s="34"/>
      <c r="IG112" s="34"/>
      <c r="IH112" s="34"/>
      <c r="II112" s="34"/>
      <c r="IJ112" s="34"/>
      <c r="IK112" s="34"/>
      <c r="IL112" s="34"/>
      <c r="IM112" s="34"/>
      <c r="IN112" s="34"/>
      <c r="IO112" s="34"/>
      <c r="IP112" s="34"/>
      <c r="IQ112" s="34"/>
      <c r="IR112" s="34"/>
      <c r="IS112" s="34"/>
    </row>
    <row r="113" spans="1:253" s="33" customFormat="1" ht="90" x14ac:dyDescent="0.25">
      <c r="A113" s="28" t="s">
        <v>1288</v>
      </c>
      <c r="B113" s="38" t="s">
        <v>1289</v>
      </c>
      <c r="C113" s="29" t="s">
        <v>31</v>
      </c>
      <c r="D113" s="28" t="s">
        <v>243</v>
      </c>
      <c r="E113" s="29" t="s">
        <v>1290</v>
      </c>
      <c r="F113" s="28"/>
      <c r="G113" s="28" t="s">
        <v>1291</v>
      </c>
      <c r="H113" s="29" t="s">
        <v>1221</v>
      </c>
      <c r="I113" s="29" t="s">
        <v>1292</v>
      </c>
      <c r="J113" s="29"/>
      <c r="K113" s="28" t="s">
        <v>38</v>
      </c>
      <c r="L113" s="28" t="s">
        <v>39</v>
      </c>
      <c r="M113" s="28" t="s">
        <v>38</v>
      </c>
      <c r="N113" s="28" t="s">
        <v>38</v>
      </c>
      <c r="O113" s="28" t="s">
        <v>627</v>
      </c>
      <c r="P113" s="30" t="s">
        <v>1293</v>
      </c>
      <c r="Q113" s="30" t="s">
        <v>1294</v>
      </c>
      <c r="R113" s="30" t="s">
        <v>1207</v>
      </c>
      <c r="S113" s="30" t="s">
        <v>1295</v>
      </c>
      <c r="T113" s="30" t="s">
        <v>1048</v>
      </c>
      <c r="U113" s="30"/>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34"/>
      <c r="FK113" s="34"/>
      <c r="FL113" s="34"/>
      <c r="FM113" s="34"/>
      <c r="FN113" s="34"/>
      <c r="FO113" s="34"/>
      <c r="FP113" s="34"/>
      <c r="FQ113" s="34"/>
      <c r="FR113" s="34"/>
      <c r="FS113" s="34"/>
      <c r="FT113" s="34"/>
      <c r="FU113" s="34"/>
      <c r="FV113" s="34"/>
      <c r="FW113" s="34"/>
      <c r="FX113" s="34"/>
      <c r="FY113" s="34"/>
      <c r="FZ113" s="34"/>
      <c r="GA113" s="34"/>
      <c r="GB113" s="34"/>
      <c r="GC113" s="34"/>
      <c r="GD113" s="34"/>
      <c r="GE113" s="34"/>
      <c r="GF113" s="34"/>
      <c r="GG113" s="34"/>
      <c r="GH113" s="34"/>
      <c r="GI113" s="34"/>
      <c r="GJ113" s="34"/>
      <c r="GK113" s="34"/>
      <c r="GL113" s="34"/>
      <c r="GM113" s="34"/>
      <c r="GN113" s="34"/>
      <c r="GO113" s="34"/>
      <c r="GP113" s="34"/>
      <c r="GQ113" s="34"/>
      <c r="GR113" s="34"/>
      <c r="GS113" s="34"/>
      <c r="GT113" s="34"/>
      <c r="GU113" s="34"/>
      <c r="GV113" s="34"/>
      <c r="GW113" s="34"/>
      <c r="GX113" s="34"/>
      <c r="GY113" s="34"/>
      <c r="GZ113" s="34"/>
      <c r="HA113" s="34"/>
      <c r="HB113" s="34"/>
      <c r="HC113" s="34"/>
      <c r="HD113" s="34"/>
      <c r="HE113" s="34"/>
      <c r="HF113" s="34"/>
      <c r="HG113" s="34"/>
      <c r="HH113" s="34"/>
      <c r="HI113" s="34"/>
      <c r="HJ113" s="34"/>
      <c r="HK113" s="34"/>
      <c r="HL113" s="34"/>
      <c r="HM113" s="34"/>
      <c r="HN113" s="34"/>
      <c r="HO113" s="34"/>
      <c r="HP113" s="34"/>
      <c r="HQ113" s="34"/>
      <c r="HR113" s="34"/>
      <c r="HS113" s="34"/>
      <c r="HT113" s="34"/>
      <c r="HU113" s="34"/>
      <c r="HV113" s="34"/>
      <c r="HW113" s="34"/>
      <c r="HX113" s="34"/>
      <c r="HY113" s="34"/>
      <c r="HZ113" s="34"/>
      <c r="IA113" s="34"/>
      <c r="IB113" s="34"/>
      <c r="IC113" s="34"/>
      <c r="ID113" s="34"/>
      <c r="IE113" s="34"/>
      <c r="IF113" s="34"/>
      <c r="IG113" s="34"/>
      <c r="IH113" s="34"/>
      <c r="II113" s="34"/>
      <c r="IJ113" s="34"/>
      <c r="IK113" s="34"/>
      <c r="IL113" s="34"/>
      <c r="IM113" s="34"/>
      <c r="IN113" s="34"/>
      <c r="IO113" s="34"/>
      <c r="IP113" s="34"/>
      <c r="IQ113" s="34"/>
      <c r="IR113" s="34"/>
      <c r="IS113" s="34"/>
    </row>
    <row r="114" spans="1:253" s="33" customFormat="1" ht="240" x14ac:dyDescent="0.25">
      <c r="A114" s="28" t="s">
        <v>1296</v>
      </c>
      <c r="B114" s="29" t="s">
        <v>80</v>
      </c>
      <c r="C114" s="29" t="s">
        <v>31</v>
      </c>
      <c r="D114" s="28" t="s">
        <v>243</v>
      </c>
      <c r="E114" s="46" t="s">
        <v>1297</v>
      </c>
      <c r="F114" s="28" t="s">
        <v>82</v>
      </c>
      <c r="G114" s="28" t="s">
        <v>1298</v>
      </c>
      <c r="H114" s="29" t="s">
        <v>1221</v>
      </c>
      <c r="I114" s="29" t="s">
        <v>84</v>
      </c>
      <c r="J114" s="29"/>
      <c r="K114" s="28" t="s">
        <v>38</v>
      </c>
      <c r="L114" s="28" t="s">
        <v>38</v>
      </c>
      <c r="M114" s="28" t="s">
        <v>38</v>
      </c>
      <c r="N114" s="28" t="s">
        <v>38</v>
      </c>
      <c r="O114" s="28" t="s">
        <v>1299</v>
      </c>
      <c r="P114" s="30" t="s">
        <v>1300</v>
      </c>
      <c r="Q114" s="30"/>
      <c r="R114" s="30" t="s">
        <v>1207</v>
      </c>
      <c r="S114" s="30" t="s">
        <v>80</v>
      </c>
      <c r="T114" s="30" t="s">
        <v>1048</v>
      </c>
      <c r="U114" s="30"/>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34"/>
      <c r="FL114" s="34"/>
      <c r="FM114" s="34"/>
      <c r="FN114" s="34"/>
      <c r="FO114" s="34"/>
      <c r="FP114" s="34"/>
      <c r="FQ114" s="34"/>
      <c r="FR114" s="34"/>
      <c r="FS114" s="34"/>
      <c r="FT114" s="34"/>
      <c r="FU114" s="34"/>
      <c r="FV114" s="34"/>
      <c r="FW114" s="34"/>
      <c r="FX114" s="34"/>
      <c r="FY114" s="34"/>
      <c r="FZ114" s="34"/>
      <c r="GA114" s="34"/>
      <c r="GB114" s="34"/>
      <c r="GC114" s="34"/>
      <c r="GD114" s="34"/>
      <c r="GE114" s="34"/>
      <c r="GF114" s="34"/>
      <c r="GG114" s="34"/>
      <c r="GH114" s="34"/>
      <c r="GI114" s="34"/>
      <c r="GJ114" s="34"/>
      <c r="GK114" s="34"/>
      <c r="GL114" s="34"/>
      <c r="GM114" s="34"/>
      <c r="GN114" s="34"/>
      <c r="GO114" s="34"/>
      <c r="GP114" s="34"/>
      <c r="GQ114" s="34"/>
      <c r="GR114" s="34"/>
      <c r="GS114" s="34"/>
      <c r="GT114" s="34"/>
      <c r="GU114" s="34"/>
      <c r="GV114" s="34"/>
      <c r="GW114" s="34"/>
      <c r="GX114" s="34"/>
      <c r="GY114" s="34"/>
      <c r="GZ114" s="34"/>
      <c r="HA114" s="34"/>
      <c r="HB114" s="34"/>
      <c r="HC114" s="34"/>
      <c r="HD114" s="34"/>
      <c r="HE114" s="34"/>
      <c r="HF114" s="34"/>
      <c r="HG114" s="34"/>
      <c r="HH114" s="34"/>
      <c r="HI114" s="34"/>
      <c r="HJ114" s="34"/>
      <c r="HK114" s="34"/>
      <c r="HL114" s="34"/>
      <c r="HM114" s="34"/>
      <c r="HN114" s="34"/>
      <c r="HO114" s="34"/>
      <c r="HP114" s="34"/>
      <c r="HQ114" s="34"/>
      <c r="HR114" s="34"/>
      <c r="HS114" s="34"/>
      <c r="HT114" s="34"/>
      <c r="HU114" s="34"/>
      <c r="HV114" s="34"/>
      <c r="HW114" s="34"/>
      <c r="HX114" s="34"/>
      <c r="HY114" s="34"/>
      <c r="HZ114" s="34"/>
      <c r="IA114" s="34"/>
      <c r="IB114" s="34"/>
      <c r="IC114" s="34"/>
      <c r="ID114" s="34"/>
      <c r="IE114" s="34"/>
      <c r="IF114" s="34"/>
      <c r="IG114" s="34"/>
      <c r="IH114" s="34"/>
      <c r="II114" s="34"/>
      <c r="IJ114" s="34"/>
      <c r="IK114" s="34"/>
      <c r="IL114" s="34"/>
      <c r="IM114" s="34"/>
      <c r="IN114" s="34"/>
      <c r="IO114" s="34"/>
      <c r="IP114" s="34"/>
      <c r="IQ114" s="34"/>
      <c r="IR114" s="34"/>
      <c r="IS114" s="34"/>
    </row>
    <row r="115" spans="1:253" s="33" customFormat="1" ht="90" x14ac:dyDescent="0.25">
      <c r="A115" s="28" t="s">
        <v>1301</v>
      </c>
      <c r="B115" s="29" t="s">
        <v>1302</v>
      </c>
      <c r="C115" s="29" t="s">
        <v>1303</v>
      </c>
      <c r="D115" s="28" t="s">
        <v>243</v>
      </c>
      <c r="E115" s="29" t="s">
        <v>1304</v>
      </c>
      <c r="F115" s="28" t="s">
        <v>1305</v>
      </c>
      <c r="G115" s="28" t="s">
        <v>35</v>
      </c>
      <c r="H115" s="29" t="s">
        <v>1306</v>
      </c>
      <c r="I115" s="29" t="s">
        <v>1307</v>
      </c>
      <c r="J115" s="29"/>
      <c r="K115" s="28" t="s">
        <v>38</v>
      </c>
      <c r="L115" s="28" t="s">
        <v>38</v>
      </c>
      <c r="M115" s="28" t="s">
        <v>38</v>
      </c>
      <c r="N115" s="28" t="s">
        <v>38</v>
      </c>
      <c r="O115" s="28" t="s">
        <v>627</v>
      </c>
      <c r="P115" s="30" t="s">
        <v>1308</v>
      </c>
      <c r="Q115" s="30"/>
      <c r="R115" s="30" t="s">
        <v>1309</v>
      </c>
      <c r="S115" s="30" t="s">
        <v>1302</v>
      </c>
      <c r="T115" s="30" t="s">
        <v>1310</v>
      </c>
      <c r="U115" s="30"/>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c r="HZ115" s="34"/>
      <c r="IA115" s="34"/>
      <c r="IB115" s="34"/>
      <c r="IC115" s="34"/>
      <c r="ID115" s="34"/>
      <c r="IE115" s="34"/>
      <c r="IF115" s="34"/>
      <c r="IG115" s="34"/>
      <c r="IH115" s="34"/>
      <c r="II115" s="34"/>
      <c r="IJ115" s="34"/>
      <c r="IK115" s="34"/>
      <c r="IL115" s="34"/>
      <c r="IM115" s="34"/>
      <c r="IN115" s="34"/>
      <c r="IO115" s="34"/>
      <c r="IP115" s="34"/>
      <c r="IQ115" s="34"/>
      <c r="IR115" s="34"/>
      <c r="IS115" s="34"/>
    </row>
    <row r="116" spans="1:253" s="33" customFormat="1" ht="45" x14ac:dyDescent="0.25">
      <c r="A116" s="28" t="s">
        <v>1311</v>
      </c>
      <c r="B116" s="38" t="s">
        <v>1312</v>
      </c>
      <c r="C116" s="29" t="s">
        <v>1303</v>
      </c>
      <c r="D116" s="28" t="s">
        <v>243</v>
      </c>
      <c r="E116" s="29" t="s">
        <v>1313</v>
      </c>
      <c r="F116" s="28" t="s">
        <v>1314</v>
      </c>
      <c r="G116" s="28" t="s">
        <v>142</v>
      </c>
      <c r="H116" s="29" t="s">
        <v>1306</v>
      </c>
      <c r="I116" s="29" t="s">
        <v>1315</v>
      </c>
      <c r="J116" s="29"/>
      <c r="K116" s="28" t="s">
        <v>38</v>
      </c>
      <c r="L116" s="28" t="s">
        <v>365</v>
      </c>
      <c r="M116" s="28" t="s">
        <v>38</v>
      </c>
      <c r="N116" s="28" t="s">
        <v>38</v>
      </c>
      <c r="O116" s="28" t="s">
        <v>627</v>
      </c>
      <c r="P116" s="30" t="s">
        <v>1316</v>
      </c>
      <c r="Q116" s="30" t="s">
        <v>1317</v>
      </c>
      <c r="R116" s="30" t="s">
        <v>1309</v>
      </c>
      <c r="S116" s="31" t="s">
        <v>1318</v>
      </c>
      <c r="T116" s="31" t="s">
        <v>1057</v>
      </c>
      <c r="U116" s="30"/>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34"/>
      <c r="FR116" s="34"/>
      <c r="FS116" s="34"/>
      <c r="FT116" s="34"/>
      <c r="FU116" s="34"/>
      <c r="FV116" s="34"/>
      <c r="FW116" s="34"/>
      <c r="FX116" s="34"/>
      <c r="FY116" s="34"/>
      <c r="FZ116" s="34"/>
      <c r="GA116" s="34"/>
      <c r="GB116" s="34"/>
      <c r="GC116" s="34"/>
      <c r="GD116" s="34"/>
      <c r="GE116" s="34"/>
      <c r="GF116" s="34"/>
      <c r="GG116" s="34"/>
      <c r="GH116" s="34"/>
      <c r="GI116" s="34"/>
      <c r="GJ116" s="34"/>
      <c r="GK116" s="34"/>
      <c r="GL116" s="34"/>
      <c r="GM116" s="34"/>
      <c r="GN116" s="34"/>
      <c r="GO116" s="34"/>
      <c r="GP116" s="34"/>
      <c r="GQ116" s="34"/>
      <c r="GR116" s="34"/>
      <c r="GS116" s="34"/>
      <c r="GT116" s="34"/>
      <c r="GU116" s="34"/>
      <c r="GV116" s="34"/>
      <c r="GW116" s="34"/>
      <c r="GX116" s="34"/>
      <c r="GY116" s="34"/>
      <c r="GZ116" s="34"/>
      <c r="HA116" s="34"/>
      <c r="HB116" s="34"/>
      <c r="HC116" s="34"/>
      <c r="HD116" s="34"/>
      <c r="HE116" s="34"/>
      <c r="HF116" s="34"/>
      <c r="HG116" s="34"/>
      <c r="HH116" s="34"/>
      <c r="HI116" s="34"/>
      <c r="HJ116" s="34"/>
      <c r="HK116" s="34"/>
      <c r="HL116" s="34"/>
      <c r="HM116" s="34"/>
      <c r="HN116" s="34"/>
      <c r="HO116" s="34"/>
      <c r="HP116" s="34"/>
      <c r="HQ116" s="34"/>
      <c r="HR116" s="34"/>
      <c r="HS116" s="34"/>
      <c r="HT116" s="34"/>
      <c r="HU116" s="34"/>
      <c r="HV116" s="34"/>
      <c r="HW116" s="34"/>
      <c r="HX116" s="34"/>
      <c r="HY116" s="34"/>
      <c r="HZ116" s="34"/>
      <c r="IA116" s="34"/>
      <c r="IB116" s="34"/>
      <c r="IC116" s="34"/>
      <c r="ID116" s="34"/>
      <c r="IE116" s="34"/>
      <c r="IF116" s="34"/>
      <c r="IG116" s="34"/>
      <c r="IH116" s="34"/>
      <c r="II116" s="34"/>
      <c r="IJ116" s="34"/>
      <c r="IK116" s="34"/>
      <c r="IL116" s="34"/>
      <c r="IM116" s="34"/>
      <c r="IN116" s="34"/>
      <c r="IO116" s="34"/>
      <c r="IP116" s="34"/>
      <c r="IQ116" s="34"/>
      <c r="IR116" s="34"/>
      <c r="IS116" s="34"/>
    </row>
    <row r="117" spans="1:253" s="33" customFormat="1" ht="210" x14ac:dyDescent="0.25">
      <c r="A117" s="28" t="s">
        <v>1319</v>
      </c>
      <c r="B117" s="38" t="s">
        <v>1320</v>
      </c>
      <c r="C117" s="29" t="s">
        <v>1303</v>
      </c>
      <c r="D117" s="28" t="s">
        <v>243</v>
      </c>
      <c r="E117" s="29" t="s">
        <v>1321</v>
      </c>
      <c r="F117" s="28" t="s">
        <v>1314</v>
      </c>
      <c r="G117" s="28" t="s">
        <v>1322</v>
      </c>
      <c r="H117" s="29" t="s">
        <v>1306</v>
      </c>
      <c r="I117" s="29" t="s">
        <v>1323</v>
      </c>
      <c r="J117" s="29"/>
      <c r="K117" s="28" t="s">
        <v>38</v>
      </c>
      <c r="L117" s="28" t="s">
        <v>39</v>
      </c>
      <c r="M117" s="28" t="s">
        <v>38</v>
      </c>
      <c r="N117" s="28" t="s">
        <v>38</v>
      </c>
      <c r="O117" s="28" t="s">
        <v>627</v>
      </c>
      <c r="P117" s="30" t="s">
        <v>1324</v>
      </c>
      <c r="Q117" s="30" t="s">
        <v>1325</v>
      </c>
      <c r="R117" s="30" t="s">
        <v>1309</v>
      </c>
      <c r="S117" s="31" t="s">
        <v>1326</v>
      </c>
      <c r="T117" s="31" t="s">
        <v>1048</v>
      </c>
      <c r="U117" s="30"/>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34"/>
      <c r="FS117" s="34"/>
      <c r="FT117" s="34"/>
      <c r="FU117" s="34"/>
      <c r="FV117" s="34"/>
      <c r="FW117" s="34"/>
      <c r="FX117" s="34"/>
      <c r="FY117" s="34"/>
      <c r="FZ117" s="34"/>
      <c r="GA117" s="34"/>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4"/>
      <c r="GZ117" s="34"/>
      <c r="HA117" s="34"/>
      <c r="HB117" s="34"/>
      <c r="HC117" s="34"/>
      <c r="HD117" s="34"/>
      <c r="HE117" s="34"/>
      <c r="HF117" s="34"/>
      <c r="HG117" s="34"/>
      <c r="HH117" s="34"/>
      <c r="HI117" s="34"/>
      <c r="HJ117" s="34"/>
      <c r="HK117" s="34"/>
      <c r="HL117" s="34"/>
      <c r="HM117" s="34"/>
      <c r="HN117" s="34"/>
      <c r="HO117" s="34"/>
      <c r="HP117" s="34"/>
      <c r="HQ117" s="34"/>
      <c r="HR117" s="34"/>
      <c r="HS117" s="34"/>
      <c r="HT117" s="34"/>
      <c r="HU117" s="34"/>
      <c r="HV117" s="34"/>
      <c r="HW117" s="34"/>
      <c r="HX117" s="34"/>
      <c r="HY117" s="34"/>
      <c r="HZ117" s="34"/>
      <c r="IA117" s="34"/>
      <c r="IB117" s="34"/>
      <c r="IC117" s="34"/>
      <c r="ID117" s="34"/>
      <c r="IE117" s="34"/>
      <c r="IF117" s="34"/>
      <c r="IG117" s="34"/>
      <c r="IH117" s="34"/>
      <c r="II117" s="34"/>
      <c r="IJ117" s="34"/>
      <c r="IK117" s="34"/>
      <c r="IL117" s="34"/>
      <c r="IM117" s="34"/>
      <c r="IN117" s="34"/>
      <c r="IO117" s="34"/>
      <c r="IP117" s="34"/>
      <c r="IQ117" s="34"/>
      <c r="IR117" s="34"/>
      <c r="IS117" s="34"/>
    </row>
    <row r="118" spans="1:253" s="33" customFormat="1" ht="60" x14ac:dyDescent="0.25">
      <c r="A118" s="28" t="s">
        <v>1327</v>
      </c>
      <c r="B118" s="29" t="s">
        <v>1328</v>
      </c>
      <c r="C118" s="29" t="s">
        <v>1303</v>
      </c>
      <c r="D118" s="28" t="s">
        <v>243</v>
      </c>
      <c r="E118" s="29" t="s">
        <v>1329</v>
      </c>
      <c r="F118" s="28" t="s">
        <v>1330</v>
      </c>
      <c r="G118" s="28" t="s">
        <v>1331</v>
      </c>
      <c r="H118" s="29" t="s">
        <v>1306</v>
      </c>
      <c r="I118" s="29" t="s">
        <v>1332</v>
      </c>
      <c r="J118" s="29"/>
      <c r="K118" s="28" t="s">
        <v>38</v>
      </c>
      <c r="L118" s="28" t="s">
        <v>38</v>
      </c>
      <c r="M118" s="28" t="s">
        <v>38</v>
      </c>
      <c r="N118" s="28" t="s">
        <v>38</v>
      </c>
      <c r="O118" s="28" t="s">
        <v>627</v>
      </c>
      <c r="P118" s="30" t="s">
        <v>1333</v>
      </c>
      <c r="Q118" s="30"/>
      <c r="R118" s="30" t="s">
        <v>1309</v>
      </c>
      <c r="S118" s="31" t="s">
        <v>1334</v>
      </c>
      <c r="T118" s="31" t="s">
        <v>1048</v>
      </c>
      <c r="U118" s="30"/>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c r="FA118" s="34"/>
      <c r="FB118" s="34"/>
      <c r="FC118" s="34"/>
      <c r="FD118" s="34"/>
      <c r="FE118" s="34"/>
      <c r="FF118" s="34"/>
      <c r="FG118" s="34"/>
      <c r="FH118" s="34"/>
      <c r="FI118" s="34"/>
      <c r="FJ118" s="34"/>
      <c r="FK118" s="34"/>
      <c r="FL118" s="34"/>
      <c r="FM118" s="34"/>
      <c r="FN118" s="34"/>
      <c r="FO118" s="34"/>
      <c r="FP118" s="34"/>
      <c r="FQ118" s="34"/>
      <c r="FR118" s="34"/>
      <c r="FS118" s="34"/>
      <c r="FT118" s="34"/>
      <c r="FU118" s="34"/>
      <c r="FV118" s="34"/>
      <c r="FW118" s="34"/>
      <c r="FX118" s="34"/>
      <c r="FY118" s="34"/>
      <c r="FZ118" s="34"/>
      <c r="GA118" s="34"/>
      <c r="GB118" s="34"/>
      <c r="GC118" s="34"/>
      <c r="GD118" s="34"/>
      <c r="GE118" s="34"/>
      <c r="GF118" s="34"/>
      <c r="GG118" s="34"/>
      <c r="GH118" s="34"/>
      <c r="GI118" s="34"/>
      <c r="GJ118" s="34"/>
      <c r="GK118" s="34"/>
      <c r="GL118" s="34"/>
      <c r="GM118" s="34"/>
      <c r="GN118" s="34"/>
      <c r="GO118" s="34"/>
      <c r="GP118" s="34"/>
      <c r="GQ118" s="34"/>
      <c r="GR118" s="34"/>
      <c r="GS118" s="34"/>
      <c r="GT118" s="34"/>
      <c r="GU118" s="34"/>
      <c r="GV118" s="34"/>
      <c r="GW118" s="34"/>
      <c r="GX118" s="34"/>
      <c r="GY118" s="34"/>
      <c r="GZ118" s="34"/>
      <c r="HA118" s="34"/>
      <c r="HB118" s="34"/>
      <c r="HC118" s="34"/>
      <c r="HD118" s="34"/>
      <c r="HE118" s="34"/>
      <c r="HF118" s="34"/>
      <c r="HG118" s="34"/>
      <c r="HH118" s="34"/>
      <c r="HI118" s="34"/>
      <c r="HJ118" s="34"/>
      <c r="HK118" s="34"/>
      <c r="HL118" s="34"/>
      <c r="HM118" s="34"/>
      <c r="HN118" s="34"/>
      <c r="HO118" s="34"/>
      <c r="HP118" s="34"/>
      <c r="HQ118" s="34"/>
      <c r="HR118" s="34"/>
      <c r="HS118" s="34"/>
      <c r="HT118" s="34"/>
      <c r="HU118" s="34"/>
      <c r="HV118" s="34"/>
      <c r="HW118" s="34"/>
      <c r="HX118" s="34"/>
      <c r="HY118" s="34"/>
      <c r="HZ118" s="34"/>
      <c r="IA118" s="34"/>
      <c r="IB118" s="34"/>
      <c r="IC118" s="34"/>
      <c r="ID118" s="34"/>
      <c r="IE118" s="34"/>
      <c r="IF118" s="34"/>
      <c r="IG118" s="34"/>
      <c r="IH118" s="34"/>
      <c r="II118" s="34"/>
      <c r="IJ118" s="34"/>
      <c r="IK118" s="34"/>
      <c r="IL118" s="34"/>
      <c r="IM118" s="34"/>
      <c r="IN118" s="34"/>
      <c r="IO118" s="34"/>
      <c r="IP118" s="34"/>
      <c r="IQ118" s="34"/>
      <c r="IR118" s="34"/>
      <c r="IS118" s="34"/>
    </row>
    <row r="119" spans="1:253" s="33" customFormat="1" ht="60" x14ac:dyDescent="0.25">
      <c r="A119" s="28" t="s">
        <v>1335</v>
      </c>
      <c r="B119" s="29" t="s">
        <v>1336</v>
      </c>
      <c r="C119" s="29" t="s">
        <v>1303</v>
      </c>
      <c r="D119" s="28" t="s">
        <v>243</v>
      </c>
      <c r="E119" s="29" t="s">
        <v>1337</v>
      </c>
      <c r="F119" s="28" t="s">
        <v>1330</v>
      </c>
      <c r="G119" s="28" t="s">
        <v>35</v>
      </c>
      <c r="H119" s="29" t="s">
        <v>1306</v>
      </c>
      <c r="I119" s="29" t="s">
        <v>1338</v>
      </c>
      <c r="J119" s="29"/>
      <c r="K119" s="28" t="s">
        <v>38</v>
      </c>
      <c r="L119" s="28" t="s">
        <v>38</v>
      </c>
      <c r="M119" s="28" t="s">
        <v>38</v>
      </c>
      <c r="N119" s="28" t="s">
        <v>38</v>
      </c>
      <c r="O119" s="28" t="s">
        <v>1339</v>
      </c>
      <c r="P119" s="30"/>
      <c r="Q119" s="30"/>
      <c r="R119" s="30"/>
      <c r="S119" s="29"/>
      <c r="T119" s="29"/>
      <c r="U119" s="30"/>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c r="FA119" s="34"/>
      <c r="FB119" s="34"/>
      <c r="FC119" s="34"/>
      <c r="FD119" s="34"/>
      <c r="FE119" s="34"/>
      <c r="FF119" s="34"/>
      <c r="FG119" s="34"/>
      <c r="FH119" s="34"/>
      <c r="FI119" s="34"/>
      <c r="FJ119" s="34"/>
      <c r="FK119" s="34"/>
      <c r="FL119" s="34"/>
      <c r="FM119" s="34"/>
      <c r="FN119" s="34"/>
      <c r="FO119" s="34"/>
      <c r="FP119" s="34"/>
      <c r="FQ119" s="34"/>
      <c r="FR119" s="34"/>
      <c r="FS119" s="34"/>
      <c r="FT119" s="34"/>
      <c r="FU119" s="34"/>
      <c r="FV119" s="34"/>
      <c r="FW119" s="34"/>
      <c r="FX119" s="34"/>
      <c r="FY119" s="34"/>
      <c r="FZ119" s="34"/>
      <c r="GA119" s="34"/>
      <c r="GB119" s="34"/>
      <c r="GC119" s="34"/>
      <c r="GD119" s="34"/>
      <c r="GE119" s="34"/>
      <c r="GF119" s="34"/>
      <c r="GG119" s="34"/>
      <c r="GH119" s="34"/>
      <c r="GI119" s="34"/>
      <c r="GJ119" s="34"/>
      <c r="GK119" s="34"/>
      <c r="GL119" s="34"/>
      <c r="GM119" s="34"/>
      <c r="GN119" s="34"/>
      <c r="GO119" s="34"/>
      <c r="GP119" s="34"/>
      <c r="GQ119" s="34"/>
      <c r="GR119" s="34"/>
      <c r="GS119" s="34"/>
      <c r="GT119" s="34"/>
      <c r="GU119" s="34"/>
      <c r="GV119" s="34"/>
      <c r="GW119" s="34"/>
      <c r="GX119" s="34"/>
      <c r="GY119" s="34"/>
      <c r="GZ119" s="34"/>
      <c r="HA119" s="34"/>
      <c r="HB119" s="34"/>
      <c r="HC119" s="34"/>
      <c r="HD119" s="34"/>
      <c r="HE119" s="34"/>
      <c r="HF119" s="34"/>
      <c r="HG119" s="34"/>
      <c r="HH119" s="34"/>
      <c r="HI119" s="34"/>
      <c r="HJ119" s="34"/>
      <c r="HK119" s="34"/>
      <c r="HL119" s="34"/>
      <c r="HM119" s="34"/>
      <c r="HN119" s="34"/>
      <c r="HO119" s="34"/>
      <c r="HP119" s="34"/>
      <c r="HQ119" s="34"/>
      <c r="HR119" s="34"/>
      <c r="HS119" s="34"/>
      <c r="HT119" s="34"/>
      <c r="HU119" s="34"/>
      <c r="HV119" s="34"/>
      <c r="HW119" s="34"/>
      <c r="HX119" s="34"/>
      <c r="HY119" s="34"/>
      <c r="HZ119" s="34"/>
      <c r="IA119" s="34"/>
      <c r="IB119" s="34"/>
      <c r="IC119" s="34"/>
      <c r="ID119" s="34"/>
      <c r="IE119" s="34"/>
      <c r="IF119" s="34"/>
      <c r="IG119" s="34"/>
      <c r="IH119" s="34"/>
      <c r="II119" s="34"/>
      <c r="IJ119" s="34"/>
      <c r="IK119" s="34"/>
      <c r="IL119" s="34"/>
      <c r="IM119" s="34"/>
      <c r="IN119" s="34"/>
      <c r="IO119" s="34"/>
      <c r="IP119" s="34"/>
      <c r="IQ119" s="34"/>
      <c r="IR119" s="34"/>
      <c r="IS119" s="34"/>
    </row>
    <row r="120" spans="1:253" s="33" customFormat="1" ht="75" x14ac:dyDescent="0.25">
      <c r="A120" s="28" t="s">
        <v>1340</v>
      </c>
      <c r="B120" s="38" t="s">
        <v>1341</v>
      </c>
      <c r="C120" s="29" t="s">
        <v>1342</v>
      </c>
      <c r="D120" s="28" t="s">
        <v>243</v>
      </c>
      <c r="E120" s="29" t="s">
        <v>1343</v>
      </c>
      <c r="F120" s="28" t="s">
        <v>1344</v>
      </c>
      <c r="G120" s="28" t="s">
        <v>77</v>
      </c>
      <c r="H120" s="29" t="s">
        <v>1345</v>
      </c>
      <c r="I120" s="29" t="s">
        <v>1346</v>
      </c>
      <c r="J120" s="29"/>
      <c r="K120" s="28" t="s">
        <v>38</v>
      </c>
      <c r="L120" s="28" t="s">
        <v>39</v>
      </c>
      <c r="M120" s="28" t="s">
        <v>38</v>
      </c>
      <c r="N120" s="28" t="s">
        <v>38</v>
      </c>
      <c r="O120" s="28" t="s">
        <v>627</v>
      </c>
      <c r="P120" s="30" t="s">
        <v>1347</v>
      </c>
      <c r="Q120" s="30" t="s">
        <v>1348</v>
      </c>
      <c r="R120" s="30" t="s">
        <v>1349</v>
      </c>
      <c r="S120" s="31" t="s">
        <v>1350</v>
      </c>
      <c r="T120" s="31" t="s">
        <v>1040</v>
      </c>
      <c r="U120" s="30"/>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c r="FA120" s="34"/>
      <c r="FB120" s="34"/>
      <c r="FC120" s="34"/>
      <c r="FD120" s="34"/>
      <c r="FE120" s="34"/>
      <c r="FF120" s="34"/>
      <c r="FG120" s="34"/>
      <c r="FH120" s="34"/>
      <c r="FI120" s="34"/>
      <c r="FJ120" s="34"/>
      <c r="FK120" s="34"/>
      <c r="FL120" s="34"/>
      <c r="FM120" s="34"/>
      <c r="FN120" s="34"/>
      <c r="FO120" s="34"/>
      <c r="FP120" s="34"/>
      <c r="FQ120" s="34"/>
      <c r="FR120" s="34"/>
      <c r="FS120" s="34"/>
      <c r="FT120" s="34"/>
      <c r="FU120" s="34"/>
      <c r="FV120" s="34"/>
      <c r="FW120" s="34"/>
      <c r="FX120" s="34"/>
      <c r="FY120" s="34"/>
      <c r="FZ120" s="34"/>
      <c r="GA120" s="34"/>
      <c r="GB120" s="34"/>
      <c r="GC120" s="34"/>
      <c r="GD120" s="34"/>
      <c r="GE120" s="34"/>
      <c r="GF120" s="34"/>
      <c r="GG120" s="34"/>
      <c r="GH120" s="34"/>
      <c r="GI120" s="34"/>
      <c r="GJ120" s="34"/>
      <c r="GK120" s="34"/>
      <c r="GL120" s="34"/>
      <c r="GM120" s="34"/>
      <c r="GN120" s="34"/>
      <c r="GO120" s="34"/>
      <c r="GP120" s="34"/>
      <c r="GQ120" s="34"/>
      <c r="GR120" s="34"/>
      <c r="GS120" s="34"/>
      <c r="GT120" s="34"/>
      <c r="GU120" s="34"/>
      <c r="GV120" s="34"/>
      <c r="GW120" s="34"/>
      <c r="GX120" s="34"/>
      <c r="GY120" s="34"/>
      <c r="GZ120" s="34"/>
      <c r="HA120" s="34"/>
      <c r="HB120" s="34"/>
      <c r="HC120" s="34"/>
      <c r="HD120" s="34"/>
      <c r="HE120" s="34"/>
      <c r="HF120" s="34"/>
      <c r="HG120" s="34"/>
      <c r="HH120" s="34"/>
      <c r="HI120" s="34"/>
      <c r="HJ120" s="34"/>
      <c r="HK120" s="34"/>
      <c r="HL120" s="34"/>
      <c r="HM120" s="34"/>
      <c r="HN120" s="34"/>
      <c r="HO120" s="34"/>
      <c r="HP120" s="34"/>
      <c r="HQ120" s="34"/>
      <c r="HR120" s="34"/>
      <c r="HS120" s="34"/>
      <c r="HT120" s="34"/>
      <c r="HU120" s="34"/>
      <c r="HV120" s="34"/>
      <c r="HW120" s="34"/>
      <c r="HX120" s="34"/>
      <c r="HY120" s="34"/>
      <c r="HZ120" s="34"/>
      <c r="IA120" s="34"/>
      <c r="IB120" s="34"/>
      <c r="IC120" s="34"/>
      <c r="ID120" s="34"/>
      <c r="IE120" s="34"/>
      <c r="IF120" s="34"/>
      <c r="IG120" s="34"/>
      <c r="IH120" s="34"/>
      <c r="II120" s="34"/>
      <c r="IJ120" s="34"/>
      <c r="IK120" s="34"/>
      <c r="IL120" s="34"/>
      <c r="IM120" s="34"/>
      <c r="IN120" s="34"/>
      <c r="IO120" s="34"/>
      <c r="IP120" s="34"/>
      <c r="IQ120" s="34"/>
      <c r="IR120" s="34"/>
      <c r="IS120" s="34"/>
    </row>
    <row r="121" spans="1:253" s="33" customFormat="1" ht="60" x14ac:dyDescent="0.25">
      <c r="A121" s="28" t="s">
        <v>1351</v>
      </c>
      <c r="B121" s="29" t="s">
        <v>1352</v>
      </c>
      <c r="C121" s="29" t="s">
        <v>1342</v>
      </c>
      <c r="D121" s="28" t="s">
        <v>243</v>
      </c>
      <c r="E121" s="29" t="s">
        <v>1353</v>
      </c>
      <c r="F121" s="28" t="s">
        <v>1354</v>
      </c>
      <c r="G121" s="28" t="s">
        <v>1355</v>
      </c>
      <c r="H121" s="29" t="s">
        <v>1345</v>
      </c>
      <c r="I121" s="29" t="s">
        <v>1356</v>
      </c>
      <c r="J121" s="29"/>
      <c r="K121" s="28" t="s">
        <v>38</v>
      </c>
      <c r="L121" s="28" t="s">
        <v>38</v>
      </c>
      <c r="M121" s="28" t="s">
        <v>38</v>
      </c>
      <c r="N121" s="28" t="s">
        <v>38</v>
      </c>
      <c r="O121" s="28" t="s">
        <v>627</v>
      </c>
      <c r="P121" s="30" t="s">
        <v>1357</v>
      </c>
      <c r="Q121" s="30"/>
      <c r="R121" s="30" t="s">
        <v>1349</v>
      </c>
      <c r="S121" s="31" t="s">
        <v>1358</v>
      </c>
      <c r="T121" s="31" t="s">
        <v>1048</v>
      </c>
      <c r="U121" s="30"/>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c r="FA121" s="34"/>
      <c r="FB121" s="34"/>
      <c r="FC121" s="34"/>
      <c r="FD121" s="34"/>
      <c r="FE121" s="34"/>
      <c r="FF121" s="34"/>
      <c r="FG121" s="34"/>
      <c r="FH121" s="34"/>
      <c r="FI121" s="34"/>
      <c r="FJ121" s="34"/>
      <c r="FK121" s="34"/>
      <c r="FL121" s="34"/>
      <c r="FM121" s="34"/>
      <c r="FN121" s="34"/>
      <c r="FO121" s="34"/>
      <c r="FP121" s="34"/>
      <c r="FQ121" s="34"/>
      <c r="FR121" s="34"/>
      <c r="FS121" s="34"/>
      <c r="FT121" s="34"/>
      <c r="FU121" s="34"/>
      <c r="FV121" s="34"/>
      <c r="FW121" s="34"/>
      <c r="FX121" s="34"/>
      <c r="FY121" s="34"/>
      <c r="FZ121" s="34"/>
      <c r="GA121" s="34"/>
      <c r="GB121" s="34"/>
      <c r="GC121" s="34"/>
      <c r="GD121" s="34"/>
      <c r="GE121" s="34"/>
      <c r="GF121" s="34"/>
      <c r="GG121" s="34"/>
      <c r="GH121" s="34"/>
      <c r="GI121" s="34"/>
      <c r="GJ121" s="34"/>
      <c r="GK121" s="34"/>
      <c r="GL121" s="34"/>
      <c r="GM121" s="34"/>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c r="HP121" s="34"/>
      <c r="HQ121" s="34"/>
      <c r="HR121" s="34"/>
      <c r="HS121" s="34"/>
      <c r="HT121" s="34"/>
      <c r="HU121" s="34"/>
      <c r="HV121" s="34"/>
      <c r="HW121" s="34"/>
      <c r="HX121" s="34"/>
      <c r="HY121" s="34"/>
      <c r="HZ121" s="34"/>
      <c r="IA121" s="34"/>
      <c r="IB121" s="34"/>
      <c r="IC121" s="34"/>
      <c r="ID121" s="34"/>
      <c r="IE121" s="34"/>
      <c r="IF121" s="34"/>
      <c r="IG121" s="34"/>
      <c r="IH121" s="34"/>
      <c r="II121" s="34"/>
      <c r="IJ121" s="34"/>
      <c r="IK121" s="34"/>
      <c r="IL121" s="34"/>
      <c r="IM121" s="34"/>
      <c r="IN121" s="34"/>
      <c r="IO121" s="34"/>
      <c r="IP121" s="34"/>
      <c r="IQ121" s="34"/>
      <c r="IR121" s="34"/>
      <c r="IS121" s="34"/>
    </row>
    <row r="122" spans="1:253" s="33" customFormat="1" ht="180" x14ac:dyDescent="0.25">
      <c r="A122" s="28" t="s">
        <v>1359</v>
      </c>
      <c r="B122" s="39" t="s">
        <v>1360</v>
      </c>
      <c r="C122" s="29" t="s">
        <v>1342</v>
      </c>
      <c r="D122" s="28" t="s">
        <v>243</v>
      </c>
      <c r="E122" s="29" t="s">
        <v>1361</v>
      </c>
      <c r="F122" s="28" t="s">
        <v>1362</v>
      </c>
      <c r="G122" s="28" t="s">
        <v>634</v>
      </c>
      <c r="H122" s="29" t="s">
        <v>1345</v>
      </c>
      <c r="I122" s="29" t="s">
        <v>1363</v>
      </c>
      <c r="J122" s="29"/>
      <c r="K122" s="28" t="s">
        <v>39</v>
      </c>
      <c r="L122" s="28" t="s">
        <v>38</v>
      </c>
      <c r="M122" s="28" t="s">
        <v>38</v>
      </c>
      <c r="N122" s="28" t="s">
        <v>38</v>
      </c>
      <c r="O122" s="28" t="s">
        <v>38</v>
      </c>
      <c r="P122" s="30" t="s">
        <v>1364</v>
      </c>
      <c r="Q122" s="30" t="s">
        <v>1365</v>
      </c>
      <c r="R122" s="30" t="s">
        <v>1349</v>
      </c>
      <c r="S122" s="31" t="s">
        <v>1366</v>
      </c>
      <c r="T122" s="31" t="s">
        <v>1048</v>
      </c>
      <c r="U122" s="30"/>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c r="FA122" s="34"/>
      <c r="FB122" s="34"/>
      <c r="FC122" s="34"/>
      <c r="FD122" s="34"/>
      <c r="FE122" s="34"/>
      <c r="FF122" s="34"/>
      <c r="FG122" s="34"/>
      <c r="FH122" s="34"/>
      <c r="FI122" s="34"/>
      <c r="FJ122" s="34"/>
      <c r="FK122" s="34"/>
      <c r="FL122" s="34"/>
      <c r="FM122" s="34"/>
      <c r="FN122" s="34"/>
      <c r="FO122" s="34"/>
      <c r="FP122" s="34"/>
      <c r="FQ122" s="34"/>
      <c r="FR122" s="34"/>
      <c r="FS122" s="34"/>
      <c r="FT122" s="34"/>
      <c r="FU122" s="34"/>
      <c r="FV122" s="34"/>
      <c r="FW122" s="34"/>
      <c r="FX122" s="34"/>
      <c r="FY122" s="34"/>
      <c r="FZ122" s="34"/>
      <c r="GA122" s="34"/>
      <c r="GB122" s="34"/>
      <c r="GC122" s="34"/>
      <c r="GD122" s="34"/>
      <c r="GE122" s="34"/>
      <c r="GF122" s="34"/>
      <c r="GG122" s="34"/>
      <c r="GH122" s="34"/>
      <c r="GI122" s="34"/>
      <c r="GJ122" s="34"/>
      <c r="GK122" s="34"/>
      <c r="GL122" s="34"/>
      <c r="GM122" s="34"/>
      <c r="GN122" s="34"/>
      <c r="GO122" s="34"/>
      <c r="GP122" s="34"/>
      <c r="GQ122" s="34"/>
      <c r="GR122" s="34"/>
      <c r="GS122" s="34"/>
      <c r="GT122" s="34"/>
      <c r="GU122" s="34"/>
      <c r="GV122" s="34"/>
      <c r="GW122" s="34"/>
      <c r="GX122" s="34"/>
      <c r="GY122" s="34"/>
      <c r="GZ122" s="34"/>
      <c r="HA122" s="34"/>
      <c r="HB122" s="34"/>
      <c r="HC122" s="34"/>
      <c r="HD122" s="34"/>
      <c r="HE122" s="34"/>
      <c r="HF122" s="34"/>
      <c r="HG122" s="34"/>
      <c r="HH122" s="34"/>
      <c r="HI122" s="34"/>
      <c r="HJ122" s="34"/>
      <c r="HK122" s="34"/>
      <c r="HL122" s="34"/>
      <c r="HM122" s="34"/>
      <c r="HN122" s="34"/>
      <c r="HO122" s="34"/>
      <c r="HP122" s="34"/>
      <c r="HQ122" s="34"/>
      <c r="HR122" s="34"/>
      <c r="HS122" s="34"/>
      <c r="HT122" s="34"/>
      <c r="HU122" s="34"/>
      <c r="HV122" s="34"/>
      <c r="HW122" s="34"/>
      <c r="HX122" s="34"/>
      <c r="HY122" s="34"/>
      <c r="HZ122" s="34"/>
      <c r="IA122" s="34"/>
      <c r="IB122" s="34"/>
      <c r="IC122" s="34"/>
      <c r="ID122" s="34"/>
      <c r="IE122" s="34"/>
      <c r="IF122" s="34"/>
      <c r="IG122" s="34"/>
      <c r="IH122" s="34"/>
      <c r="II122" s="34"/>
      <c r="IJ122" s="34"/>
      <c r="IK122" s="34"/>
      <c r="IL122" s="34"/>
      <c r="IM122" s="34"/>
      <c r="IN122" s="34"/>
      <c r="IO122" s="34"/>
      <c r="IP122" s="34"/>
      <c r="IQ122" s="34"/>
      <c r="IR122" s="34"/>
      <c r="IS122" s="34"/>
    </row>
    <row r="123" spans="1:253" s="33" customFormat="1" ht="195" x14ac:dyDescent="0.25">
      <c r="A123" s="28" t="s">
        <v>1367</v>
      </c>
      <c r="B123" s="39" t="s">
        <v>1368</v>
      </c>
      <c r="C123" s="29" t="s">
        <v>1342</v>
      </c>
      <c r="D123" s="28" t="s">
        <v>243</v>
      </c>
      <c r="E123" s="29" t="s">
        <v>1369</v>
      </c>
      <c r="F123" s="28" t="s">
        <v>1342</v>
      </c>
      <c r="G123" s="28" t="s">
        <v>1370</v>
      </c>
      <c r="H123" s="29" t="s">
        <v>237</v>
      </c>
      <c r="I123" s="29" t="s">
        <v>1368</v>
      </c>
      <c r="J123" s="29" t="s">
        <v>1371</v>
      </c>
      <c r="K123" s="28" t="s">
        <v>39</v>
      </c>
      <c r="L123" s="28" t="s">
        <v>38</v>
      </c>
      <c r="M123" s="28" t="s">
        <v>38</v>
      </c>
      <c r="N123" s="28" t="s">
        <v>38</v>
      </c>
      <c r="O123" s="28" t="s">
        <v>627</v>
      </c>
      <c r="P123" s="30" t="s">
        <v>1364</v>
      </c>
      <c r="Q123" s="30" t="s">
        <v>1372</v>
      </c>
      <c r="R123" s="30" t="s">
        <v>1349</v>
      </c>
      <c r="S123" s="31" t="s">
        <v>1373</v>
      </c>
      <c r="T123" s="31" t="s">
        <v>1048</v>
      </c>
      <c r="U123" s="30"/>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C123" s="34"/>
      <c r="ID123" s="34"/>
      <c r="IE123" s="34"/>
      <c r="IF123" s="34"/>
      <c r="IG123" s="34"/>
      <c r="IH123" s="34"/>
      <c r="II123" s="34"/>
      <c r="IJ123" s="34"/>
      <c r="IK123" s="34"/>
      <c r="IL123" s="34"/>
      <c r="IM123" s="34"/>
      <c r="IN123" s="34"/>
      <c r="IO123" s="34"/>
      <c r="IP123" s="34"/>
      <c r="IQ123" s="34"/>
      <c r="IR123" s="34"/>
      <c r="IS123" s="34"/>
    </row>
    <row r="124" spans="1:253" s="33" customFormat="1" ht="75" x14ac:dyDescent="0.25">
      <c r="A124" s="28" t="s">
        <v>1374</v>
      </c>
      <c r="B124" s="29" t="s">
        <v>1375</v>
      </c>
      <c r="C124" s="29" t="s">
        <v>1342</v>
      </c>
      <c r="D124" s="28" t="s">
        <v>243</v>
      </c>
      <c r="E124" s="29" t="s">
        <v>1376</v>
      </c>
      <c r="F124" s="28" t="s">
        <v>1377</v>
      </c>
      <c r="G124" s="28" t="s">
        <v>35</v>
      </c>
      <c r="H124" s="29" t="s">
        <v>237</v>
      </c>
      <c r="I124" s="29" t="s">
        <v>1378</v>
      </c>
      <c r="J124" s="29" t="s">
        <v>1379</v>
      </c>
      <c r="K124" s="28" t="s">
        <v>38</v>
      </c>
      <c r="L124" s="28" t="s">
        <v>38</v>
      </c>
      <c r="M124" s="28" t="s">
        <v>38</v>
      </c>
      <c r="N124" s="28" t="s">
        <v>38</v>
      </c>
      <c r="O124" s="28" t="s">
        <v>627</v>
      </c>
      <c r="P124" s="30" t="s">
        <v>1380</v>
      </c>
      <c r="Q124" s="30"/>
      <c r="R124" s="30" t="s">
        <v>1349</v>
      </c>
      <c r="S124" s="31" t="s">
        <v>1381</v>
      </c>
      <c r="T124" s="31" t="s">
        <v>1048</v>
      </c>
      <c r="U124" s="30"/>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c r="FA124" s="34"/>
      <c r="FB124" s="34"/>
      <c r="FC124" s="34"/>
      <c r="FD124" s="34"/>
      <c r="FE124" s="34"/>
      <c r="FF124" s="34"/>
      <c r="FG124" s="34"/>
      <c r="FH124" s="34"/>
      <c r="FI124" s="34"/>
      <c r="FJ124" s="34"/>
      <c r="FK124" s="34"/>
      <c r="FL124" s="34"/>
      <c r="FM124" s="34"/>
      <c r="FN124" s="34"/>
      <c r="FO124" s="34"/>
      <c r="FP124" s="34"/>
      <c r="FQ124" s="34"/>
      <c r="FR124" s="34"/>
      <c r="FS124" s="34"/>
      <c r="FT124" s="34"/>
      <c r="FU124" s="34"/>
      <c r="FV124" s="34"/>
      <c r="FW124" s="34"/>
      <c r="FX124" s="34"/>
      <c r="FY124" s="34"/>
      <c r="FZ124" s="34"/>
      <c r="GA124" s="34"/>
      <c r="GB124" s="34"/>
      <c r="GC124" s="34"/>
      <c r="GD124" s="34"/>
      <c r="GE124" s="34"/>
      <c r="GF124" s="34"/>
      <c r="GG124" s="34"/>
      <c r="GH124" s="34"/>
      <c r="GI124" s="34"/>
      <c r="GJ124" s="34"/>
      <c r="GK124" s="34"/>
      <c r="GL124" s="34"/>
      <c r="GM124" s="34"/>
      <c r="GN124" s="34"/>
      <c r="GO124" s="34"/>
      <c r="GP124" s="34"/>
      <c r="GQ124" s="34"/>
      <c r="GR124" s="34"/>
      <c r="GS124" s="34"/>
      <c r="GT124" s="34"/>
      <c r="GU124" s="34"/>
      <c r="GV124" s="34"/>
      <c r="GW124" s="34"/>
      <c r="GX124" s="34"/>
      <c r="GY124" s="34"/>
      <c r="GZ124" s="34"/>
      <c r="HA124" s="34"/>
      <c r="HB124" s="34"/>
      <c r="HC124" s="34"/>
      <c r="HD124" s="34"/>
      <c r="HE124" s="34"/>
      <c r="HF124" s="34"/>
      <c r="HG124" s="34"/>
      <c r="HH124" s="34"/>
      <c r="HI124" s="34"/>
      <c r="HJ124" s="34"/>
      <c r="HK124" s="34"/>
      <c r="HL124" s="34"/>
      <c r="HM124" s="34"/>
      <c r="HN124" s="34"/>
      <c r="HO124" s="34"/>
      <c r="HP124" s="34"/>
      <c r="HQ124" s="34"/>
      <c r="HR124" s="34"/>
      <c r="HS124" s="34"/>
      <c r="HT124" s="34"/>
      <c r="HU124" s="34"/>
      <c r="HV124" s="34"/>
      <c r="HW124" s="34"/>
      <c r="HX124" s="34"/>
      <c r="HY124" s="34"/>
      <c r="HZ124" s="34"/>
      <c r="IA124" s="34"/>
      <c r="IB124" s="34"/>
      <c r="IC124" s="34"/>
      <c r="ID124" s="34"/>
      <c r="IE124" s="34"/>
      <c r="IF124" s="34"/>
      <c r="IG124" s="34"/>
      <c r="IH124" s="34"/>
      <c r="II124" s="34"/>
      <c r="IJ124" s="34"/>
      <c r="IK124" s="34"/>
      <c r="IL124" s="34"/>
      <c r="IM124" s="34"/>
      <c r="IN124" s="34"/>
      <c r="IO124" s="34"/>
      <c r="IP124" s="34"/>
      <c r="IQ124" s="34"/>
      <c r="IR124" s="34"/>
      <c r="IS124" s="34"/>
    </row>
    <row r="125" spans="1:253" s="33" customFormat="1" ht="120" x14ac:dyDescent="0.25">
      <c r="A125" s="28" t="s">
        <v>1382</v>
      </c>
      <c r="B125" s="39" t="s">
        <v>1383</v>
      </c>
      <c r="C125" s="29" t="s">
        <v>1342</v>
      </c>
      <c r="D125" s="28" t="s">
        <v>243</v>
      </c>
      <c r="E125" s="29" t="s">
        <v>1384</v>
      </c>
      <c r="F125" s="28" t="s">
        <v>1385</v>
      </c>
      <c r="G125" s="28" t="s">
        <v>1386</v>
      </c>
      <c r="H125" s="29" t="s">
        <v>1345</v>
      </c>
      <c r="I125" s="29" t="s">
        <v>1387</v>
      </c>
      <c r="J125" s="29"/>
      <c r="K125" s="28" t="s">
        <v>39</v>
      </c>
      <c r="L125" s="28" t="s">
        <v>38</v>
      </c>
      <c r="M125" s="28" t="s">
        <v>38</v>
      </c>
      <c r="N125" s="28" t="s">
        <v>38</v>
      </c>
      <c r="O125" s="28" t="s">
        <v>627</v>
      </c>
      <c r="P125" s="30" t="s">
        <v>1388</v>
      </c>
      <c r="Q125" s="30" t="s">
        <v>1389</v>
      </c>
      <c r="R125" s="30" t="s">
        <v>1349</v>
      </c>
      <c r="S125" s="31" t="s">
        <v>1390</v>
      </c>
      <c r="T125" s="31" t="s">
        <v>1048</v>
      </c>
      <c r="U125" s="30"/>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c r="FA125" s="34"/>
      <c r="FB125" s="34"/>
      <c r="FC125" s="34"/>
      <c r="FD125" s="34"/>
      <c r="FE125" s="34"/>
      <c r="FF125" s="34"/>
      <c r="FG125" s="34"/>
      <c r="FH125" s="34"/>
      <c r="FI125" s="34"/>
      <c r="FJ125" s="34"/>
      <c r="FK125" s="34"/>
      <c r="FL125" s="34"/>
      <c r="FM125" s="34"/>
      <c r="FN125" s="34"/>
      <c r="FO125" s="34"/>
      <c r="FP125" s="34"/>
      <c r="FQ125" s="34"/>
      <c r="FR125" s="34"/>
      <c r="FS125" s="34"/>
      <c r="FT125" s="34"/>
      <c r="FU125" s="34"/>
      <c r="FV125" s="34"/>
      <c r="FW125" s="34"/>
      <c r="FX125" s="34"/>
      <c r="FY125" s="34"/>
      <c r="FZ125" s="34"/>
      <c r="GA125" s="34"/>
      <c r="GB125" s="34"/>
      <c r="GC125" s="34"/>
      <c r="GD125" s="34"/>
      <c r="GE125" s="34"/>
      <c r="GF125" s="34"/>
      <c r="GG125" s="34"/>
      <c r="GH125" s="34"/>
      <c r="GI125" s="34"/>
      <c r="GJ125" s="34"/>
      <c r="GK125" s="34"/>
      <c r="GL125" s="34"/>
      <c r="GM125" s="34"/>
      <c r="GN125" s="34"/>
      <c r="GO125" s="34"/>
      <c r="GP125" s="34"/>
      <c r="GQ125" s="34"/>
      <c r="GR125" s="34"/>
      <c r="GS125" s="34"/>
      <c r="GT125" s="34"/>
      <c r="GU125" s="34"/>
      <c r="GV125" s="34"/>
      <c r="GW125" s="34"/>
      <c r="GX125" s="34"/>
      <c r="GY125" s="34"/>
      <c r="GZ125" s="34"/>
      <c r="HA125" s="34"/>
      <c r="HB125" s="34"/>
      <c r="HC125" s="34"/>
      <c r="HD125" s="34"/>
      <c r="HE125" s="34"/>
      <c r="HF125" s="34"/>
      <c r="HG125" s="34"/>
      <c r="HH125" s="34"/>
      <c r="HI125" s="34"/>
      <c r="HJ125" s="34"/>
      <c r="HK125" s="34"/>
      <c r="HL125" s="34"/>
      <c r="HM125" s="34"/>
      <c r="HN125" s="34"/>
      <c r="HO125" s="34"/>
      <c r="HP125" s="34"/>
      <c r="HQ125" s="34"/>
      <c r="HR125" s="34"/>
      <c r="HS125" s="34"/>
      <c r="HT125" s="34"/>
      <c r="HU125" s="34"/>
      <c r="HV125" s="34"/>
      <c r="HW125" s="34"/>
      <c r="HX125" s="34"/>
      <c r="HY125" s="34"/>
      <c r="HZ125" s="34"/>
      <c r="IA125" s="34"/>
      <c r="IB125" s="34"/>
      <c r="IC125" s="34"/>
      <c r="ID125" s="34"/>
      <c r="IE125" s="34"/>
      <c r="IF125" s="34"/>
      <c r="IG125" s="34"/>
      <c r="IH125" s="34"/>
      <c r="II125" s="34"/>
      <c r="IJ125" s="34"/>
      <c r="IK125" s="34"/>
      <c r="IL125" s="34"/>
      <c r="IM125" s="34"/>
      <c r="IN125" s="34"/>
      <c r="IO125" s="34"/>
      <c r="IP125" s="34"/>
      <c r="IQ125" s="34"/>
      <c r="IR125" s="34"/>
      <c r="IS125" s="34"/>
    </row>
    <row r="126" spans="1:253" s="33" customFormat="1" ht="105" x14ac:dyDescent="0.25">
      <c r="A126" s="28" t="s">
        <v>1391</v>
      </c>
      <c r="B126" s="38" t="s">
        <v>1392</v>
      </c>
      <c r="C126" s="29" t="s">
        <v>1342</v>
      </c>
      <c r="D126" s="28" t="s">
        <v>243</v>
      </c>
      <c r="E126" s="29" t="s">
        <v>1393</v>
      </c>
      <c r="F126" s="28" t="s">
        <v>775</v>
      </c>
      <c r="G126" s="28" t="s">
        <v>35</v>
      </c>
      <c r="H126" s="29" t="s">
        <v>1345</v>
      </c>
      <c r="I126" s="29" t="s">
        <v>1346</v>
      </c>
      <c r="J126" s="29"/>
      <c r="K126" s="28" t="s">
        <v>38</v>
      </c>
      <c r="L126" s="28" t="s">
        <v>39</v>
      </c>
      <c r="M126" s="28" t="s">
        <v>38</v>
      </c>
      <c r="N126" s="28" t="s">
        <v>38</v>
      </c>
      <c r="O126" s="28" t="s">
        <v>627</v>
      </c>
      <c r="P126" s="30" t="s">
        <v>1394</v>
      </c>
      <c r="Q126" s="30" t="s">
        <v>1395</v>
      </c>
      <c r="R126" s="30" t="s">
        <v>1349</v>
      </c>
      <c r="S126" s="31" t="s">
        <v>1396</v>
      </c>
      <c r="T126" s="31" t="s">
        <v>1048</v>
      </c>
      <c r="U126" s="30"/>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c r="FA126" s="34"/>
      <c r="FB126" s="34"/>
      <c r="FC126" s="34"/>
      <c r="FD126" s="34"/>
      <c r="FE126" s="34"/>
      <c r="FF126" s="34"/>
      <c r="FG126" s="34"/>
      <c r="FH126" s="34"/>
      <c r="FI126" s="34"/>
      <c r="FJ126" s="34"/>
      <c r="FK126" s="34"/>
      <c r="FL126" s="34"/>
      <c r="FM126" s="34"/>
      <c r="FN126" s="34"/>
      <c r="FO126" s="34"/>
      <c r="FP126" s="34"/>
      <c r="FQ126" s="34"/>
      <c r="FR126" s="34"/>
      <c r="FS126" s="34"/>
      <c r="FT126" s="34"/>
      <c r="FU126" s="34"/>
      <c r="FV126" s="34"/>
      <c r="FW126" s="34"/>
      <c r="FX126" s="34"/>
      <c r="FY126" s="34"/>
      <c r="FZ126" s="34"/>
      <c r="GA126" s="34"/>
      <c r="GB126" s="34"/>
      <c r="GC126" s="34"/>
      <c r="GD126" s="34"/>
      <c r="GE126" s="34"/>
      <c r="GF126" s="34"/>
      <c r="GG126" s="34"/>
      <c r="GH126" s="34"/>
      <c r="GI126" s="34"/>
      <c r="GJ126" s="34"/>
      <c r="GK126" s="34"/>
      <c r="GL126" s="34"/>
      <c r="GM126" s="34"/>
      <c r="GN126" s="34"/>
      <c r="GO126" s="34"/>
      <c r="GP126" s="34"/>
      <c r="GQ126" s="34"/>
      <c r="GR126" s="34"/>
      <c r="GS126" s="34"/>
      <c r="GT126" s="34"/>
      <c r="GU126" s="34"/>
      <c r="GV126" s="34"/>
      <c r="GW126" s="34"/>
      <c r="GX126" s="34"/>
      <c r="GY126" s="34"/>
      <c r="GZ126" s="34"/>
      <c r="HA126" s="34"/>
      <c r="HB126" s="34"/>
      <c r="HC126" s="34"/>
      <c r="HD126" s="34"/>
      <c r="HE126" s="34"/>
      <c r="HF126" s="34"/>
      <c r="HG126" s="34"/>
      <c r="HH126" s="34"/>
      <c r="HI126" s="34"/>
      <c r="HJ126" s="34"/>
      <c r="HK126" s="34"/>
      <c r="HL126" s="34"/>
      <c r="HM126" s="34"/>
      <c r="HN126" s="34"/>
      <c r="HO126" s="34"/>
      <c r="HP126" s="34"/>
      <c r="HQ126" s="34"/>
      <c r="HR126" s="34"/>
      <c r="HS126" s="34"/>
      <c r="HT126" s="34"/>
      <c r="HU126" s="34"/>
      <c r="HV126" s="34"/>
      <c r="HW126" s="34"/>
      <c r="HX126" s="34"/>
      <c r="HY126" s="34"/>
      <c r="HZ126" s="34"/>
      <c r="IA126" s="34"/>
      <c r="IB126" s="34"/>
      <c r="IC126" s="34"/>
      <c r="ID126" s="34"/>
      <c r="IE126" s="34"/>
      <c r="IF126" s="34"/>
      <c r="IG126" s="34"/>
      <c r="IH126" s="34"/>
      <c r="II126" s="34"/>
      <c r="IJ126" s="34"/>
      <c r="IK126" s="34"/>
      <c r="IL126" s="34"/>
      <c r="IM126" s="34"/>
      <c r="IN126" s="34"/>
      <c r="IO126" s="34"/>
      <c r="IP126" s="34"/>
      <c r="IQ126" s="34"/>
      <c r="IR126" s="34"/>
      <c r="IS126" s="34"/>
    </row>
    <row r="127" spans="1:253" s="33" customFormat="1" ht="300" x14ac:dyDescent="0.25">
      <c r="A127" s="28" t="s">
        <v>1397</v>
      </c>
      <c r="B127" s="39" t="s">
        <v>1398</v>
      </c>
      <c r="C127" s="29" t="s">
        <v>1342</v>
      </c>
      <c r="D127" s="28" t="s">
        <v>243</v>
      </c>
      <c r="E127" s="29" t="s">
        <v>1399</v>
      </c>
      <c r="F127" s="28" t="s">
        <v>1342</v>
      </c>
      <c r="G127" s="28" t="s">
        <v>1400</v>
      </c>
      <c r="H127" s="29" t="s">
        <v>237</v>
      </c>
      <c r="I127" s="29" t="s">
        <v>1401</v>
      </c>
      <c r="J127" s="29" t="s">
        <v>1402</v>
      </c>
      <c r="K127" s="28" t="s">
        <v>39</v>
      </c>
      <c r="L127" s="28" t="s">
        <v>38</v>
      </c>
      <c r="M127" s="28" t="s">
        <v>38</v>
      </c>
      <c r="N127" s="28" t="s">
        <v>38</v>
      </c>
      <c r="O127" s="28" t="s">
        <v>627</v>
      </c>
      <c r="P127" s="30" t="s">
        <v>1388</v>
      </c>
      <c r="Q127" s="30" t="s">
        <v>1403</v>
      </c>
      <c r="R127" s="30" t="s">
        <v>1349</v>
      </c>
      <c r="S127" s="31" t="s">
        <v>1404</v>
      </c>
      <c r="T127" s="31" t="s">
        <v>1048</v>
      </c>
      <c r="U127" s="30"/>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c r="FA127" s="34"/>
      <c r="FB127" s="34"/>
      <c r="FC127" s="34"/>
      <c r="FD127" s="34"/>
      <c r="FE127" s="34"/>
      <c r="FF127" s="34"/>
      <c r="FG127" s="34"/>
      <c r="FH127" s="34"/>
      <c r="FI127" s="34"/>
      <c r="FJ127" s="34"/>
      <c r="FK127" s="34"/>
      <c r="FL127" s="34"/>
      <c r="FM127" s="34"/>
      <c r="FN127" s="34"/>
      <c r="FO127" s="34"/>
      <c r="FP127" s="34"/>
      <c r="FQ127" s="34"/>
      <c r="FR127" s="34"/>
      <c r="FS127" s="34"/>
      <c r="FT127" s="34"/>
      <c r="FU127" s="34"/>
      <c r="FV127" s="34"/>
      <c r="FW127" s="34"/>
      <c r="FX127" s="34"/>
      <c r="FY127" s="34"/>
      <c r="FZ127" s="34"/>
      <c r="GA127" s="34"/>
      <c r="GB127" s="34"/>
      <c r="GC127" s="34"/>
      <c r="GD127" s="34"/>
      <c r="GE127" s="34"/>
      <c r="GF127" s="34"/>
      <c r="GG127" s="34"/>
      <c r="GH127" s="34"/>
      <c r="GI127" s="34"/>
      <c r="GJ127" s="34"/>
      <c r="GK127" s="34"/>
      <c r="GL127" s="34"/>
      <c r="GM127" s="34"/>
      <c r="GN127" s="34"/>
      <c r="GO127" s="34"/>
      <c r="GP127" s="34"/>
      <c r="GQ127" s="34"/>
      <c r="GR127" s="34"/>
      <c r="GS127" s="34"/>
      <c r="GT127" s="34"/>
      <c r="GU127" s="34"/>
      <c r="GV127" s="34"/>
      <c r="GW127" s="34"/>
      <c r="GX127" s="34"/>
      <c r="GY127" s="34"/>
      <c r="GZ127" s="34"/>
      <c r="HA127" s="34"/>
      <c r="HB127" s="34"/>
      <c r="HC127" s="34"/>
      <c r="HD127" s="34"/>
      <c r="HE127" s="34"/>
      <c r="HF127" s="34"/>
      <c r="HG127" s="34"/>
      <c r="HH127" s="34"/>
      <c r="HI127" s="34"/>
      <c r="HJ127" s="34"/>
      <c r="HK127" s="34"/>
      <c r="HL127" s="34"/>
      <c r="HM127" s="34"/>
      <c r="HN127" s="34"/>
      <c r="HO127" s="34"/>
      <c r="HP127" s="34"/>
      <c r="HQ127" s="34"/>
      <c r="HR127" s="34"/>
      <c r="HS127" s="34"/>
      <c r="HT127" s="34"/>
      <c r="HU127" s="34"/>
      <c r="HV127" s="34"/>
      <c r="HW127" s="34"/>
      <c r="HX127" s="34"/>
      <c r="HY127" s="34"/>
      <c r="HZ127" s="34"/>
      <c r="IA127" s="34"/>
      <c r="IB127" s="34"/>
      <c r="IC127" s="34"/>
      <c r="ID127" s="34"/>
      <c r="IE127" s="34"/>
      <c r="IF127" s="34"/>
      <c r="IG127" s="34"/>
      <c r="IH127" s="34"/>
      <c r="II127" s="34"/>
      <c r="IJ127" s="34"/>
      <c r="IK127" s="34"/>
      <c r="IL127" s="34"/>
      <c r="IM127" s="34"/>
      <c r="IN127" s="34"/>
      <c r="IO127" s="34"/>
      <c r="IP127" s="34"/>
      <c r="IQ127" s="34"/>
      <c r="IR127" s="34"/>
      <c r="IS127" s="34"/>
    </row>
    <row r="128" spans="1:253" s="33" customFormat="1" ht="45" x14ac:dyDescent="0.25">
      <c r="A128" s="28" t="s">
        <v>1405</v>
      </c>
      <c r="B128" s="39" t="s">
        <v>1406</v>
      </c>
      <c r="C128" s="29" t="s">
        <v>1342</v>
      </c>
      <c r="D128" s="28" t="s">
        <v>243</v>
      </c>
      <c r="E128" s="29" t="s">
        <v>1407</v>
      </c>
      <c r="F128" s="28" t="s">
        <v>1408</v>
      </c>
      <c r="G128" s="28" t="s">
        <v>634</v>
      </c>
      <c r="H128" s="29" t="s">
        <v>237</v>
      </c>
      <c r="I128" s="29" t="s">
        <v>1406</v>
      </c>
      <c r="J128" s="29" t="s">
        <v>1409</v>
      </c>
      <c r="K128" s="28" t="s">
        <v>39</v>
      </c>
      <c r="L128" s="28" t="s">
        <v>38</v>
      </c>
      <c r="M128" s="28" t="s">
        <v>38</v>
      </c>
      <c r="N128" s="28" t="s">
        <v>38</v>
      </c>
      <c r="O128" s="28" t="s">
        <v>627</v>
      </c>
      <c r="P128" s="30" t="s">
        <v>1410</v>
      </c>
      <c r="Q128" s="30" t="s">
        <v>1411</v>
      </c>
      <c r="R128" s="30" t="s">
        <v>1349</v>
      </c>
      <c r="S128" s="31" t="s">
        <v>1412</v>
      </c>
      <c r="T128" s="31" t="s">
        <v>1048</v>
      </c>
      <c r="U128" s="30"/>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c r="FA128" s="34"/>
      <c r="FB128" s="34"/>
      <c r="FC128" s="34"/>
      <c r="FD128" s="34"/>
      <c r="FE128" s="34"/>
      <c r="FF128" s="34"/>
      <c r="FG128" s="34"/>
      <c r="FH128" s="34"/>
      <c r="FI128" s="34"/>
      <c r="FJ128" s="34"/>
      <c r="FK128" s="34"/>
      <c r="FL128" s="34"/>
      <c r="FM128" s="34"/>
      <c r="FN128" s="34"/>
      <c r="FO128" s="34"/>
      <c r="FP128" s="34"/>
      <c r="FQ128" s="34"/>
      <c r="FR128" s="34"/>
      <c r="FS128" s="34"/>
      <c r="FT128" s="34"/>
      <c r="FU128" s="34"/>
      <c r="FV128" s="34"/>
      <c r="FW128" s="34"/>
      <c r="FX128" s="34"/>
      <c r="FY128" s="34"/>
      <c r="FZ128" s="34"/>
      <c r="GA128" s="34"/>
      <c r="GB128" s="34"/>
      <c r="GC128" s="34"/>
      <c r="GD128" s="34"/>
      <c r="GE128" s="34"/>
      <c r="GF128" s="34"/>
      <c r="GG128" s="34"/>
      <c r="GH128" s="34"/>
      <c r="GI128" s="34"/>
      <c r="GJ128" s="34"/>
      <c r="GK128" s="34"/>
      <c r="GL128" s="34"/>
      <c r="GM128" s="34"/>
      <c r="GN128" s="34"/>
      <c r="GO128" s="34"/>
      <c r="GP128" s="34"/>
      <c r="GQ128" s="34"/>
      <c r="GR128" s="34"/>
      <c r="GS128" s="34"/>
      <c r="GT128" s="34"/>
      <c r="GU128" s="34"/>
      <c r="GV128" s="34"/>
      <c r="GW128" s="34"/>
      <c r="GX128" s="34"/>
      <c r="GY128" s="34"/>
      <c r="GZ128" s="34"/>
      <c r="HA128" s="34"/>
      <c r="HB128" s="34"/>
      <c r="HC128" s="34"/>
      <c r="HD128" s="34"/>
      <c r="HE128" s="34"/>
      <c r="HF128" s="34"/>
      <c r="HG128" s="34"/>
      <c r="HH128" s="34"/>
      <c r="HI128" s="34"/>
      <c r="HJ128" s="34"/>
      <c r="HK128" s="34"/>
      <c r="HL128" s="34"/>
      <c r="HM128" s="34"/>
      <c r="HN128" s="34"/>
      <c r="HO128" s="34"/>
      <c r="HP128" s="34"/>
      <c r="HQ128" s="34"/>
      <c r="HR128" s="34"/>
      <c r="HS128" s="34"/>
      <c r="HT128" s="34"/>
      <c r="HU128" s="34"/>
      <c r="HV128" s="34"/>
      <c r="HW128" s="34"/>
      <c r="HX128" s="34"/>
      <c r="HY128" s="34"/>
      <c r="HZ128" s="34"/>
      <c r="IA128" s="34"/>
      <c r="IB128" s="34"/>
      <c r="IC128" s="34"/>
      <c r="ID128" s="34"/>
      <c r="IE128" s="34"/>
      <c r="IF128" s="34"/>
      <c r="IG128" s="34"/>
      <c r="IH128" s="34"/>
      <c r="II128" s="34"/>
      <c r="IJ128" s="34"/>
      <c r="IK128" s="34"/>
      <c r="IL128" s="34"/>
      <c r="IM128" s="34"/>
      <c r="IN128" s="34"/>
      <c r="IO128" s="34"/>
      <c r="IP128" s="34"/>
      <c r="IQ128" s="34"/>
      <c r="IR128" s="34"/>
      <c r="IS128" s="34"/>
    </row>
    <row r="129" spans="1:253" s="33" customFormat="1" ht="120" x14ac:dyDescent="0.25">
      <c r="A129" s="28" t="s">
        <v>1413</v>
      </c>
      <c r="B129" s="38" t="s">
        <v>1414</v>
      </c>
      <c r="C129" s="29" t="s">
        <v>1415</v>
      </c>
      <c r="D129" s="28" t="s">
        <v>243</v>
      </c>
      <c r="E129" s="29" t="s">
        <v>1416</v>
      </c>
      <c r="F129" s="28" t="s">
        <v>1417</v>
      </c>
      <c r="G129" s="28" t="s">
        <v>35</v>
      </c>
      <c r="H129" s="36" t="s">
        <v>243</v>
      </c>
      <c r="I129" s="36" t="s">
        <v>1418</v>
      </c>
      <c r="J129" s="29"/>
      <c r="K129" s="28" t="s">
        <v>38</v>
      </c>
      <c r="L129" s="28" t="s">
        <v>39</v>
      </c>
      <c r="M129" s="28" t="s">
        <v>38</v>
      </c>
      <c r="N129" s="28" t="s">
        <v>38</v>
      </c>
      <c r="O129" s="28" t="s">
        <v>627</v>
      </c>
      <c r="P129" s="30" t="s">
        <v>1419</v>
      </c>
      <c r="Q129" s="30" t="s">
        <v>1420</v>
      </c>
      <c r="R129" s="30" t="s">
        <v>1421</v>
      </c>
      <c r="S129" s="31" t="s">
        <v>1422</v>
      </c>
      <c r="T129" s="31" t="s">
        <v>630</v>
      </c>
      <c r="U129" s="30"/>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c r="FA129" s="34"/>
      <c r="FB129" s="34"/>
      <c r="FC129" s="34"/>
      <c r="FD129" s="34"/>
      <c r="FE129" s="34"/>
      <c r="FF129" s="34"/>
      <c r="FG129" s="34"/>
      <c r="FH129" s="34"/>
      <c r="FI129" s="34"/>
      <c r="FJ129" s="34"/>
      <c r="FK129" s="34"/>
      <c r="FL129" s="34"/>
      <c r="FM129" s="34"/>
      <c r="FN129" s="34"/>
      <c r="FO129" s="34"/>
      <c r="FP129" s="34"/>
      <c r="FQ129" s="34"/>
      <c r="FR129" s="34"/>
      <c r="FS129" s="34"/>
      <c r="FT129" s="34"/>
      <c r="FU129" s="34"/>
      <c r="FV129" s="34"/>
      <c r="FW129" s="34"/>
      <c r="FX129" s="34"/>
      <c r="FY129" s="34"/>
      <c r="FZ129" s="34"/>
      <c r="GA129" s="34"/>
      <c r="GB129" s="34"/>
      <c r="GC129" s="34"/>
      <c r="GD129" s="34"/>
      <c r="GE129" s="34"/>
      <c r="GF129" s="34"/>
      <c r="GG129" s="34"/>
      <c r="GH129" s="34"/>
      <c r="GI129" s="34"/>
      <c r="GJ129" s="34"/>
      <c r="GK129" s="34"/>
      <c r="GL129" s="34"/>
      <c r="GM129" s="34"/>
      <c r="GN129" s="34"/>
      <c r="GO129" s="34"/>
      <c r="GP129" s="34"/>
      <c r="GQ129" s="34"/>
      <c r="GR129" s="34"/>
      <c r="GS129" s="34"/>
      <c r="GT129" s="34"/>
      <c r="GU129" s="34"/>
      <c r="GV129" s="34"/>
      <c r="GW129" s="34"/>
      <c r="GX129" s="34"/>
      <c r="GY129" s="34"/>
      <c r="GZ129" s="34"/>
      <c r="HA129" s="34"/>
      <c r="HB129" s="34"/>
      <c r="HC129" s="34"/>
      <c r="HD129" s="34"/>
      <c r="HE129" s="34"/>
      <c r="HF129" s="34"/>
      <c r="HG129" s="34"/>
      <c r="HH129" s="34"/>
      <c r="HI129" s="34"/>
      <c r="HJ129" s="34"/>
      <c r="HK129" s="34"/>
      <c r="HL129" s="34"/>
      <c r="HM129" s="34"/>
      <c r="HN129" s="34"/>
      <c r="HO129" s="34"/>
      <c r="HP129" s="34"/>
      <c r="HQ129" s="34"/>
      <c r="HR129" s="34"/>
      <c r="HS129" s="34"/>
      <c r="HT129" s="34"/>
      <c r="HU129" s="34"/>
      <c r="HV129" s="34"/>
      <c r="HW129" s="34"/>
      <c r="HX129" s="34"/>
      <c r="HY129" s="34"/>
      <c r="HZ129" s="34"/>
      <c r="IA129" s="34"/>
      <c r="IB129" s="34"/>
      <c r="IC129" s="34"/>
      <c r="ID129" s="34"/>
      <c r="IE129" s="34"/>
      <c r="IF129" s="34"/>
      <c r="IG129" s="34"/>
      <c r="IH129" s="34"/>
      <c r="II129" s="34"/>
      <c r="IJ129" s="34"/>
      <c r="IK129" s="34"/>
      <c r="IL129" s="34"/>
      <c r="IM129" s="34"/>
      <c r="IN129" s="34"/>
      <c r="IO129" s="34"/>
      <c r="IP129" s="34"/>
      <c r="IQ129" s="34"/>
      <c r="IR129" s="34"/>
      <c r="IS129" s="34"/>
    </row>
    <row r="130" spans="1:253" s="33" customFormat="1" ht="75" x14ac:dyDescent="0.25">
      <c r="A130" s="28" t="s">
        <v>1423</v>
      </c>
      <c r="B130" s="38" t="s">
        <v>1424</v>
      </c>
      <c r="C130" s="29" t="s">
        <v>1415</v>
      </c>
      <c r="D130" s="28" t="s">
        <v>243</v>
      </c>
      <c r="E130" s="29" t="s">
        <v>1425</v>
      </c>
      <c r="F130" s="28" t="s">
        <v>625</v>
      </c>
      <c r="G130" s="28" t="s">
        <v>1426</v>
      </c>
      <c r="H130" s="29" t="s">
        <v>237</v>
      </c>
      <c r="I130" s="36" t="s">
        <v>1424</v>
      </c>
      <c r="J130" s="29" t="s">
        <v>1427</v>
      </c>
      <c r="K130" s="28" t="s">
        <v>38</v>
      </c>
      <c r="L130" s="28" t="s">
        <v>39</v>
      </c>
      <c r="M130" s="28" t="s">
        <v>38</v>
      </c>
      <c r="N130" s="28" t="s">
        <v>38</v>
      </c>
      <c r="O130" s="28" t="s">
        <v>627</v>
      </c>
      <c r="P130" s="30" t="s">
        <v>1347</v>
      </c>
      <c r="Q130" s="30" t="s">
        <v>1428</v>
      </c>
      <c r="R130" s="30" t="s">
        <v>1421</v>
      </c>
      <c r="S130" s="31" t="s">
        <v>1429</v>
      </c>
      <c r="T130" s="31" t="s">
        <v>630</v>
      </c>
      <c r="U130" s="30"/>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c r="EA130" s="34"/>
      <c r="EB130" s="34"/>
      <c r="EC130" s="34"/>
      <c r="ED130" s="34"/>
      <c r="EE130" s="34"/>
      <c r="EF130" s="34"/>
      <c r="EG130" s="34"/>
      <c r="EH130" s="34"/>
      <c r="EI130" s="34"/>
      <c r="EJ130" s="34"/>
      <c r="EK130" s="34"/>
      <c r="EL130" s="34"/>
      <c r="EM130" s="34"/>
      <c r="EN130" s="34"/>
      <c r="EO130" s="34"/>
      <c r="EP130" s="34"/>
      <c r="EQ130" s="34"/>
      <c r="ER130" s="34"/>
      <c r="ES130" s="34"/>
      <c r="ET130" s="34"/>
      <c r="EU130" s="34"/>
      <c r="EV130" s="34"/>
      <c r="EW130" s="34"/>
      <c r="EX130" s="34"/>
      <c r="EY130" s="34"/>
      <c r="EZ130" s="34"/>
      <c r="FA130" s="34"/>
      <c r="FB130" s="34"/>
      <c r="FC130" s="34"/>
      <c r="FD130" s="34"/>
      <c r="FE130" s="34"/>
      <c r="FF130" s="34"/>
      <c r="FG130" s="34"/>
      <c r="FH130" s="34"/>
      <c r="FI130" s="34"/>
      <c r="FJ130" s="34"/>
      <c r="FK130" s="34"/>
      <c r="FL130" s="34"/>
      <c r="FM130" s="34"/>
      <c r="FN130" s="34"/>
      <c r="FO130" s="34"/>
      <c r="FP130" s="34"/>
      <c r="FQ130" s="34"/>
      <c r="FR130" s="34"/>
      <c r="FS130" s="34"/>
      <c r="FT130" s="34"/>
      <c r="FU130" s="34"/>
      <c r="FV130" s="34"/>
      <c r="FW130" s="34"/>
      <c r="FX130" s="34"/>
      <c r="FY130" s="34"/>
      <c r="FZ130" s="34"/>
      <c r="GA130" s="34"/>
      <c r="GB130" s="34"/>
      <c r="GC130" s="34"/>
      <c r="GD130" s="34"/>
      <c r="GE130" s="34"/>
      <c r="GF130" s="34"/>
      <c r="GG130" s="34"/>
      <c r="GH130" s="34"/>
      <c r="GI130" s="34"/>
      <c r="GJ130" s="34"/>
      <c r="GK130" s="34"/>
      <c r="GL130" s="34"/>
      <c r="GM130" s="34"/>
      <c r="GN130" s="34"/>
      <c r="GO130" s="34"/>
      <c r="GP130" s="34"/>
      <c r="GQ130" s="34"/>
      <c r="GR130" s="34"/>
      <c r="GS130" s="34"/>
      <c r="GT130" s="34"/>
      <c r="GU130" s="34"/>
      <c r="GV130" s="34"/>
      <c r="GW130" s="34"/>
      <c r="GX130" s="34"/>
      <c r="GY130" s="34"/>
      <c r="GZ130" s="34"/>
      <c r="HA130" s="34"/>
      <c r="HB130" s="34"/>
      <c r="HC130" s="34"/>
      <c r="HD130" s="34"/>
      <c r="HE130" s="34"/>
      <c r="HF130" s="34"/>
      <c r="HG130" s="34"/>
      <c r="HH130" s="34"/>
      <c r="HI130" s="34"/>
      <c r="HJ130" s="34"/>
      <c r="HK130" s="34"/>
      <c r="HL130" s="34"/>
      <c r="HM130" s="34"/>
      <c r="HN130" s="34"/>
      <c r="HO130" s="34"/>
      <c r="HP130" s="34"/>
      <c r="HQ130" s="34"/>
      <c r="HR130" s="34"/>
      <c r="HS130" s="34"/>
      <c r="HT130" s="34"/>
      <c r="HU130" s="34"/>
      <c r="HV130" s="34"/>
      <c r="HW130" s="34"/>
      <c r="HX130" s="34"/>
      <c r="HY130" s="34"/>
      <c r="HZ130" s="34"/>
      <c r="IA130" s="34"/>
      <c r="IB130" s="34"/>
      <c r="IC130" s="34"/>
      <c r="ID130" s="34"/>
      <c r="IE130" s="34"/>
      <c r="IF130" s="34"/>
      <c r="IG130" s="34"/>
      <c r="IH130" s="34"/>
      <c r="II130" s="34"/>
      <c r="IJ130" s="34"/>
      <c r="IK130" s="34"/>
      <c r="IL130" s="34"/>
      <c r="IM130" s="34"/>
      <c r="IN130" s="34"/>
      <c r="IO130" s="34"/>
      <c r="IP130" s="34"/>
      <c r="IQ130" s="34"/>
      <c r="IR130" s="34"/>
      <c r="IS130" s="34"/>
    </row>
    <row r="131" spans="1:253" s="33" customFormat="1" ht="75" x14ac:dyDescent="0.25">
      <c r="A131" s="28" t="s">
        <v>1430</v>
      </c>
      <c r="B131" s="38" t="s">
        <v>1431</v>
      </c>
      <c r="C131" s="29" t="s">
        <v>1415</v>
      </c>
      <c r="D131" s="28" t="s">
        <v>243</v>
      </c>
      <c r="E131" s="29" t="s">
        <v>1432</v>
      </c>
      <c r="F131" s="28" t="s">
        <v>625</v>
      </c>
      <c r="G131" s="28" t="s">
        <v>1433</v>
      </c>
      <c r="H131" s="29" t="s">
        <v>237</v>
      </c>
      <c r="I131" s="36" t="s">
        <v>1434</v>
      </c>
      <c r="J131" s="29" t="s">
        <v>1435</v>
      </c>
      <c r="K131" s="28" t="s">
        <v>38</v>
      </c>
      <c r="L131" s="28" t="s">
        <v>39</v>
      </c>
      <c r="M131" s="28" t="s">
        <v>38</v>
      </c>
      <c r="N131" s="28" t="s">
        <v>38</v>
      </c>
      <c r="O131" s="28" t="s">
        <v>627</v>
      </c>
      <c r="P131" s="30" t="s">
        <v>1347</v>
      </c>
      <c r="Q131" s="30" t="s">
        <v>1436</v>
      </c>
      <c r="R131" s="30" t="s">
        <v>1421</v>
      </c>
      <c r="S131" s="31" t="s">
        <v>1437</v>
      </c>
      <c r="T131" s="31" t="s">
        <v>630</v>
      </c>
      <c r="U131" s="30"/>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c r="EA131" s="34"/>
      <c r="EB131" s="34"/>
      <c r="EC131" s="34"/>
      <c r="ED131" s="34"/>
      <c r="EE131" s="34"/>
      <c r="EF131" s="34"/>
      <c r="EG131" s="34"/>
      <c r="EH131" s="34"/>
      <c r="EI131" s="34"/>
      <c r="EJ131" s="34"/>
      <c r="EK131" s="34"/>
      <c r="EL131" s="34"/>
      <c r="EM131" s="34"/>
      <c r="EN131" s="34"/>
      <c r="EO131" s="34"/>
      <c r="EP131" s="34"/>
      <c r="EQ131" s="34"/>
      <c r="ER131" s="34"/>
      <c r="ES131" s="34"/>
      <c r="ET131" s="34"/>
      <c r="EU131" s="34"/>
      <c r="EV131" s="34"/>
      <c r="EW131" s="34"/>
      <c r="EX131" s="34"/>
      <c r="EY131" s="34"/>
      <c r="EZ131" s="34"/>
      <c r="FA131" s="34"/>
      <c r="FB131" s="34"/>
      <c r="FC131" s="34"/>
      <c r="FD131" s="34"/>
      <c r="FE131" s="34"/>
      <c r="FF131" s="34"/>
      <c r="FG131" s="34"/>
      <c r="FH131" s="34"/>
      <c r="FI131" s="34"/>
      <c r="FJ131" s="34"/>
      <c r="FK131" s="34"/>
      <c r="FL131" s="34"/>
      <c r="FM131" s="34"/>
      <c r="FN131" s="34"/>
      <c r="FO131" s="34"/>
      <c r="FP131" s="34"/>
      <c r="FQ131" s="34"/>
      <c r="FR131" s="34"/>
      <c r="FS131" s="34"/>
      <c r="FT131" s="34"/>
      <c r="FU131" s="34"/>
      <c r="FV131" s="34"/>
      <c r="FW131" s="34"/>
      <c r="FX131" s="34"/>
      <c r="FY131" s="34"/>
      <c r="FZ131" s="34"/>
      <c r="GA131" s="34"/>
      <c r="GB131" s="34"/>
      <c r="GC131" s="34"/>
      <c r="GD131" s="34"/>
      <c r="GE131" s="34"/>
      <c r="GF131" s="34"/>
      <c r="GG131" s="34"/>
      <c r="GH131" s="34"/>
      <c r="GI131" s="34"/>
      <c r="GJ131" s="34"/>
      <c r="GK131" s="34"/>
      <c r="GL131" s="34"/>
      <c r="GM131" s="34"/>
      <c r="GN131" s="34"/>
      <c r="GO131" s="34"/>
      <c r="GP131" s="34"/>
      <c r="GQ131" s="34"/>
      <c r="GR131" s="34"/>
      <c r="GS131" s="34"/>
      <c r="GT131" s="34"/>
      <c r="GU131" s="34"/>
      <c r="GV131" s="34"/>
      <c r="GW131" s="34"/>
      <c r="GX131" s="34"/>
      <c r="GY131" s="34"/>
      <c r="GZ131" s="34"/>
      <c r="HA131" s="34"/>
      <c r="HB131" s="34"/>
      <c r="HC131" s="34"/>
      <c r="HD131" s="34"/>
      <c r="HE131" s="34"/>
      <c r="HF131" s="34"/>
      <c r="HG131" s="34"/>
      <c r="HH131" s="34"/>
      <c r="HI131" s="34"/>
      <c r="HJ131" s="34"/>
      <c r="HK131" s="34"/>
      <c r="HL131" s="34"/>
      <c r="HM131" s="34"/>
      <c r="HN131" s="34"/>
      <c r="HO131" s="34"/>
      <c r="HP131" s="34"/>
      <c r="HQ131" s="34"/>
      <c r="HR131" s="34"/>
      <c r="HS131" s="34"/>
      <c r="HT131" s="34"/>
      <c r="HU131" s="34"/>
      <c r="HV131" s="34"/>
      <c r="HW131" s="34"/>
      <c r="HX131" s="34"/>
      <c r="HY131" s="34"/>
      <c r="HZ131" s="34"/>
      <c r="IA131" s="34"/>
      <c r="IB131" s="34"/>
      <c r="IC131" s="34"/>
      <c r="ID131" s="34"/>
      <c r="IE131" s="34"/>
      <c r="IF131" s="34"/>
      <c r="IG131" s="34"/>
      <c r="IH131" s="34"/>
      <c r="II131" s="34"/>
      <c r="IJ131" s="34"/>
      <c r="IK131" s="34"/>
      <c r="IL131" s="34"/>
      <c r="IM131" s="34"/>
      <c r="IN131" s="34"/>
      <c r="IO131" s="34"/>
      <c r="IP131" s="34"/>
      <c r="IQ131" s="34"/>
      <c r="IR131" s="34"/>
      <c r="IS131" s="34"/>
    </row>
    <row r="132" spans="1:253" s="33" customFormat="1" ht="60" x14ac:dyDescent="0.25">
      <c r="A132" s="28" t="s">
        <v>1438</v>
      </c>
      <c r="B132" s="29" t="s">
        <v>1439</v>
      </c>
      <c r="C132" s="29" t="s">
        <v>1415</v>
      </c>
      <c r="D132" s="28" t="s">
        <v>243</v>
      </c>
      <c r="E132" s="29" t="s">
        <v>1440</v>
      </c>
      <c r="F132" s="28" t="s">
        <v>625</v>
      </c>
      <c r="G132" s="28" t="s">
        <v>1441</v>
      </c>
      <c r="H132" s="29" t="s">
        <v>237</v>
      </c>
      <c r="I132" s="36" t="s">
        <v>1439</v>
      </c>
      <c r="J132" s="29" t="s">
        <v>1442</v>
      </c>
      <c r="K132" s="28" t="s">
        <v>38</v>
      </c>
      <c r="L132" s="28" t="s">
        <v>38</v>
      </c>
      <c r="M132" s="28" t="s">
        <v>38</v>
      </c>
      <c r="N132" s="28" t="s">
        <v>38</v>
      </c>
      <c r="O132" s="28" t="s">
        <v>627</v>
      </c>
      <c r="P132" s="30"/>
      <c r="Q132" s="30"/>
      <c r="R132" s="30" t="s">
        <v>1421</v>
      </c>
      <c r="S132" s="31" t="s">
        <v>1439</v>
      </c>
      <c r="T132" s="31" t="s">
        <v>630</v>
      </c>
      <c r="U132" s="30"/>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c r="EA132" s="34"/>
      <c r="EB132" s="34"/>
      <c r="EC132" s="34"/>
      <c r="ED132" s="34"/>
      <c r="EE132" s="34"/>
      <c r="EF132" s="34"/>
      <c r="EG132" s="34"/>
      <c r="EH132" s="34"/>
      <c r="EI132" s="34"/>
      <c r="EJ132" s="34"/>
      <c r="EK132" s="34"/>
      <c r="EL132" s="34"/>
      <c r="EM132" s="34"/>
      <c r="EN132" s="34"/>
      <c r="EO132" s="34"/>
      <c r="EP132" s="34"/>
      <c r="EQ132" s="34"/>
      <c r="ER132" s="34"/>
      <c r="ES132" s="34"/>
      <c r="ET132" s="34"/>
      <c r="EU132" s="34"/>
      <c r="EV132" s="34"/>
      <c r="EW132" s="34"/>
      <c r="EX132" s="34"/>
      <c r="EY132" s="34"/>
      <c r="EZ132" s="34"/>
      <c r="FA132" s="34"/>
      <c r="FB132" s="34"/>
      <c r="FC132" s="34"/>
      <c r="FD132" s="34"/>
      <c r="FE132" s="34"/>
      <c r="FF132" s="34"/>
      <c r="FG132" s="34"/>
      <c r="FH132" s="34"/>
      <c r="FI132" s="34"/>
      <c r="FJ132" s="34"/>
      <c r="FK132" s="34"/>
      <c r="FL132" s="34"/>
      <c r="FM132" s="34"/>
      <c r="FN132" s="34"/>
      <c r="FO132" s="34"/>
      <c r="FP132" s="34"/>
      <c r="FQ132" s="34"/>
      <c r="FR132" s="34"/>
      <c r="FS132" s="34"/>
      <c r="FT132" s="34"/>
      <c r="FU132" s="34"/>
      <c r="FV132" s="34"/>
      <c r="FW132" s="34"/>
      <c r="FX132" s="34"/>
      <c r="FY132" s="34"/>
      <c r="FZ132" s="34"/>
      <c r="GA132" s="34"/>
      <c r="GB132" s="34"/>
      <c r="GC132" s="34"/>
      <c r="GD132" s="34"/>
      <c r="GE132" s="34"/>
      <c r="GF132" s="34"/>
      <c r="GG132" s="34"/>
      <c r="GH132" s="34"/>
      <c r="GI132" s="34"/>
      <c r="GJ132" s="34"/>
      <c r="GK132" s="34"/>
      <c r="GL132" s="34"/>
      <c r="GM132" s="34"/>
      <c r="GN132" s="34"/>
      <c r="GO132" s="34"/>
      <c r="GP132" s="34"/>
      <c r="GQ132" s="34"/>
      <c r="GR132" s="34"/>
      <c r="GS132" s="34"/>
      <c r="GT132" s="34"/>
      <c r="GU132" s="34"/>
      <c r="GV132" s="34"/>
      <c r="GW132" s="34"/>
      <c r="GX132" s="34"/>
      <c r="GY132" s="34"/>
      <c r="GZ132" s="34"/>
      <c r="HA132" s="34"/>
      <c r="HB132" s="34"/>
      <c r="HC132" s="34"/>
      <c r="HD132" s="34"/>
      <c r="HE132" s="34"/>
      <c r="HF132" s="34"/>
      <c r="HG132" s="34"/>
      <c r="HH132" s="34"/>
      <c r="HI132" s="34"/>
      <c r="HJ132" s="34"/>
      <c r="HK132" s="34"/>
      <c r="HL132" s="34"/>
      <c r="HM132" s="34"/>
      <c r="HN132" s="34"/>
      <c r="HO132" s="34"/>
      <c r="HP132" s="34"/>
      <c r="HQ132" s="34"/>
      <c r="HR132" s="34"/>
      <c r="HS132" s="34"/>
      <c r="HT132" s="34"/>
      <c r="HU132" s="34"/>
      <c r="HV132" s="34"/>
      <c r="HW132" s="34"/>
      <c r="HX132" s="34"/>
      <c r="HY132" s="34"/>
      <c r="HZ132" s="34"/>
      <c r="IA132" s="34"/>
      <c r="IB132" s="34"/>
      <c r="IC132" s="34"/>
      <c r="ID132" s="34"/>
      <c r="IE132" s="34"/>
      <c r="IF132" s="34"/>
      <c r="IG132" s="34"/>
      <c r="IH132" s="34"/>
      <c r="II132" s="34"/>
      <c r="IJ132" s="34"/>
      <c r="IK132" s="34"/>
      <c r="IL132" s="34"/>
      <c r="IM132" s="34"/>
      <c r="IN132" s="34"/>
      <c r="IO132" s="34"/>
      <c r="IP132" s="34"/>
      <c r="IQ132" s="34"/>
      <c r="IR132" s="34"/>
      <c r="IS132" s="34"/>
    </row>
    <row r="133" spans="1:253" s="33" customFormat="1" ht="60" x14ac:dyDescent="0.25">
      <c r="A133" s="28" t="s">
        <v>1443</v>
      </c>
      <c r="B133" s="38" t="s">
        <v>1444</v>
      </c>
      <c r="C133" s="29" t="s">
        <v>1415</v>
      </c>
      <c r="D133" s="28" t="s">
        <v>243</v>
      </c>
      <c r="E133" s="29" t="s">
        <v>1445</v>
      </c>
      <c r="F133" s="28" t="s">
        <v>625</v>
      </c>
      <c r="G133" s="28" t="s">
        <v>1426</v>
      </c>
      <c r="H133" s="29" t="s">
        <v>237</v>
      </c>
      <c r="I133" s="36" t="s">
        <v>1444</v>
      </c>
      <c r="J133" s="29" t="s">
        <v>1446</v>
      </c>
      <c r="K133" s="28" t="s">
        <v>38</v>
      </c>
      <c r="L133" s="28" t="s">
        <v>39</v>
      </c>
      <c r="M133" s="28" t="s">
        <v>38</v>
      </c>
      <c r="N133" s="28" t="s">
        <v>38</v>
      </c>
      <c r="O133" s="28" t="s">
        <v>627</v>
      </c>
      <c r="P133" s="30" t="s">
        <v>1347</v>
      </c>
      <c r="Q133" s="30" t="s">
        <v>1447</v>
      </c>
      <c r="R133" s="30" t="s">
        <v>1421</v>
      </c>
      <c r="S133" s="31" t="s">
        <v>1448</v>
      </c>
      <c r="T133" s="31" t="s">
        <v>630</v>
      </c>
      <c r="U133" s="30"/>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c r="EA133" s="34"/>
      <c r="EB133" s="34"/>
      <c r="EC133" s="34"/>
      <c r="ED133" s="34"/>
      <c r="EE133" s="34"/>
      <c r="EF133" s="34"/>
      <c r="EG133" s="34"/>
      <c r="EH133" s="34"/>
      <c r="EI133" s="34"/>
      <c r="EJ133" s="34"/>
      <c r="EK133" s="34"/>
      <c r="EL133" s="34"/>
      <c r="EM133" s="34"/>
      <c r="EN133" s="34"/>
      <c r="EO133" s="34"/>
      <c r="EP133" s="34"/>
      <c r="EQ133" s="34"/>
      <c r="ER133" s="34"/>
      <c r="ES133" s="34"/>
      <c r="ET133" s="34"/>
      <c r="EU133" s="34"/>
      <c r="EV133" s="34"/>
      <c r="EW133" s="34"/>
      <c r="EX133" s="34"/>
      <c r="EY133" s="34"/>
      <c r="EZ133" s="34"/>
      <c r="FA133" s="34"/>
      <c r="FB133" s="34"/>
      <c r="FC133" s="34"/>
      <c r="FD133" s="34"/>
      <c r="FE133" s="34"/>
      <c r="FF133" s="34"/>
      <c r="FG133" s="34"/>
      <c r="FH133" s="34"/>
      <c r="FI133" s="34"/>
      <c r="FJ133" s="34"/>
      <c r="FK133" s="34"/>
      <c r="FL133" s="34"/>
      <c r="FM133" s="34"/>
      <c r="FN133" s="34"/>
      <c r="FO133" s="34"/>
      <c r="FP133" s="34"/>
      <c r="FQ133" s="34"/>
      <c r="FR133" s="34"/>
      <c r="FS133" s="34"/>
      <c r="FT133" s="34"/>
      <c r="FU133" s="34"/>
      <c r="FV133" s="34"/>
      <c r="FW133" s="34"/>
      <c r="FX133" s="34"/>
      <c r="FY133" s="34"/>
      <c r="FZ133" s="34"/>
      <c r="GA133" s="34"/>
      <c r="GB133" s="34"/>
      <c r="GC133" s="34"/>
      <c r="GD133" s="34"/>
      <c r="GE133" s="34"/>
      <c r="GF133" s="34"/>
      <c r="GG133" s="34"/>
      <c r="GH133" s="34"/>
      <c r="GI133" s="34"/>
      <c r="GJ133" s="34"/>
      <c r="GK133" s="34"/>
      <c r="GL133" s="34"/>
      <c r="GM133" s="34"/>
      <c r="GN133" s="34"/>
      <c r="GO133" s="34"/>
      <c r="GP133" s="34"/>
      <c r="GQ133" s="34"/>
      <c r="GR133" s="34"/>
      <c r="GS133" s="34"/>
      <c r="GT133" s="34"/>
      <c r="GU133" s="34"/>
      <c r="GV133" s="34"/>
      <c r="GW133" s="34"/>
      <c r="GX133" s="34"/>
      <c r="GY133" s="34"/>
      <c r="GZ133" s="34"/>
      <c r="HA133" s="34"/>
      <c r="HB133" s="34"/>
      <c r="HC133" s="34"/>
      <c r="HD133" s="34"/>
      <c r="HE133" s="34"/>
      <c r="HF133" s="34"/>
      <c r="HG133" s="34"/>
      <c r="HH133" s="34"/>
      <c r="HI133" s="34"/>
      <c r="HJ133" s="34"/>
      <c r="HK133" s="34"/>
      <c r="HL133" s="34"/>
      <c r="HM133" s="34"/>
      <c r="HN133" s="34"/>
      <c r="HO133" s="34"/>
      <c r="HP133" s="34"/>
      <c r="HQ133" s="34"/>
      <c r="HR133" s="34"/>
      <c r="HS133" s="34"/>
      <c r="HT133" s="34"/>
      <c r="HU133" s="34"/>
      <c r="HV133" s="34"/>
      <c r="HW133" s="34"/>
      <c r="HX133" s="34"/>
      <c r="HY133" s="34"/>
      <c r="HZ133" s="34"/>
      <c r="IA133" s="34"/>
      <c r="IB133" s="34"/>
      <c r="IC133" s="34"/>
      <c r="ID133" s="34"/>
      <c r="IE133" s="34"/>
      <c r="IF133" s="34"/>
      <c r="IG133" s="34"/>
      <c r="IH133" s="34"/>
      <c r="II133" s="34"/>
      <c r="IJ133" s="34"/>
      <c r="IK133" s="34"/>
      <c r="IL133" s="34"/>
      <c r="IM133" s="34"/>
      <c r="IN133" s="34"/>
      <c r="IO133" s="34"/>
      <c r="IP133" s="34"/>
      <c r="IQ133" s="34"/>
      <c r="IR133" s="34"/>
      <c r="IS133" s="34"/>
    </row>
    <row r="134" spans="1:253" s="33" customFormat="1" ht="75" x14ac:dyDescent="0.25">
      <c r="A134" s="28" t="s">
        <v>1449</v>
      </c>
      <c r="B134" s="38" t="s">
        <v>1450</v>
      </c>
      <c r="C134" s="29" t="s">
        <v>1415</v>
      </c>
      <c r="D134" s="28" t="s">
        <v>243</v>
      </c>
      <c r="E134" s="29" t="s">
        <v>1451</v>
      </c>
      <c r="F134" s="28" t="s">
        <v>625</v>
      </c>
      <c r="G134" s="28" t="s">
        <v>1426</v>
      </c>
      <c r="H134" s="29" t="s">
        <v>237</v>
      </c>
      <c r="I134" s="36" t="s">
        <v>1450</v>
      </c>
      <c r="J134" s="29" t="s">
        <v>1452</v>
      </c>
      <c r="K134" s="28" t="s">
        <v>38</v>
      </c>
      <c r="L134" s="28" t="s">
        <v>39</v>
      </c>
      <c r="M134" s="28" t="s">
        <v>38</v>
      </c>
      <c r="N134" s="28" t="s">
        <v>38</v>
      </c>
      <c r="O134" s="28" t="s">
        <v>627</v>
      </c>
      <c r="P134" s="30" t="s">
        <v>1347</v>
      </c>
      <c r="Q134" s="30" t="s">
        <v>1453</v>
      </c>
      <c r="R134" s="30" t="s">
        <v>1421</v>
      </c>
      <c r="S134" s="31" t="s">
        <v>1429</v>
      </c>
      <c r="T134" s="31" t="s">
        <v>630</v>
      </c>
      <c r="U134" s="30"/>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c r="EA134" s="34"/>
      <c r="EB134" s="34"/>
      <c r="EC134" s="34"/>
      <c r="ED134" s="34"/>
      <c r="EE134" s="34"/>
      <c r="EF134" s="34"/>
      <c r="EG134" s="34"/>
      <c r="EH134" s="34"/>
      <c r="EI134" s="34"/>
      <c r="EJ134" s="34"/>
      <c r="EK134" s="34"/>
      <c r="EL134" s="34"/>
      <c r="EM134" s="34"/>
      <c r="EN134" s="34"/>
      <c r="EO134" s="34"/>
      <c r="EP134" s="34"/>
      <c r="EQ134" s="34"/>
      <c r="ER134" s="34"/>
      <c r="ES134" s="34"/>
      <c r="ET134" s="34"/>
      <c r="EU134" s="34"/>
      <c r="EV134" s="34"/>
      <c r="EW134" s="34"/>
      <c r="EX134" s="34"/>
      <c r="EY134" s="34"/>
      <c r="EZ134" s="34"/>
      <c r="FA134" s="34"/>
      <c r="FB134" s="34"/>
      <c r="FC134" s="34"/>
      <c r="FD134" s="34"/>
      <c r="FE134" s="34"/>
      <c r="FF134" s="34"/>
      <c r="FG134" s="34"/>
      <c r="FH134" s="34"/>
      <c r="FI134" s="34"/>
      <c r="FJ134" s="34"/>
      <c r="FK134" s="34"/>
      <c r="FL134" s="34"/>
      <c r="FM134" s="34"/>
      <c r="FN134" s="34"/>
      <c r="FO134" s="34"/>
      <c r="FP134" s="34"/>
      <c r="FQ134" s="34"/>
      <c r="FR134" s="34"/>
      <c r="FS134" s="34"/>
      <c r="FT134" s="34"/>
      <c r="FU134" s="34"/>
      <c r="FV134" s="34"/>
      <c r="FW134" s="34"/>
      <c r="FX134" s="34"/>
      <c r="FY134" s="34"/>
      <c r="FZ134" s="34"/>
      <c r="GA134" s="34"/>
      <c r="GB134" s="34"/>
      <c r="GC134" s="34"/>
      <c r="GD134" s="34"/>
      <c r="GE134" s="34"/>
      <c r="GF134" s="34"/>
      <c r="GG134" s="34"/>
      <c r="GH134" s="34"/>
      <c r="GI134" s="34"/>
      <c r="GJ134" s="34"/>
      <c r="GK134" s="34"/>
      <c r="GL134" s="34"/>
      <c r="GM134" s="34"/>
      <c r="GN134" s="34"/>
      <c r="GO134" s="34"/>
      <c r="GP134" s="34"/>
      <c r="GQ134" s="34"/>
      <c r="GR134" s="34"/>
      <c r="GS134" s="34"/>
      <c r="GT134" s="34"/>
      <c r="GU134" s="34"/>
      <c r="GV134" s="34"/>
      <c r="GW134" s="34"/>
      <c r="GX134" s="34"/>
      <c r="GY134" s="34"/>
      <c r="GZ134" s="34"/>
      <c r="HA134" s="34"/>
      <c r="HB134" s="34"/>
      <c r="HC134" s="34"/>
      <c r="HD134" s="34"/>
      <c r="HE134" s="34"/>
      <c r="HF134" s="34"/>
      <c r="HG134" s="34"/>
      <c r="HH134" s="34"/>
      <c r="HI134" s="34"/>
      <c r="HJ134" s="34"/>
      <c r="HK134" s="34"/>
      <c r="HL134" s="34"/>
      <c r="HM134" s="34"/>
      <c r="HN134" s="34"/>
      <c r="HO134" s="34"/>
      <c r="HP134" s="34"/>
      <c r="HQ134" s="34"/>
      <c r="HR134" s="34"/>
      <c r="HS134" s="34"/>
      <c r="HT134" s="34"/>
      <c r="HU134" s="34"/>
      <c r="HV134" s="34"/>
      <c r="HW134" s="34"/>
      <c r="HX134" s="34"/>
      <c r="HY134" s="34"/>
      <c r="HZ134" s="34"/>
      <c r="IA134" s="34"/>
      <c r="IB134" s="34"/>
      <c r="IC134" s="34"/>
      <c r="ID134" s="34"/>
      <c r="IE134" s="34"/>
      <c r="IF134" s="34"/>
      <c r="IG134" s="34"/>
      <c r="IH134" s="34"/>
      <c r="II134" s="34"/>
      <c r="IJ134" s="34"/>
      <c r="IK134" s="34"/>
      <c r="IL134" s="34"/>
      <c r="IM134" s="34"/>
      <c r="IN134" s="34"/>
      <c r="IO134" s="34"/>
      <c r="IP134" s="34"/>
      <c r="IQ134" s="34"/>
      <c r="IR134" s="34"/>
      <c r="IS134" s="34"/>
    </row>
    <row r="135" spans="1:253" s="33" customFormat="1" ht="90" x14ac:dyDescent="0.25">
      <c r="A135" s="28" t="s">
        <v>1454</v>
      </c>
      <c r="B135" s="38" t="s">
        <v>1455</v>
      </c>
      <c r="C135" s="29" t="s">
        <v>1415</v>
      </c>
      <c r="D135" s="28" t="s">
        <v>243</v>
      </c>
      <c r="E135" s="29" t="s">
        <v>1456</v>
      </c>
      <c r="F135" s="28" t="s">
        <v>625</v>
      </c>
      <c r="G135" s="28" t="s">
        <v>1457</v>
      </c>
      <c r="H135" s="29" t="s">
        <v>237</v>
      </c>
      <c r="I135" s="36" t="s">
        <v>1458</v>
      </c>
      <c r="J135" s="29" t="s">
        <v>1459</v>
      </c>
      <c r="K135" s="28" t="s">
        <v>38</v>
      </c>
      <c r="L135" s="28" t="s">
        <v>39</v>
      </c>
      <c r="M135" s="28" t="s">
        <v>38</v>
      </c>
      <c r="N135" s="28" t="s">
        <v>38</v>
      </c>
      <c r="O135" s="28" t="s">
        <v>627</v>
      </c>
      <c r="P135" s="30" t="s">
        <v>1347</v>
      </c>
      <c r="Q135" s="30" t="s">
        <v>1460</v>
      </c>
      <c r="R135" s="30" t="s">
        <v>1421</v>
      </c>
      <c r="S135" s="31" t="s">
        <v>1461</v>
      </c>
      <c r="T135" s="31" t="s">
        <v>630</v>
      </c>
      <c r="U135" s="30"/>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c r="EA135" s="34"/>
      <c r="EB135" s="34"/>
      <c r="EC135" s="34"/>
      <c r="ED135" s="34"/>
      <c r="EE135" s="34"/>
      <c r="EF135" s="34"/>
      <c r="EG135" s="34"/>
      <c r="EH135" s="34"/>
      <c r="EI135" s="34"/>
      <c r="EJ135" s="34"/>
      <c r="EK135" s="34"/>
      <c r="EL135" s="34"/>
      <c r="EM135" s="34"/>
      <c r="EN135" s="34"/>
      <c r="EO135" s="34"/>
      <c r="EP135" s="34"/>
      <c r="EQ135" s="34"/>
      <c r="ER135" s="34"/>
      <c r="ES135" s="34"/>
      <c r="ET135" s="34"/>
      <c r="EU135" s="34"/>
      <c r="EV135" s="34"/>
      <c r="EW135" s="34"/>
      <c r="EX135" s="34"/>
      <c r="EY135" s="34"/>
      <c r="EZ135" s="34"/>
      <c r="FA135" s="34"/>
      <c r="FB135" s="34"/>
      <c r="FC135" s="34"/>
      <c r="FD135" s="34"/>
      <c r="FE135" s="34"/>
      <c r="FF135" s="34"/>
      <c r="FG135" s="34"/>
      <c r="FH135" s="34"/>
      <c r="FI135" s="34"/>
      <c r="FJ135" s="34"/>
      <c r="FK135" s="34"/>
      <c r="FL135" s="34"/>
      <c r="FM135" s="34"/>
      <c r="FN135" s="34"/>
      <c r="FO135" s="34"/>
      <c r="FP135" s="34"/>
      <c r="FQ135" s="34"/>
      <c r="FR135" s="34"/>
      <c r="FS135" s="34"/>
      <c r="FT135" s="34"/>
      <c r="FU135" s="34"/>
      <c r="FV135" s="34"/>
      <c r="FW135" s="34"/>
      <c r="FX135" s="34"/>
      <c r="FY135" s="34"/>
      <c r="FZ135" s="34"/>
      <c r="GA135" s="34"/>
      <c r="GB135" s="34"/>
      <c r="GC135" s="34"/>
      <c r="GD135" s="34"/>
      <c r="GE135" s="34"/>
      <c r="GF135" s="34"/>
      <c r="GG135" s="34"/>
      <c r="GH135" s="34"/>
      <c r="GI135" s="34"/>
      <c r="GJ135" s="34"/>
      <c r="GK135" s="34"/>
      <c r="GL135" s="34"/>
      <c r="GM135" s="34"/>
      <c r="GN135" s="34"/>
      <c r="GO135" s="34"/>
      <c r="GP135" s="34"/>
      <c r="GQ135" s="34"/>
      <c r="GR135" s="34"/>
      <c r="GS135" s="34"/>
      <c r="GT135" s="34"/>
      <c r="GU135" s="34"/>
      <c r="GV135" s="34"/>
      <c r="GW135" s="34"/>
      <c r="GX135" s="34"/>
      <c r="GY135" s="34"/>
      <c r="GZ135" s="34"/>
      <c r="HA135" s="34"/>
      <c r="HB135" s="34"/>
      <c r="HC135" s="34"/>
      <c r="HD135" s="34"/>
      <c r="HE135" s="34"/>
      <c r="HF135" s="34"/>
      <c r="HG135" s="34"/>
      <c r="HH135" s="34"/>
      <c r="HI135" s="34"/>
      <c r="HJ135" s="34"/>
      <c r="HK135" s="34"/>
      <c r="HL135" s="34"/>
      <c r="HM135" s="34"/>
      <c r="HN135" s="34"/>
      <c r="HO135" s="34"/>
      <c r="HP135" s="34"/>
      <c r="HQ135" s="34"/>
      <c r="HR135" s="34"/>
      <c r="HS135" s="34"/>
      <c r="HT135" s="34"/>
      <c r="HU135" s="34"/>
      <c r="HV135" s="34"/>
      <c r="HW135" s="34"/>
      <c r="HX135" s="34"/>
      <c r="HY135" s="34"/>
      <c r="HZ135" s="34"/>
      <c r="IA135" s="34"/>
      <c r="IB135" s="34"/>
      <c r="IC135" s="34"/>
      <c r="ID135" s="34"/>
      <c r="IE135" s="34"/>
      <c r="IF135" s="34"/>
      <c r="IG135" s="34"/>
      <c r="IH135" s="34"/>
      <c r="II135" s="34"/>
      <c r="IJ135" s="34"/>
      <c r="IK135" s="34"/>
      <c r="IL135" s="34"/>
      <c r="IM135" s="34"/>
      <c r="IN135" s="34"/>
      <c r="IO135" s="34"/>
      <c r="IP135" s="34"/>
      <c r="IQ135" s="34"/>
      <c r="IR135" s="34"/>
      <c r="IS135" s="34"/>
    </row>
    <row r="136" spans="1:253" s="33" customFormat="1" ht="165" x14ac:dyDescent="0.25">
      <c r="A136" s="28" t="s">
        <v>1462</v>
      </c>
      <c r="B136" s="39" t="s">
        <v>1463</v>
      </c>
      <c r="C136" s="29" t="s">
        <v>1415</v>
      </c>
      <c r="D136" s="28" t="s">
        <v>243</v>
      </c>
      <c r="E136" s="29" t="s">
        <v>1464</v>
      </c>
      <c r="F136" s="28" t="s">
        <v>625</v>
      </c>
      <c r="G136" s="28" t="s">
        <v>1465</v>
      </c>
      <c r="H136" s="29" t="s">
        <v>237</v>
      </c>
      <c r="I136" s="36" t="s">
        <v>1466</v>
      </c>
      <c r="J136" s="29" t="s">
        <v>1467</v>
      </c>
      <c r="K136" s="28" t="s">
        <v>39</v>
      </c>
      <c r="L136" s="28" t="s">
        <v>38</v>
      </c>
      <c r="M136" s="28" t="s">
        <v>38</v>
      </c>
      <c r="N136" s="28" t="s">
        <v>38</v>
      </c>
      <c r="O136" s="28" t="s">
        <v>627</v>
      </c>
      <c r="P136" s="30" t="s">
        <v>1364</v>
      </c>
      <c r="Q136" s="30" t="s">
        <v>1468</v>
      </c>
      <c r="R136" s="30" t="s">
        <v>1421</v>
      </c>
      <c r="S136" s="31" t="s">
        <v>1469</v>
      </c>
      <c r="T136" s="31" t="s">
        <v>630</v>
      </c>
      <c r="U136" s="30"/>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c r="EA136" s="34"/>
      <c r="EB136" s="34"/>
      <c r="EC136" s="34"/>
      <c r="ED136" s="34"/>
      <c r="EE136" s="34"/>
      <c r="EF136" s="34"/>
      <c r="EG136" s="34"/>
      <c r="EH136" s="34"/>
      <c r="EI136" s="34"/>
      <c r="EJ136" s="34"/>
      <c r="EK136" s="34"/>
      <c r="EL136" s="34"/>
      <c r="EM136" s="34"/>
      <c r="EN136" s="34"/>
      <c r="EO136" s="34"/>
      <c r="EP136" s="34"/>
      <c r="EQ136" s="34"/>
      <c r="ER136" s="34"/>
      <c r="ES136" s="34"/>
      <c r="ET136" s="34"/>
      <c r="EU136" s="34"/>
      <c r="EV136" s="34"/>
      <c r="EW136" s="34"/>
      <c r="EX136" s="34"/>
      <c r="EY136" s="34"/>
      <c r="EZ136" s="34"/>
      <c r="FA136" s="34"/>
      <c r="FB136" s="34"/>
      <c r="FC136" s="34"/>
      <c r="FD136" s="34"/>
      <c r="FE136" s="34"/>
      <c r="FF136" s="34"/>
      <c r="FG136" s="34"/>
      <c r="FH136" s="34"/>
      <c r="FI136" s="34"/>
      <c r="FJ136" s="34"/>
      <c r="FK136" s="34"/>
      <c r="FL136" s="34"/>
      <c r="FM136" s="34"/>
      <c r="FN136" s="34"/>
      <c r="FO136" s="34"/>
      <c r="FP136" s="34"/>
      <c r="FQ136" s="34"/>
      <c r="FR136" s="34"/>
      <c r="FS136" s="34"/>
      <c r="FT136" s="34"/>
      <c r="FU136" s="34"/>
      <c r="FV136" s="34"/>
      <c r="FW136" s="34"/>
      <c r="FX136" s="34"/>
      <c r="FY136" s="34"/>
      <c r="FZ136" s="34"/>
      <c r="GA136" s="34"/>
      <c r="GB136" s="34"/>
      <c r="GC136" s="34"/>
      <c r="GD136" s="34"/>
      <c r="GE136" s="34"/>
      <c r="GF136" s="34"/>
      <c r="GG136" s="34"/>
      <c r="GH136" s="34"/>
      <c r="GI136" s="34"/>
      <c r="GJ136" s="34"/>
      <c r="GK136" s="34"/>
      <c r="GL136" s="34"/>
      <c r="GM136" s="34"/>
      <c r="GN136" s="34"/>
      <c r="GO136" s="34"/>
      <c r="GP136" s="34"/>
      <c r="GQ136" s="34"/>
      <c r="GR136" s="34"/>
      <c r="GS136" s="34"/>
      <c r="GT136" s="34"/>
      <c r="GU136" s="34"/>
      <c r="GV136" s="34"/>
      <c r="GW136" s="34"/>
      <c r="GX136" s="34"/>
      <c r="GY136" s="34"/>
      <c r="GZ136" s="34"/>
      <c r="HA136" s="34"/>
      <c r="HB136" s="34"/>
      <c r="HC136" s="34"/>
      <c r="HD136" s="34"/>
      <c r="HE136" s="34"/>
      <c r="HF136" s="34"/>
      <c r="HG136" s="34"/>
      <c r="HH136" s="34"/>
      <c r="HI136" s="34"/>
      <c r="HJ136" s="34"/>
      <c r="HK136" s="34"/>
      <c r="HL136" s="34"/>
      <c r="HM136" s="34"/>
      <c r="HN136" s="34"/>
      <c r="HO136" s="34"/>
      <c r="HP136" s="34"/>
      <c r="HQ136" s="34"/>
      <c r="HR136" s="34"/>
      <c r="HS136" s="34"/>
      <c r="HT136" s="34"/>
      <c r="HU136" s="34"/>
      <c r="HV136" s="34"/>
      <c r="HW136" s="34"/>
      <c r="HX136" s="34"/>
      <c r="HY136" s="34"/>
      <c r="HZ136" s="34"/>
      <c r="IA136" s="34"/>
      <c r="IB136" s="34"/>
      <c r="IC136" s="34"/>
      <c r="ID136" s="34"/>
      <c r="IE136" s="34"/>
      <c r="IF136" s="34"/>
      <c r="IG136" s="34"/>
      <c r="IH136" s="34"/>
      <c r="II136" s="34"/>
      <c r="IJ136" s="34"/>
      <c r="IK136" s="34"/>
      <c r="IL136" s="34"/>
      <c r="IM136" s="34"/>
      <c r="IN136" s="34"/>
      <c r="IO136" s="34"/>
      <c r="IP136" s="34"/>
      <c r="IQ136" s="34"/>
      <c r="IR136" s="34"/>
      <c r="IS136" s="34"/>
    </row>
    <row r="137" spans="1:253" s="33" customFormat="1" ht="90" x14ac:dyDescent="0.25">
      <c r="A137" s="28" t="s">
        <v>1470</v>
      </c>
      <c r="B137" s="29" t="s">
        <v>1471</v>
      </c>
      <c r="C137" s="29" t="s">
        <v>1415</v>
      </c>
      <c r="D137" s="28" t="s">
        <v>243</v>
      </c>
      <c r="E137" s="29" t="s">
        <v>1472</v>
      </c>
      <c r="F137" s="28" t="s">
        <v>625</v>
      </c>
      <c r="G137" s="28" t="s">
        <v>1473</v>
      </c>
      <c r="H137" s="29" t="s">
        <v>237</v>
      </c>
      <c r="I137" s="36" t="s">
        <v>1474</v>
      </c>
      <c r="J137" s="29" t="s">
        <v>1475</v>
      </c>
      <c r="K137" s="28" t="s">
        <v>38</v>
      </c>
      <c r="L137" s="28" t="s">
        <v>38</v>
      </c>
      <c r="M137" s="28" t="s">
        <v>38</v>
      </c>
      <c r="N137" s="28" t="s">
        <v>38</v>
      </c>
      <c r="O137" s="28" t="s">
        <v>627</v>
      </c>
      <c r="P137" s="30"/>
      <c r="Q137" s="30"/>
      <c r="R137" s="30" t="s">
        <v>1421</v>
      </c>
      <c r="S137" s="31" t="s">
        <v>1476</v>
      </c>
      <c r="T137" s="31" t="s">
        <v>630</v>
      </c>
      <c r="U137" s="30"/>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c r="EA137" s="34"/>
      <c r="EB137" s="34"/>
      <c r="EC137" s="34"/>
      <c r="ED137" s="34"/>
      <c r="EE137" s="34"/>
      <c r="EF137" s="34"/>
      <c r="EG137" s="34"/>
      <c r="EH137" s="34"/>
      <c r="EI137" s="34"/>
      <c r="EJ137" s="34"/>
      <c r="EK137" s="34"/>
      <c r="EL137" s="34"/>
      <c r="EM137" s="34"/>
      <c r="EN137" s="34"/>
      <c r="EO137" s="34"/>
      <c r="EP137" s="34"/>
      <c r="EQ137" s="34"/>
      <c r="ER137" s="34"/>
      <c r="ES137" s="34"/>
      <c r="ET137" s="34"/>
      <c r="EU137" s="34"/>
      <c r="EV137" s="34"/>
      <c r="EW137" s="34"/>
      <c r="EX137" s="34"/>
      <c r="EY137" s="34"/>
      <c r="EZ137" s="34"/>
      <c r="FA137" s="34"/>
      <c r="FB137" s="34"/>
      <c r="FC137" s="34"/>
      <c r="FD137" s="34"/>
      <c r="FE137" s="34"/>
      <c r="FF137" s="34"/>
      <c r="FG137" s="34"/>
      <c r="FH137" s="34"/>
      <c r="FI137" s="34"/>
      <c r="FJ137" s="34"/>
      <c r="FK137" s="34"/>
      <c r="FL137" s="34"/>
      <c r="FM137" s="34"/>
      <c r="FN137" s="34"/>
      <c r="FO137" s="34"/>
      <c r="FP137" s="34"/>
      <c r="FQ137" s="34"/>
      <c r="FR137" s="34"/>
      <c r="FS137" s="34"/>
      <c r="FT137" s="34"/>
      <c r="FU137" s="34"/>
      <c r="FV137" s="34"/>
      <c r="FW137" s="34"/>
      <c r="FX137" s="34"/>
      <c r="FY137" s="34"/>
      <c r="FZ137" s="34"/>
      <c r="GA137" s="34"/>
      <c r="GB137" s="34"/>
      <c r="GC137" s="34"/>
      <c r="GD137" s="34"/>
      <c r="GE137" s="34"/>
      <c r="GF137" s="34"/>
      <c r="GG137" s="34"/>
      <c r="GH137" s="34"/>
      <c r="GI137" s="34"/>
      <c r="GJ137" s="34"/>
      <c r="GK137" s="34"/>
      <c r="GL137" s="34"/>
      <c r="GM137" s="34"/>
      <c r="GN137" s="34"/>
      <c r="GO137" s="34"/>
      <c r="GP137" s="34"/>
      <c r="GQ137" s="34"/>
      <c r="GR137" s="34"/>
      <c r="GS137" s="34"/>
      <c r="GT137" s="34"/>
      <c r="GU137" s="34"/>
      <c r="GV137" s="34"/>
      <c r="GW137" s="34"/>
      <c r="GX137" s="34"/>
      <c r="GY137" s="34"/>
      <c r="GZ137" s="34"/>
      <c r="HA137" s="34"/>
      <c r="HB137" s="34"/>
      <c r="HC137" s="34"/>
      <c r="HD137" s="34"/>
      <c r="HE137" s="34"/>
      <c r="HF137" s="34"/>
      <c r="HG137" s="34"/>
      <c r="HH137" s="34"/>
      <c r="HI137" s="34"/>
      <c r="HJ137" s="34"/>
      <c r="HK137" s="34"/>
      <c r="HL137" s="34"/>
      <c r="HM137" s="34"/>
      <c r="HN137" s="34"/>
      <c r="HO137" s="34"/>
      <c r="HP137" s="34"/>
      <c r="HQ137" s="34"/>
      <c r="HR137" s="34"/>
      <c r="HS137" s="34"/>
      <c r="HT137" s="34"/>
      <c r="HU137" s="34"/>
      <c r="HV137" s="34"/>
      <c r="HW137" s="34"/>
      <c r="HX137" s="34"/>
      <c r="HY137" s="34"/>
      <c r="HZ137" s="34"/>
      <c r="IA137" s="34"/>
      <c r="IB137" s="34"/>
      <c r="IC137" s="34"/>
      <c r="ID137" s="34"/>
      <c r="IE137" s="34"/>
      <c r="IF137" s="34"/>
      <c r="IG137" s="34"/>
      <c r="IH137" s="34"/>
      <c r="II137" s="34"/>
      <c r="IJ137" s="34"/>
      <c r="IK137" s="34"/>
      <c r="IL137" s="34"/>
      <c r="IM137" s="34"/>
      <c r="IN137" s="34"/>
      <c r="IO137" s="34"/>
      <c r="IP137" s="34"/>
      <c r="IQ137" s="34"/>
      <c r="IR137" s="34"/>
      <c r="IS137" s="34"/>
    </row>
    <row r="138" spans="1:253" s="33" customFormat="1" ht="300" x14ac:dyDescent="0.25">
      <c r="A138" s="28" t="s">
        <v>1477</v>
      </c>
      <c r="B138" s="29" t="s">
        <v>1478</v>
      </c>
      <c r="C138" s="29" t="s">
        <v>1479</v>
      </c>
      <c r="D138" s="28" t="s">
        <v>243</v>
      </c>
      <c r="E138" s="29" t="s">
        <v>1480</v>
      </c>
      <c r="F138" s="28" t="s">
        <v>1481</v>
      </c>
      <c r="G138" s="28" t="s">
        <v>142</v>
      </c>
      <c r="H138" s="29" t="s">
        <v>237</v>
      </c>
      <c r="I138" s="29" t="s">
        <v>1482</v>
      </c>
      <c r="J138" s="29" t="s">
        <v>1483</v>
      </c>
      <c r="K138" s="28" t="s">
        <v>38</v>
      </c>
      <c r="L138" s="28" t="s">
        <v>38</v>
      </c>
      <c r="M138" s="28" t="s">
        <v>38</v>
      </c>
      <c r="N138" s="28" t="s">
        <v>38</v>
      </c>
      <c r="O138" s="28" t="s">
        <v>627</v>
      </c>
      <c r="P138" s="30" t="s">
        <v>1055</v>
      </c>
      <c r="Q138" s="30"/>
      <c r="R138" s="30" t="s">
        <v>1484</v>
      </c>
      <c r="S138" s="31" t="s">
        <v>1485</v>
      </c>
      <c r="T138" s="31" t="s">
        <v>1486</v>
      </c>
      <c r="U138" s="30"/>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c r="EG138" s="34"/>
      <c r="EH138" s="34"/>
      <c r="EI138" s="34"/>
      <c r="EJ138" s="34"/>
      <c r="EK138" s="34"/>
      <c r="EL138" s="34"/>
      <c r="EM138" s="34"/>
      <c r="EN138" s="34"/>
      <c r="EO138" s="34"/>
      <c r="EP138" s="34"/>
      <c r="EQ138" s="34"/>
      <c r="ER138" s="34"/>
      <c r="ES138" s="34"/>
      <c r="ET138" s="34"/>
      <c r="EU138" s="34"/>
      <c r="EV138" s="34"/>
      <c r="EW138" s="34"/>
      <c r="EX138" s="34"/>
      <c r="EY138" s="34"/>
      <c r="EZ138" s="34"/>
      <c r="FA138" s="34"/>
      <c r="FB138" s="34"/>
      <c r="FC138" s="34"/>
      <c r="FD138" s="34"/>
      <c r="FE138" s="34"/>
      <c r="FF138" s="34"/>
      <c r="FG138" s="34"/>
      <c r="FH138" s="34"/>
      <c r="FI138" s="34"/>
      <c r="FJ138" s="34"/>
      <c r="FK138" s="34"/>
      <c r="FL138" s="34"/>
      <c r="FM138" s="34"/>
      <c r="FN138" s="34"/>
      <c r="FO138" s="34"/>
      <c r="FP138" s="34"/>
      <c r="FQ138" s="34"/>
      <c r="FR138" s="34"/>
      <c r="FS138" s="34"/>
      <c r="FT138" s="34"/>
      <c r="FU138" s="34"/>
      <c r="FV138" s="34"/>
      <c r="FW138" s="34"/>
      <c r="FX138" s="34"/>
      <c r="FY138" s="34"/>
      <c r="FZ138" s="34"/>
      <c r="GA138" s="34"/>
      <c r="GB138" s="34"/>
      <c r="GC138" s="34"/>
      <c r="GD138" s="34"/>
      <c r="GE138" s="34"/>
      <c r="GF138" s="34"/>
      <c r="GG138" s="34"/>
      <c r="GH138" s="34"/>
      <c r="GI138" s="34"/>
      <c r="GJ138" s="34"/>
      <c r="GK138" s="34"/>
      <c r="GL138" s="34"/>
      <c r="GM138" s="34"/>
      <c r="GN138" s="34"/>
      <c r="GO138" s="34"/>
      <c r="GP138" s="34"/>
      <c r="GQ138" s="34"/>
      <c r="GR138" s="34"/>
      <c r="GS138" s="34"/>
      <c r="GT138" s="34"/>
      <c r="GU138" s="34"/>
      <c r="GV138" s="34"/>
      <c r="GW138" s="34"/>
      <c r="GX138" s="34"/>
      <c r="GY138" s="34"/>
      <c r="GZ138" s="34"/>
      <c r="HA138" s="34"/>
      <c r="HB138" s="34"/>
      <c r="HC138" s="34"/>
      <c r="HD138" s="34"/>
      <c r="HE138" s="34"/>
      <c r="HF138" s="34"/>
      <c r="HG138" s="34"/>
      <c r="HH138" s="34"/>
      <c r="HI138" s="34"/>
      <c r="HJ138" s="34"/>
      <c r="HK138" s="34"/>
      <c r="HL138" s="34"/>
      <c r="HM138" s="34"/>
      <c r="HN138" s="34"/>
      <c r="HO138" s="34"/>
      <c r="HP138" s="34"/>
      <c r="HQ138" s="34"/>
      <c r="HR138" s="34"/>
      <c r="HS138" s="34"/>
      <c r="HT138" s="34"/>
      <c r="HU138" s="34"/>
      <c r="HV138" s="34"/>
      <c r="HW138" s="34"/>
      <c r="HX138" s="34"/>
      <c r="HY138" s="34"/>
      <c r="HZ138" s="34"/>
      <c r="IA138" s="34"/>
      <c r="IB138" s="34"/>
      <c r="IC138" s="34"/>
      <c r="ID138" s="34"/>
      <c r="IE138" s="34"/>
      <c r="IF138" s="34"/>
      <c r="IG138" s="34"/>
      <c r="IH138" s="34"/>
      <c r="II138" s="34"/>
      <c r="IJ138" s="34"/>
      <c r="IK138" s="34"/>
      <c r="IL138" s="34"/>
      <c r="IM138" s="34"/>
      <c r="IN138" s="34"/>
      <c r="IO138" s="34"/>
      <c r="IP138" s="34"/>
      <c r="IQ138" s="34"/>
      <c r="IR138" s="34"/>
      <c r="IS138" s="34"/>
    </row>
    <row r="139" spans="1:253" s="33" customFormat="1" ht="180" x14ac:dyDescent="0.25">
      <c r="A139" s="28" t="s">
        <v>1487</v>
      </c>
      <c r="B139" s="29" t="s">
        <v>1488</v>
      </c>
      <c r="C139" s="29" t="s">
        <v>1479</v>
      </c>
      <c r="D139" s="28" t="s">
        <v>243</v>
      </c>
      <c r="E139" s="29" t="s">
        <v>1489</v>
      </c>
      <c r="F139" s="28" t="s">
        <v>76</v>
      </c>
      <c r="G139" s="28" t="s">
        <v>142</v>
      </c>
      <c r="H139" s="29" t="s">
        <v>237</v>
      </c>
      <c r="I139" s="29" t="s">
        <v>1488</v>
      </c>
      <c r="J139" s="29" t="s">
        <v>1490</v>
      </c>
      <c r="K139" s="28" t="s">
        <v>38</v>
      </c>
      <c r="L139" s="28" t="s">
        <v>38</v>
      </c>
      <c r="M139" s="28" t="s">
        <v>38</v>
      </c>
      <c r="N139" s="28" t="s">
        <v>38</v>
      </c>
      <c r="O139" s="28" t="s">
        <v>627</v>
      </c>
      <c r="P139" s="30" t="s">
        <v>1055</v>
      </c>
      <c r="Q139" s="30"/>
      <c r="R139" s="30" t="s">
        <v>1484</v>
      </c>
      <c r="S139" s="31" t="s">
        <v>1491</v>
      </c>
      <c r="T139" s="31" t="s">
        <v>1486</v>
      </c>
      <c r="U139" s="30"/>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c r="EA139" s="34"/>
      <c r="EB139" s="34"/>
      <c r="EC139" s="34"/>
      <c r="ED139" s="34"/>
      <c r="EE139" s="34"/>
      <c r="EF139" s="34"/>
      <c r="EG139" s="34"/>
      <c r="EH139" s="34"/>
      <c r="EI139" s="34"/>
      <c r="EJ139" s="34"/>
      <c r="EK139" s="34"/>
      <c r="EL139" s="34"/>
      <c r="EM139" s="34"/>
      <c r="EN139" s="34"/>
      <c r="EO139" s="34"/>
      <c r="EP139" s="34"/>
      <c r="EQ139" s="34"/>
      <c r="ER139" s="34"/>
      <c r="ES139" s="34"/>
      <c r="ET139" s="34"/>
      <c r="EU139" s="34"/>
      <c r="EV139" s="34"/>
      <c r="EW139" s="34"/>
      <c r="EX139" s="34"/>
      <c r="EY139" s="34"/>
      <c r="EZ139" s="34"/>
      <c r="FA139" s="34"/>
      <c r="FB139" s="34"/>
      <c r="FC139" s="34"/>
      <c r="FD139" s="34"/>
      <c r="FE139" s="34"/>
      <c r="FF139" s="34"/>
      <c r="FG139" s="34"/>
      <c r="FH139" s="34"/>
      <c r="FI139" s="34"/>
      <c r="FJ139" s="34"/>
      <c r="FK139" s="34"/>
      <c r="FL139" s="34"/>
      <c r="FM139" s="34"/>
      <c r="FN139" s="34"/>
      <c r="FO139" s="34"/>
      <c r="FP139" s="34"/>
      <c r="FQ139" s="34"/>
      <c r="FR139" s="34"/>
      <c r="FS139" s="34"/>
      <c r="FT139" s="34"/>
      <c r="FU139" s="34"/>
      <c r="FV139" s="34"/>
      <c r="FW139" s="34"/>
      <c r="FX139" s="34"/>
      <c r="FY139" s="34"/>
      <c r="FZ139" s="34"/>
      <c r="GA139" s="34"/>
      <c r="GB139" s="34"/>
      <c r="GC139" s="34"/>
      <c r="GD139" s="34"/>
      <c r="GE139" s="34"/>
      <c r="GF139" s="34"/>
      <c r="GG139" s="34"/>
      <c r="GH139" s="34"/>
      <c r="GI139" s="34"/>
      <c r="GJ139" s="34"/>
      <c r="GK139" s="34"/>
      <c r="GL139" s="34"/>
      <c r="GM139" s="34"/>
      <c r="GN139" s="34"/>
      <c r="GO139" s="34"/>
      <c r="GP139" s="34"/>
      <c r="GQ139" s="34"/>
      <c r="GR139" s="34"/>
      <c r="GS139" s="34"/>
      <c r="GT139" s="34"/>
      <c r="GU139" s="34"/>
      <c r="GV139" s="34"/>
      <c r="GW139" s="34"/>
      <c r="GX139" s="34"/>
      <c r="GY139" s="34"/>
      <c r="GZ139" s="34"/>
      <c r="HA139" s="34"/>
      <c r="HB139" s="34"/>
      <c r="HC139" s="34"/>
      <c r="HD139" s="34"/>
      <c r="HE139" s="34"/>
      <c r="HF139" s="34"/>
      <c r="HG139" s="34"/>
      <c r="HH139" s="34"/>
      <c r="HI139" s="34"/>
      <c r="HJ139" s="34"/>
      <c r="HK139" s="34"/>
      <c r="HL139" s="34"/>
      <c r="HM139" s="34"/>
      <c r="HN139" s="34"/>
      <c r="HO139" s="34"/>
      <c r="HP139" s="34"/>
      <c r="HQ139" s="34"/>
      <c r="HR139" s="34"/>
      <c r="HS139" s="34"/>
      <c r="HT139" s="34"/>
      <c r="HU139" s="34"/>
      <c r="HV139" s="34"/>
      <c r="HW139" s="34"/>
      <c r="HX139" s="34"/>
      <c r="HY139" s="34"/>
      <c r="HZ139" s="34"/>
      <c r="IA139" s="34"/>
      <c r="IB139" s="34"/>
      <c r="IC139" s="34"/>
      <c r="ID139" s="34"/>
      <c r="IE139" s="34"/>
      <c r="IF139" s="34"/>
      <c r="IG139" s="34"/>
      <c r="IH139" s="34"/>
      <c r="II139" s="34"/>
      <c r="IJ139" s="34"/>
      <c r="IK139" s="34"/>
      <c r="IL139" s="34"/>
      <c r="IM139" s="34"/>
      <c r="IN139" s="34"/>
      <c r="IO139" s="34"/>
      <c r="IP139" s="34"/>
      <c r="IQ139" s="34"/>
      <c r="IR139" s="34"/>
      <c r="IS139" s="34"/>
    </row>
    <row r="140" spans="1:253" s="33" customFormat="1" ht="90" x14ac:dyDescent="0.25">
      <c r="A140" s="28" t="s">
        <v>1492</v>
      </c>
      <c r="B140" s="29" t="s">
        <v>1493</v>
      </c>
      <c r="C140" s="29" t="s">
        <v>1479</v>
      </c>
      <c r="D140" s="28" t="s">
        <v>243</v>
      </c>
      <c r="E140" s="29" t="s">
        <v>1494</v>
      </c>
      <c r="F140" s="28" t="s">
        <v>76</v>
      </c>
      <c r="G140" s="28" t="s">
        <v>1495</v>
      </c>
      <c r="H140" s="29" t="s">
        <v>1496</v>
      </c>
      <c r="I140" s="29" t="s">
        <v>1497</v>
      </c>
      <c r="J140" s="29"/>
      <c r="K140" s="28" t="s">
        <v>38</v>
      </c>
      <c r="L140" s="28" t="s">
        <v>38</v>
      </c>
      <c r="M140" s="28" t="s">
        <v>38</v>
      </c>
      <c r="N140" s="28" t="s">
        <v>38</v>
      </c>
      <c r="O140" s="28" t="s">
        <v>627</v>
      </c>
      <c r="P140" s="30"/>
      <c r="Q140" s="30"/>
      <c r="R140" s="30" t="s">
        <v>1484</v>
      </c>
      <c r="S140" s="31" t="s">
        <v>1498</v>
      </c>
      <c r="T140" s="31" t="s">
        <v>1048</v>
      </c>
      <c r="U140" s="30"/>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c r="FA140" s="34"/>
      <c r="FB140" s="34"/>
      <c r="FC140" s="34"/>
      <c r="FD140" s="34"/>
      <c r="FE140" s="34"/>
      <c r="FF140" s="34"/>
      <c r="FG140" s="34"/>
      <c r="FH140" s="34"/>
      <c r="FI140" s="34"/>
      <c r="FJ140" s="34"/>
      <c r="FK140" s="34"/>
      <c r="FL140" s="34"/>
      <c r="FM140" s="34"/>
      <c r="FN140" s="34"/>
      <c r="FO140" s="34"/>
      <c r="FP140" s="34"/>
      <c r="FQ140" s="34"/>
      <c r="FR140" s="34"/>
      <c r="FS140" s="34"/>
      <c r="FT140" s="34"/>
      <c r="FU140" s="34"/>
      <c r="FV140" s="34"/>
      <c r="FW140" s="34"/>
      <c r="FX140" s="34"/>
      <c r="FY140" s="34"/>
      <c r="FZ140" s="34"/>
      <c r="GA140" s="34"/>
      <c r="GB140" s="34"/>
      <c r="GC140" s="34"/>
      <c r="GD140" s="34"/>
      <c r="GE140" s="34"/>
      <c r="GF140" s="34"/>
      <c r="GG140" s="34"/>
      <c r="GH140" s="34"/>
      <c r="GI140" s="34"/>
      <c r="GJ140" s="34"/>
      <c r="GK140" s="34"/>
      <c r="GL140" s="34"/>
      <c r="GM140" s="34"/>
      <c r="GN140" s="34"/>
      <c r="GO140" s="34"/>
      <c r="GP140" s="34"/>
      <c r="GQ140" s="34"/>
      <c r="GR140" s="34"/>
      <c r="GS140" s="34"/>
      <c r="GT140" s="34"/>
      <c r="GU140" s="34"/>
      <c r="GV140" s="34"/>
      <c r="GW140" s="34"/>
      <c r="GX140" s="34"/>
      <c r="GY140" s="34"/>
      <c r="GZ140" s="34"/>
      <c r="HA140" s="34"/>
      <c r="HB140" s="34"/>
      <c r="HC140" s="34"/>
      <c r="HD140" s="34"/>
      <c r="HE140" s="34"/>
      <c r="HF140" s="34"/>
      <c r="HG140" s="34"/>
      <c r="HH140" s="34"/>
      <c r="HI140" s="34"/>
      <c r="HJ140" s="34"/>
      <c r="HK140" s="34"/>
      <c r="HL140" s="34"/>
      <c r="HM140" s="34"/>
      <c r="HN140" s="34"/>
      <c r="HO140" s="34"/>
      <c r="HP140" s="34"/>
      <c r="HQ140" s="34"/>
      <c r="HR140" s="34"/>
      <c r="HS140" s="34"/>
      <c r="HT140" s="34"/>
      <c r="HU140" s="34"/>
      <c r="HV140" s="34"/>
      <c r="HW140" s="34"/>
      <c r="HX140" s="34"/>
      <c r="HY140" s="34"/>
      <c r="HZ140" s="34"/>
      <c r="IA140" s="34"/>
      <c r="IB140" s="34"/>
      <c r="IC140" s="34"/>
      <c r="ID140" s="34"/>
      <c r="IE140" s="34"/>
      <c r="IF140" s="34"/>
      <c r="IG140" s="34"/>
      <c r="IH140" s="34"/>
      <c r="II140" s="34"/>
      <c r="IJ140" s="34"/>
      <c r="IK140" s="34"/>
      <c r="IL140" s="34"/>
      <c r="IM140" s="34"/>
      <c r="IN140" s="34"/>
      <c r="IO140" s="34"/>
      <c r="IP140" s="34"/>
      <c r="IQ140" s="34"/>
      <c r="IR140" s="34"/>
      <c r="IS140" s="34"/>
    </row>
    <row r="141" spans="1:253" s="33" customFormat="1" ht="45" x14ac:dyDescent="0.25">
      <c r="A141" s="28" t="s">
        <v>1499</v>
      </c>
      <c r="B141" s="29" t="s">
        <v>1500</v>
      </c>
      <c r="C141" s="29" t="s">
        <v>1479</v>
      </c>
      <c r="D141" s="28" t="s">
        <v>243</v>
      </c>
      <c r="E141" s="29" t="s">
        <v>1501</v>
      </c>
      <c r="F141" s="28" t="s">
        <v>1502</v>
      </c>
      <c r="G141" s="28" t="s">
        <v>142</v>
      </c>
      <c r="H141" s="29" t="s">
        <v>237</v>
      </c>
      <c r="I141" s="47" t="s">
        <v>1503</v>
      </c>
      <c r="J141" s="29" t="s">
        <v>1504</v>
      </c>
      <c r="K141" s="28" t="s">
        <v>38</v>
      </c>
      <c r="L141" s="28" t="s">
        <v>38</v>
      </c>
      <c r="M141" s="28" t="s">
        <v>38</v>
      </c>
      <c r="N141" s="28" t="s">
        <v>38</v>
      </c>
      <c r="O141" s="28" t="s">
        <v>627</v>
      </c>
      <c r="P141" s="30" t="s">
        <v>1055</v>
      </c>
      <c r="Q141" s="30"/>
      <c r="R141" s="30" t="s">
        <v>1484</v>
      </c>
      <c r="S141" s="31" t="s">
        <v>1505</v>
      </c>
      <c r="T141" s="31" t="s">
        <v>1486</v>
      </c>
      <c r="U141" s="30"/>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c r="FA141" s="34"/>
      <c r="FB141" s="34"/>
      <c r="FC141" s="34"/>
      <c r="FD141" s="34"/>
      <c r="FE141" s="34"/>
      <c r="FF141" s="34"/>
      <c r="FG141" s="34"/>
      <c r="FH141" s="34"/>
      <c r="FI141" s="34"/>
      <c r="FJ141" s="34"/>
      <c r="FK141" s="34"/>
      <c r="FL141" s="34"/>
      <c r="FM141" s="34"/>
      <c r="FN141" s="34"/>
      <c r="FO141" s="34"/>
      <c r="FP141" s="34"/>
      <c r="FQ141" s="34"/>
      <c r="FR141" s="34"/>
      <c r="FS141" s="34"/>
      <c r="FT141" s="34"/>
      <c r="FU141" s="34"/>
      <c r="FV141" s="34"/>
      <c r="FW141" s="34"/>
      <c r="FX141" s="34"/>
      <c r="FY141" s="34"/>
      <c r="FZ141" s="34"/>
      <c r="GA141" s="34"/>
      <c r="GB141" s="34"/>
      <c r="GC141" s="34"/>
      <c r="GD141" s="34"/>
      <c r="GE141" s="34"/>
      <c r="GF141" s="34"/>
      <c r="GG141" s="34"/>
      <c r="GH141" s="34"/>
      <c r="GI141" s="34"/>
      <c r="GJ141" s="34"/>
      <c r="GK141" s="34"/>
      <c r="GL141" s="34"/>
      <c r="GM141" s="34"/>
      <c r="GN141" s="34"/>
      <c r="GO141" s="34"/>
      <c r="GP141" s="34"/>
      <c r="GQ141" s="34"/>
      <c r="GR141" s="34"/>
      <c r="GS141" s="34"/>
      <c r="GT141" s="34"/>
      <c r="GU141" s="34"/>
      <c r="GV141" s="34"/>
      <c r="GW141" s="34"/>
      <c r="GX141" s="34"/>
      <c r="GY141" s="34"/>
      <c r="GZ141" s="34"/>
      <c r="HA141" s="34"/>
      <c r="HB141" s="34"/>
      <c r="HC141" s="34"/>
      <c r="HD141" s="34"/>
      <c r="HE141" s="34"/>
      <c r="HF141" s="34"/>
      <c r="HG141" s="34"/>
      <c r="HH141" s="34"/>
      <c r="HI141" s="34"/>
      <c r="HJ141" s="34"/>
      <c r="HK141" s="34"/>
      <c r="HL141" s="34"/>
      <c r="HM141" s="34"/>
      <c r="HN141" s="34"/>
      <c r="HO141" s="34"/>
      <c r="HP141" s="34"/>
      <c r="HQ141" s="34"/>
      <c r="HR141" s="34"/>
      <c r="HS141" s="34"/>
      <c r="HT141" s="34"/>
      <c r="HU141" s="34"/>
      <c r="HV141" s="34"/>
      <c r="HW141" s="34"/>
      <c r="HX141" s="34"/>
      <c r="HY141" s="34"/>
      <c r="HZ141" s="34"/>
      <c r="IA141" s="34"/>
      <c r="IB141" s="34"/>
      <c r="IC141" s="34"/>
      <c r="ID141" s="34"/>
      <c r="IE141" s="34"/>
      <c r="IF141" s="34"/>
      <c r="IG141" s="34"/>
      <c r="IH141" s="34"/>
      <c r="II141" s="34"/>
      <c r="IJ141" s="34"/>
      <c r="IK141" s="34"/>
      <c r="IL141" s="34"/>
      <c r="IM141" s="34"/>
      <c r="IN141" s="34"/>
      <c r="IO141" s="34"/>
      <c r="IP141" s="34"/>
      <c r="IQ141" s="34"/>
      <c r="IR141" s="34"/>
      <c r="IS141" s="34"/>
    </row>
    <row r="142" spans="1:253" s="33" customFormat="1" ht="165" x14ac:dyDescent="0.25">
      <c r="A142" s="28" t="s">
        <v>1506</v>
      </c>
      <c r="B142" s="29" t="s">
        <v>1507</v>
      </c>
      <c r="C142" s="29" t="s">
        <v>1479</v>
      </c>
      <c r="D142" s="28" t="s">
        <v>243</v>
      </c>
      <c r="E142" s="29" t="s">
        <v>1508</v>
      </c>
      <c r="F142" s="28" t="s">
        <v>76</v>
      </c>
      <c r="G142" s="28" t="s">
        <v>142</v>
      </c>
      <c r="H142" s="29" t="s">
        <v>237</v>
      </c>
      <c r="I142" s="29" t="s">
        <v>1507</v>
      </c>
      <c r="J142" s="29" t="s">
        <v>1509</v>
      </c>
      <c r="K142" s="28" t="s">
        <v>38</v>
      </c>
      <c r="L142" s="28" t="s">
        <v>38</v>
      </c>
      <c r="M142" s="28" t="s">
        <v>38</v>
      </c>
      <c r="N142" s="28" t="s">
        <v>38</v>
      </c>
      <c r="O142" s="28" t="s">
        <v>627</v>
      </c>
      <c r="P142" s="30" t="s">
        <v>1055</v>
      </c>
      <c r="Q142" s="30"/>
      <c r="R142" s="30" t="s">
        <v>1484</v>
      </c>
      <c r="S142" s="31" t="s">
        <v>1510</v>
      </c>
      <c r="T142" s="31" t="s">
        <v>1511</v>
      </c>
      <c r="U142" s="30"/>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c r="FA142" s="34"/>
      <c r="FB142" s="34"/>
      <c r="FC142" s="34"/>
      <c r="FD142" s="34"/>
      <c r="FE142" s="34"/>
      <c r="FF142" s="34"/>
      <c r="FG142" s="34"/>
      <c r="FH142" s="34"/>
      <c r="FI142" s="34"/>
      <c r="FJ142" s="34"/>
      <c r="FK142" s="34"/>
      <c r="FL142" s="34"/>
      <c r="FM142" s="34"/>
      <c r="FN142" s="34"/>
      <c r="FO142" s="34"/>
      <c r="FP142" s="34"/>
      <c r="FQ142" s="34"/>
      <c r="FR142" s="34"/>
      <c r="FS142" s="34"/>
      <c r="FT142" s="34"/>
      <c r="FU142" s="34"/>
      <c r="FV142" s="34"/>
      <c r="FW142" s="34"/>
      <c r="FX142" s="34"/>
      <c r="FY142" s="34"/>
      <c r="FZ142" s="34"/>
      <c r="GA142" s="34"/>
      <c r="GB142" s="34"/>
      <c r="GC142" s="34"/>
      <c r="GD142" s="34"/>
      <c r="GE142" s="34"/>
      <c r="GF142" s="34"/>
      <c r="GG142" s="34"/>
      <c r="GH142" s="34"/>
      <c r="GI142" s="34"/>
      <c r="GJ142" s="34"/>
      <c r="GK142" s="34"/>
      <c r="GL142" s="34"/>
      <c r="GM142" s="34"/>
      <c r="GN142" s="34"/>
      <c r="GO142" s="34"/>
      <c r="GP142" s="34"/>
      <c r="GQ142" s="34"/>
      <c r="GR142" s="34"/>
      <c r="GS142" s="34"/>
      <c r="GT142" s="34"/>
      <c r="GU142" s="34"/>
      <c r="GV142" s="34"/>
      <c r="GW142" s="34"/>
      <c r="GX142" s="34"/>
      <c r="GY142" s="34"/>
      <c r="GZ142" s="34"/>
      <c r="HA142" s="34"/>
      <c r="HB142" s="34"/>
      <c r="HC142" s="34"/>
      <c r="HD142" s="34"/>
      <c r="HE142" s="34"/>
      <c r="HF142" s="34"/>
      <c r="HG142" s="34"/>
      <c r="HH142" s="34"/>
      <c r="HI142" s="34"/>
      <c r="HJ142" s="34"/>
      <c r="HK142" s="34"/>
      <c r="HL142" s="34"/>
      <c r="HM142" s="34"/>
      <c r="HN142" s="34"/>
      <c r="HO142" s="34"/>
      <c r="HP142" s="34"/>
      <c r="HQ142" s="34"/>
      <c r="HR142" s="34"/>
      <c r="HS142" s="34"/>
      <c r="HT142" s="34"/>
      <c r="HU142" s="34"/>
      <c r="HV142" s="34"/>
      <c r="HW142" s="34"/>
      <c r="HX142" s="34"/>
      <c r="HY142" s="34"/>
      <c r="HZ142" s="34"/>
      <c r="IA142" s="34"/>
      <c r="IB142" s="34"/>
      <c r="IC142" s="34"/>
      <c r="ID142" s="34"/>
      <c r="IE142" s="34"/>
      <c r="IF142" s="34"/>
      <c r="IG142" s="34"/>
      <c r="IH142" s="34"/>
      <c r="II142" s="34"/>
      <c r="IJ142" s="34"/>
      <c r="IK142" s="34"/>
      <c r="IL142" s="34"/>
      <c r="IM142" s="34"/>
      <c r="IN142" s="34"/>
      <c r="IO142" s="34"/>
      <c r="IP142" s="34"/>
      <c r="IQ142" s="34"/>
      <c r="IR142" s="34"/>
      <c r="IS142" s="34"/>
    </row>
    <row r="143" spans="1:253" s="33" customFormat="1" ht="120" x14ac:dyDescent="0.25">
      <c r="A143" s="28" t="s">
        <v>1512</v>
      </c>
      <c r="B143" s="29" t="s">
        <v>1513</v>
      </c>
      <c r="C143" s="29" t="s">
        <v>1514</v>
      </c>
      <c r="D143" s="28" t="s">
        <v>243</v>
      </c>
      <c r="E143" s="29" t="s">
        <v>1515</v>
      </c>
      <c r="F143" s="28" t="s">
        <v>1516</v>
      </c>
      <c r="G143" s="28" t="s">
        <v>1517</v>
      </c>
      <c r="H143" s="29" t="s">
        <v>237</v>
      </c>
      <c r="I143" s="29" t="s">
        <v>1518</v>
      </c>
      <c r="J143" s="29" t="s">
        <v>1519</v>
      </c>
      <c r="K143" s="28" t="s">
        <v>38</v>
      </c>
      <c r="L143" s="28" t="s">
        <v>38</v>
      </c>
      <c r="M143" s="28" t="s">
        <v>38</v>
      </c>
      <c r="N143" s="28" t="s">
        <v>38</v>
      </c>
      <c r="O143" s="28" t="s">
        <v>627</v>
      </c>
      <c r="P143" s="30"/>
      <c r="Q143" s="30"/>
      <c r="R143" s="30" t="s">
        <v>1484</v>
      </c>
      <c r="S143" s="37" t="s">
        <v>1520</v>
      </c>
      <c r="T143" s="37" t="s">
        <v>1048</v>
      </c>
      <c r="U143" s="30"/>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4"/>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4"/>
      <c r="HA143" s="34"/>
      <c r="HB143" s="34"/>
      <c r="HC143" s="34"/>
      <c r="HD143" s="34"/>
      <c r="HE143" s="34"/>
      <c r="HF143" s="34"/>
      <c r="HG143" s="34"/>
      <c r="HH143" s="34"/>
      <c r="HI143" s="34"/>
      <c r="HJ143" s="34"/>
      <c r="HK143" s="34"/>
      <c r="HL143" s="34"/>
      <c r="HM143" s="34"/>
      <c r="HN143" s="34"/>
      <c r="HO143" s="34"/>
      <c r="HP143" s="34"/>
      <c r="HQ143" s="34"/>
      <c r="HR143" s="34"/>
      <c r="HS143" s="34"/>
      <c r="HT143" s="34"/>
      <c r="HU143" s="34"/>
      <c r="HV143" s="34"/>
      <c r="HW143" s="34"/>
      <c r="HX143" s="34"/>
      <c r="HY143" s="34"/>
      <c r="HZ143" s="34"/>
      <c r="IA143" s="34"/>
      <c r="IB143" s="34"/>
      <c r="IC143" s="34"/>
      <c r="ID143" s="34"/>
      <c r="IE143" s="34"/>
      <c r="IF143" s="34"/>
      <c r="IG143" s="34"/>
      <c r="IH143" s="34"/>
      <c r="II143" s="34"/>
      <c r="IJ143" s="34"/>
      <c r="IK143" s="34"/>
      <c r="IL143" s="34"/>
      <c r="IM143" s="34"/>
      <c r="IN143" s="34"/>
      <c r="IO143" s="34"/>
      <c r="IP143" s="34"/>
      <c r="IQ143" s="34"/>
      <c r="IR143" s="34"/>
      <c r="IS143" s="34"/>
    </row>
    <row r="144" spans="1:253" s="33" customFormat="1" ht="75" x14ac:dyDescent="0.25">
      <c r="A144" s="28" t="s">
        <v>1521</v>
      </c>
      <c r="B144" s="29" t="s">
        <v>1522</v>
      </c>
      <c r="C144" s="29" t="s">
        <v>1523</v>
      </c>
      <c r="D144" s="28" t="s">
        <v>243</v>
      </c>
      <c r="E144" s="29" t="s">
        <v>1524</v>
      </c>
      <c r="F144" s="28" t="s">
        <v>1516</v>
      </c>
      <c r="G144" s="28" t="s">
        <v>35</v>
      </c>
      <c r="H144" s="29" t="s">
        <v>237</v>
      </c>
      <c r="I144" s="36" t="s">
        <v>1525</v>
      </c>
      <c r="J144" s="29" t="s">
        <v>1526</v>
      </c>
      <c r="K144" s="28" t="s">
        <v>38</v>
      </c>
      <c r="L144" s="28" t="s">
        <v>38</v>
      </c>
      <c r="M144" s="28" t="s">
        <v>38</v>
      </c>
      <c r="N144" s="28" t="s">
        <v>38</v>
      </c>
      <c r="O144" s="28" t="s">
        <v>627</v>
      </c>
      <c r="P144" s="30"/>
      <c r="Q144" s="30"/>
      <c r="R144" s="30" t="s">
        <v>1484</v>
      </c>
      <c r="S144" s="31" t="s">
        <v>1527</v>
      </c>
      <c r="T144" s="31" t="s">
        <v>1048</v>
      </c>
      <c r="U144" s="30"/>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c r="DU144" s="34"/>
      <c r="DV144" s="34"/>
      <c r="DW144" s="34"/>
      <c r="DX144" s="34"/>
      <c r="DY144" s="34"/>
      <c r="DZ144" s="34"/>
      <c r="EA144" s="34"/>
      <c r="EB144" s="34"/>
      <c r="EC144" s="34"/>
      <c r="ED144" s="34"/>
      <c r="EE144" s="34"/>
      <c r="EF144" s="34"/>
      <c r="EG144" s="34"/>
      <c r="EH144" s="34"/>
      <c r="EI144" s="34"/>
      <c r="EJ144" s="34"/>
      <c r="EK144" s="34"/>
      <c r="EL144" s="34"/>
      <c r="EM144" s="34"/>
      <c r="EN144" s="34"/>
      <c r="EO144" s="34"/>
      <c r="EP144" s="34"/>
      <c r="EQ144" s="34"/>
      <c r="ER144" s="34"/>
      <c r="ES144" s="34"/>
      <c r="ET144" s="34"/>
      <c r="EU144" s="34"/>
      <c r="EV144" s="34"/>
      <c r="EW144" s="34"/>
      <c r="EX144" s="34"/>
      <c r="EY144" s="34"/>
      <c r="EZ144" s="34"/>
      <c r="FA144" s="34"/>
      <c r="FB144" s="34"/>
      <c r="FC144" s="34"/>
      <c r="FD144" s="34"/>
      <c r="FE144" s="34"/>
      <c r="FF144" s="34"/>
      <c r="FG144" s="34"/>
      <c r="FH144" s="34"/>
      <c r="FI144" s="34"/>
      <c r="FJ144" s="34"/>
      <c r="FK144" s="34"/>
      <c r="FL144" s="34"/>
      <c r="FM144" s="34"/>
      <c r="FN144" s="34"/>
      <c r="FO144" s="34"/>
      <c r="FP144" s="34"/>
      <c r="FQ144" s="34"/>
      <c r="FR144" s="34"/>
      <c r="FS144" s="34"/>
      <c r="FT144" s="34"/>
      <c r="FU144" s="34"/>
      <c r="FV144" s="34"/>
      <c r="FW144" s="34"/>
      <c r="FX144" s="34"/>
      <c r="FY144" s="34"/>
      <c r="FZ144" s="34"/>
      <c r="GA144" s="34"/>
      <c r="GB144" s="34"/>
      <c r="GC144" s="34"/>
      <c r="GD144" s="34"/>
      <c r="GE144" s="34"/>
      <c r="GF144" s="34"/>
      <c r="GG144" s="34"/>
      <c r="GH144" s="34"/>
      <c r="GI144" s="34"/>
      <c r="GJ144" s="34"/>
      <c r="GK144" s="34"/>
      <c r="GL144" s="34"/>
      <c r="GM144" s="34"/>
      <c r="GN144" s="34"/>
      <c r="GO144" s="34"/>
      <c r="GP144" s="34"/>
      <c r="GQ144" s="34"/>
      <c r="GR144" s="34"/>
      <c r="GS144" s="34"/>
      <c r="GT144" s="34"/>
      <c r="GU144" s="34"/>
      <c r="GV144" s="34"/>
      <c r="GW144" s="34"/>
      <c r="GX144" s="34"/>
      <c r="GY144" s="34"/>
      <c r="GZ144" s="34"/>
      <c r="HA144" s="34"/>
      <c r="HB144" s="34"/>
      <c r="HC144" s="34"/>
      <c r="HD144" s="34"/>
      <c r="HE144" s="34"/>
      <c r="HF144" s="34"/>
      <c r="HG144" s="34"/>
      <c r="HH144" s="34"/>
      <c r="HI144" s="34"/>
      <c r="HJ144" s="34"/>
      <c r="HK144" s="34"/>
      <c r="HL144" s="34"/>
      <c r="HM144" s="34"/>
      <c r="HN144" s="34"/>
      <c r="HO144" s="34"/>
      <c r="HP144" s="34"/>
      <c r="HQ144" s="34"/>
      <c r="HR144" s="34"/>
      <c r="HS144" s="34"/>
      <c r="HT144" s="34"/>
      <c r="HU144" s="34"/>
      <c r="HV144" s="34"/>
      <c r="HW144" s="34"/>
      <c r="HX144" s="34"/>
      <c r="HY144" s="34"/>
      <c r="HZ144" s="34"/>
      <c r="IA144" s="34"/>
      <c r="IB144" s="34"/>
      <c r="IC144" s="34"/>
      <c r="ID144" s="34"/>
      <c r="IE144" s="34"/>
      <c r="IF144" s="34"/>
      <c r="IG144" s="34"/>
      <c r="IH144" s="34"/>
      <c r="II144" s="34"/>
      <c r="IJ144" s="34"/>
      <c r="IK144" s="34"/>
      <c r="IL144" s="34"/>
      <c r="IM144" s="34"/>
      <c r="IN144" s="34"/>
      <c r="IO144" s="34"/>
      <c r="IP144" s="34"/>
      <c r="IQ144" s="34"/>
      <c r="IR144" s="34"/>
      <c r="IS144" s="34"/>
    </row>
    <row r="145" spans="1:253" s="33" customFormat="1" ht="60" x14ac:dyDescent="0.25">
      <c r="A145" s="28" t="s">
        <v>1528</v>
      </c>
      <c r="B145" s="29" t="s">
        <v>1529</v>
      </c>
      <c r="C145" s="29" t="s">
        <v>1523</v>
      </c>
      <c r="D145" s="28" t="s">
        <v>243</v>
      </c>
      <c r="E145" s="29" t="s">
        <v>1530</v>
      </c>
      <c r="F145" s="28" t="s">
        <v>1516</v>
      </c>
      <c r="G145" s="28" t="s">
        <v>35</v>
      </c>
      <c r="H145" s="29" t="s">
        <v>237</v>
      </c>
      <c r="I145" s="47" t="s">
        <v>1531</v>
      </c>
      <c r="J145" s="29" t="s">
        <v>1532</v>
      </c>
      <c r="K145" s="28" t="s">
        <v>38</v>
      </c>
      <c r="L145" s="28" t="s">
        <v>38</v>
      </c>
      <c r="M145" s="28" t="s">
        <v>38</v>
      </c>
      <c r="N145" s="28" t="s">
        <v>38</v>
      </c>
      <c r="O145" s="28" t="s">
        <v>627</v>
      </c>
      <c r="P145" s="30"/>
      <c r="Q145" s="30"/>
      <c r="R145" s="30" t="s">
        <v>1484</v>
      </c>
      <c r="S145" s="31" t="s">
        <v>1533</v>
      </c>
      <c r="T145" s="31" t="s">
        <v>1048</v>
      </c>
      <c r="U145" s="30"/>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c r="FA145" s="34"/>
      <c r="FB145" s="34"/>
      <c r="FC145" s="34"/>
      <c r="FD145" s="34"/>
      <c r="FE145" s="34"/>
      <c r="FF145" s="34"/>
      <c r="FG145" s="34"/>
      <c r="FH145" s="34"/>
      <c r="FI145" s="34"/>
      <c r="FJ145" s="34"/>
      <c r="FK145" s="34"/>
      <c r="FL145" s="34"/>
      <c r="FM145" s="34"/>
      <c r="FN145" s="34"/>
      <c r="FO145" s="34"/>
      <c r="FP145" s="34"/>
      <c r="FQ145" s="34"/>
      <c r="FR145" s="34"/>
      <c r="FS145" s="34"/>
      <c r="FT145" s="34"/>
      <c r="FU145" s="34"/>
      <c r="FV145" s="34"/>
      <c r="FW145" s="34"/>
      <c r="FX145" s="34"/>
      <c r="FY145" s="34"/>
      <c r="FZ145" s="34"/>
      <c r="GA145" s="34"/>
      <c r="GB145" s="34"/>
      <c r="GC145" s="34"/>
      <c r="GD145" s="34"/>
      <c r="GE145" s="34"/>
      <c r="GF145" s="34"/>
      <c r="GG145" s="34"/>
      <c r="GH145" s="34"/>
      <c r="GI145" s="34"/>
      <c r="GJ145" s="34"/>
      <c r="GK145" s="34"/>
      <c r="GL145" s="34"/>
      <c r="GM145" s="34"/>
      <c r="GN145" s="34"/>
      <c r="GO145" s="34"/>
      <c r="GP145" s="34"/>
      <c r="GQ145" s="34"/>
      <c r="GR145" s="34"/>
      <c r="GS145" s="34"/>
      <c r="GT145" s="34"/>
      <c r="GU145" s="34"/>
      <c r="GV145" s="34"/>
      <c r="GW145" s="34"/>
      <c r="GX145" s="34"/>
      <c r="GY145" s="34"/>
      <c r="GZ145" s="34"/>
      <c r="HA145" s="34"/>
      <c r="HB145" s="34"/>
      <c r="HC145" s="34"/>
      <c r="HD145" s="34"/>
      <c r="HE145" s="34"/>
      <c r="HF145" s="34"/>
      <c r="HG145" s="34"/>
      <c r="HH145" s="34"/>
      <c r="HI145" s="34"/>
      <c r="HJ145" s="34"/>
      <c r="HK145" s="34"/>
      <c r="HL145" s="34"/>
      <c r="HM145" s="34"/>
      <c r="HN145" s="34"/>
      <c r="HO145" s="34"/>
      <c r="HP145" s="34"/>
      <c r="HQ145" s="34"/>
      <c r="HR145" s="34"/>
      <c r="HS145" s="34"/>
      <c r="HT145" s="34"/>
      <c r="HU145" s="34"/>
      <c r="HV145" s="34"/>
      <c r="HW145" s="34"/>
      <c r="HX145" s="34"/>
      <c r="HY145" s="34"/>
      <c r="HZ145" s="34"/>
      <c r="IA145" s="34"/>
      <c r="IB145" s="34"/>
      <c r="IC145" s="34"/>
      <c r="ID145" s="34"/>
      <c r="IE145" s="34"/>
      <c r="IF145" s="34"/>
      <c r="IG145" s="34"/>
      <c r="IH145" s="34"/>
      <c r="II145" s="34"/>
      <c r="IJ145" s="34"/>
      <c r="IK145" s="34"/>
      <c r="IL145" s="34"/>
      <c r="IM145" s="34"/>
      <c r="IN145" s="34"/>
      <c r="IO145" s="34"/>
      <c r="IP145" s="34"/>
      <c r="IQ145" s="34"/>
      <c r="IR145" s="34"/>
      <c r="IS145" s="34"/>
    </row>
    <row r="146" spans="1:253" s="33" customFormat="1" ht="60" x14ac:dyDescent="0.25">
      <c r="A146" s="28" t="s">
        <v>1534</v>
      </c>
      <c r="B146" s="38" t="s">
        <v>1535</v>
      </c>
      <c r="C146" s="29" t="s">
        <v>1523</v>
      </c>
      <c r="D146" s="28" t="s">
        <v>243</v>
      </c>
      <c r="E146" s="29" t="s">
        <v>1536</v>
      </c>
      <c r="F146" s="28" t="s">
        <v>1516</v>
      </c>
      <c r="G146" s="28" t="s">
        <v>35</v>
      </c>
      <c r="H146" s="29" t="s">
        <v>1496</v>
      </c>
      <c r="I146" s="29" t="s">
        <v>1537</v>
      </c>
      <c r="J146" s="29"/>
      <c r="K146" s="28" t="s">
        <v>38</v>
      </c>
      <c r="L146" s="28" t="s">
        <v>39</v>
      </c>
      <c r="M146" s="28" t="s">
        <v>38</v>
      </c>
      <c r="N146" s="28" t="s">
        <v>38</v>
      </c>
      <c r="O146" s="28" t="s">
        <v>627</v>
      </c>
      <c r="P146" s="30" t="s">
        <v>1347</v>
      </c>
      <c r="Q146" s="30" t="s">
        <v>1538</v>
      </c>
      <c r="R146" s="30" t="s">
        <v>1484</v>
      </c>
      <c r="S146" s="31" t="s">
        <v>1539</v>
      </c>
      <c r="T146" s="31" t="s">
        <v>1048</v>
      </c>
      <c r="U146" s="30"/>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c r="EA146" s="34"/>
      <c r="EB146" s="34"/>
      <c r="EC146" s="34"/>
      <c r="ED146" s="34"/>
      <c r="EE146" s="34"/>
      <c r="EF146" s="34"/>
      <c r="EG146" s="34"/>
      <c r="EH146" s="34"/>
      <c r="EI146" s="34"/>
      <c r="EJ146" s="34"/>
      <c r="EK146" s="34"/>
      <c r="EL146" s="34"/>
      <c r="EM146" s="34"/>
      <c r="EN146" s="34"/>
      <c r="EO146" s="34"/>
      <c r="EP146" s="34"/>
      <c r="EQ146" s="34"/>
      <c r="ER146" s="34"/>
      <c r="ES146" s="34"/>
      <c r="ET146" s="34"/>
      <c r="EU146" s="34"/>
      <c r="EV146" s="34"/>
      <c r="EW146" s="34"/>
      <c r="EX146" s="34"/>
      <c r="EY146" s="34"/>
      <c r="EZ146" s="34"/>
      <c r="FA146" s="34"/>
      <c r="FB146" s="34"/>
      <c r="FC146" s="34"/>
      <c r="FD146" s="34"/>
      <c r="FE146" s="34"/>
      <c r="FF146" s="34"/>
      <c r="FG146" s="34"/>
      <c r="FH146" s="34"/>
      <c r="FI146" s="34"/>
      <c r="FJ146" s="34"/>
      <c r="FK146" s="34"/>
      <c r="FL146" s="34"/>
      <c r="FM146" s="34"/>
      <c r="FN146" s="34"/>
      <c r="FO146" s="34"/>
      <c r="FP146" s="34"/>
      <c r="FQ146" s="34"/>
      <c r="FR146" s="34"/>
      <c r="FS146" s="34"/>
      <c r="FT146" s="34"/>
      <c r="FU146" s="34"/>
      <c r="FV146" s="34"/>
      <c r="FW146" s="34"/>
      <c r="FX146" s="34"/>
      <c r="FY146" s="34"/>
      <c r="FZ146" s="34"/>
      <c r="GA146" s="34"/>
      <c r="GB146" s="34"/>
      <c r="GC146" s="34"/>
      <c r="GD146" s="34"/>
      <c r="GE146" s="34"/>
      <c r="GF146" s="34"/>
      <c r="GG146" s="34"/>
      <c r="GH146" s="34"/>
      <c r="GI146" s="34"/>
      <c r="GJ146" s="34"/>
      <c r="GK146" s="34"/>
      <c r="GL146" s="34"/>
      <c r="GM146" s="34"/>
      <c r="GN146" s="34"/>
      <c r="GO146" s="34"/>
      <c r="GP146" s="34"/>
      <c r="GQ146" s="34"/>
      <c r="GR146" s="34"/>
      <c r="GS146" s="34"/>
      <c r="GT146" s="34"/>
      <c r="GU146" s="34"/>
      <c r="GV146" s="34"/>
      <c r="GW146" s="34"/>
      <c r="GX146" s="34"/>
      <c r="GY146" s="34"/>
      <c r="GZ146" s="34"/>
      <c r="HA146" s="34"/>
      <c r="HB146" s="34"/>
      <c r="HC146" s="34"/>
      <c r="HD146" s="34"/>
      <c r="HE146" s="34"/>
      <c r="HF146" s="34"/>
      <c r="HG146" s="34"/>
      <c r="HH146" s="34"/>
      <c r="HI146" s="34"/>
      <c r="HJ146" s="34"/>
      <c r="HK146" s="34"/>
      <c r="HL146" s="34"/>
      <c r="HM146" s="34"/>
      <c r="HN146" s="34"/>
      <c r="HO146" s="34"/>
      <c r="HP146" s="34"/>
      <c r="HQ146" s="34"/>
      <c r="HR146" s="34"/>
      <c r="HS146" s="34"/>
      <c r="HT146" s="34"/>
      <c r="HU146" s="34"/>
      <c r="HV146" s="34"/>
      <c r="HW146" s="34"/>
      <c r="HX146" s="34"/>
      <c r="HY146" s="34"/>
      <c r="HZ146" s="34"/>
      <c r="IA146" s="34"/>
      <c r="IB146" s="34"/>
      <c r="IC146" s="34"/>
      <c r="ID146" s="34"/>
      <c r="IE146" s="34"/>
      <c r="IF146" s="34"/>
      <c r="IG146" s="34"/>
      <c r="IH146" s="34"/>
      <c r="II146" s="34"/>
      <c r="IJ146" s="34"/>
      <c r="IK146" s="34"/>
      <c r="IL146" s="34"/>
      <c r="IM146" s="34"/>
      <c r="IN146" s="34"/>
      <c r="IO146" s="34"/>
      <c r="IP146" s="34"/>
      <c r="IQ146" s="34"/>
      <c r="IR146" s="34"/>
      <c r="IS146" s="34"/>
    </row>
    <row r="147" spans="1:253" s="33" customFormat="1" ht="60" x14ac:dyDescent="0.25">
      <c r="A147" s="28" t="s">
        <v>1540</v>
      </c>
      <c r="B147" s="29" t="s">
        <v>1541</v>
      </c>
      <c r="C147" s="29" t="s">
        <v>1523</v>
      </c>
      <c r="D147" s="28" t="s">
        <v>243</v>
      </c>
      <c r="E147" s="29" t="s">
        <v>1542</v>
      </c>
      <c r="F147" s="28" t="s">
        <v>1516</v>
      </c>
      <c r="G147" s="28" t="s">
        <v>1543</v>
      </c>
      <c r="H147" s="29" t="s">
        <v>237</v>
      </c>
      <c r="I147" s="47" t="s">
        <v>1544</v>
      </c>
      <c r="J147" s="29" t="s">
        <v>1545</v>
      </c>
      <c r="K147" s="28" t="s">
        <v>38</v>
      </c>
      <c r="L147" s="28" t="s">
        <v>38</v>
      </c>
      <c r="M147" s="28" t="s">
        <v>38</v>
      </c>
      <c r="N147" s="28" t="s">
        <v>38</v>
      </c>
      <c r="O147" s="28" t="s">
        <v>627</v>
      </c>
      <c r="P147" s="30"/>
      <c r="Q147" s="30"/>
      <c r="R147" s="30" t="s">
        <v>1484</v>
      </c>
      <c r="S147" s="31" t="s">
        <v>1546</v>
      </c>
      <c r="T147" s="31" t="s">
        <v>1048</v>
      </c>
      <c r="U147" s="30"/>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c r="EA147" s="34"/>
      <c r="EB147" s="34"/>
      <c r="EC147" s="34"/>
      <c r="ED147" s="34"/>
      <c r="EE147" s="34"/>
      <c r="EF147" s="34"/>
      <c r="EG147" s="34"/>
      <c r="EH147" s="34"/>
      <c r="EI147" s="34"/>
      <c r="EJ147" s="34"/>
      <c r="EK147" s="34"/>
      <c r="EL147" s="34"/>
      <c r="EM147" s="34"/>
      <c r="EN147" s="34"/>
      <c r="EO147" s="34"/>
      <c r="EP147" s="34"/>
      <c r="EQ147" s="34"/>
      <c r="ER147" s="34"/>
      <c r="ES147" s="34"/>
      <c r="ET147" s="34"/>
      <c r="EU147" s="34"/>
      <c r="EV147" s="34"/>
      <c r="EW147" s="34"/>
      <c r="EX147" s="34"/>
      <c r="EY147" s="34"/>
      <c r="EZ147" s="34"/>
      <c r="FA147" s="34"/>
      <c r="FB147" s="34"/>
      <c r="FC147" s="34"/>
      <c r="FD147" s="34"/>
      <c r="FE147" s="34"/>
      <c r="FF147" s="34"/>
      <c r="FG147" s="34"/>
      <c r="FH147" s="34"/>
      <c r="FI147" s="34"/>
      <c r="FJ147" s="34"/>
      <c r="FK147" s="34"/>
      <c r="FL147" s="34"/>
      <c r="FM147" s="34"/>
      <c r="FN147" s="34"/>
      <c r="FO147" s="34"/>
      <c r="FP147" s="34"/>
      <c r="FQ147" s="34"/>
      <c r="FR147" s="34"/>
      <c r="FS147" s="34"/>
      <c r="FT147" s="34"/>
      <c r="FU147" s="34"/>
      <c r="FV147" s="34"/>
      <c r="FW147" s="34"/>
      <c r="FX147" s="34"/>
      <c r="FY147" s="34"/>
      <c r="FZ147" s="34"/>
      <c r="GA147" s="34"/>
      <c r="GB147" s="34"/>
      <c r="GC147" s="34"/>
      <c r="GD147" s="34"/>
      <c r="GE147" s="34"/>
      <c r="GF147" s="34"/>
      <c r="GG147" s="34"/>
      <c r="GH147" s="34"/>
      <c r="GI147" s="34"/>
      <c r="GJ147" s="34"/>
      <c r="GK147" s="34"/>
      <c r="GL147" s="34"/>
      <c r="GM147" s="34"/>
      <c r="GN147" s="34"/>
      <c r="GO147" s="34"/>
      <c r="GP147" s="34"/>
      <c r="GQ147" s="34"/>
      <c r="GR147" s="34"/>
      <c r="GS147" s="34"/>
      <c r="GT147" s="34"/>
      <c r="GU147" s="34"/>
      <c r="GV147" s="34"/>
      <c r="GW147" s="34"/>
      <c r="GX147" s="34"/>
      <c r="GY147" s="34"/>
      <c r="GZ147" s="34"/>
      <c r="HA147" s="34"/>
      <c r="HB147" s="34"/>
      <c r="HC147" s="34"/>
      <c r="HD147" s="34"/>
      <c r="HE147" s="34"/>
      <c r="HF147" s="34"/>
      <c r="HG147" s="34"/>
      <c r="HH147" s="34"/>
      <c r="HI147" s="34"/>
      <c r="HJ147" s="34"/>
      <c r="HK147" s="34"/>
      <c r="HL147" s="34"/>
      <c r="HM147" s="34"/>
      <c r="HN147" s="34"/>
      <c r="HO147" s="34"/>
      <c r="HP147" s="34"/>
      <c r="HQ147" s="34"/>
      <c r="HR147" s="34"/>
      <c r="HS147" s="34"/>
      <c r="HT147" s="34"/>
      <c r="HU147" s="34"/>
      <c r="HV147" s="34"/>
      <c r="HW147" s="34"/>
      <c r="HX147" s="34"/>
      <c r="HY147" s="34"/>
      <c r="HZ147" s="34"/>
      <c r="IA147" s="34"/>
      <c r="IB147" s="34"/>
      <c r="IC147" s="34"/>
      <c r="ID147" s="34"/>
      <c r="IE147" s="34"/>
      <c r="IF147" s="34"/>
      <c r="IG147" s="34"/>
      <c r="IH147" s="34"/>
      <c r="II147" s="34"/>
      <c r="IJ147" s="34"/>
      <c r="IK147" s="34"/>
      <c r="IL147" s="34"/>
      <c r="IM147" s="34"/>
      <c r="IN147" s="34"/>
      <c r="IO147" s="34"/>
      <c r="IP147" s="34"/>
      <c r="IQ147" s="34"/>
      <c r="IR147" s="34"/>
      <c r="IS147" s="34"/>
    </row>
    <row r="148" spans="1:253" s="33" customFormat="1" ht="135" x14ac:dyDescent="0.25">
      <c r="A148" s="28" t="s">
        <v>1547</v>
      </c>
      <c r="B148" s="29" t="s">
        <v>1548</v>
      </c>
      <c r="C148" s="29" t="s">
        <v>1523</v>
      </c>
      <c r="D148" s="28" t="s">
        <v>243</v>
      </c>
      <c r="E148" s="29" t="s">
        <v>1549</v>
      </c>
      <c r="F148" s="28" t="s">
        <v>76</v>
      </c>
      <c r="G148" s="28" t="s">
        <v>1550</v>
      </c>
      <c r="H148" s="29" t="s">
        <v>237</v>
      </c>
      <c r="I148" s="29" t="s">
        <v>1551</v>
      </c>
      <c r="J148" s="29" t="s">
        <v>1552</v>
      </c>
      <c r="K148" s="28" t="s">
        <v>38</v>
      </c>
      <c r="L148" s="28" t="s">
        <v>38</v>
      </c>
      <c r="M148" s="28" t="s">
        <v>38</v>
      </c>
      <c r="N148" s="28" t="s">
        <v>38</v>
      </c>
      <c r="O148" s="28" t="s">
        <v>627</v>
      </c>
      <c r="P148" s="30"/>
      <c r="Q148" s="30"/>
      <c r="R148" s="30" t="s">
        <v>1484</v>
      </c>
      <c r="S148" s="31" t="s">
        <v>1553</v>
      </c>
      <c r="T148" s="31" t="s">
        <v>1048</v>
      </c>
      <c r="U148" s="30"/>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c r="EA148" s="34"/>
      <c r="EB148" s="34"/>
      <c r="EC148" s="34"/>
      <c r="ED148" s="34"/>
      <c r="EE148" s="34"/>
      <c r="EF148" s="34"/>
      <c r="EG148" s="34"/>
      <c r="EH148" s="34"/>
      <c r="EI148" s="34"/>
      <c r="EJ148" s="34"/>
      <c r="EK148" s="34"/>
      <c r="EL148" s="34"/>
      <c r="EM148" s="34"/>
      <c r="EN148" s="34"/>
      <c r="EO148" s="34"/>
      <c r="EP148" s="34"/>
      <c r="EQ148" s="34"/>
      <c r="ER148" s="34"/>
      <c r="ES148" s="34"/>
      <c r="ET148" s="34"/>
      <c r="EU148" s="34"/>
      <c r="EV148" s="34"/>
      <c r="EW148" s="34"/>
      <c r="EX148" s="34"/>
      <c r="EY148" s="34"/>
      <c r="EZ148" s="34"/>
      <c r="FA148" s="34"/>
      <c r="FB148" s="34"/>
      <c r="FC148" s="34"/>
      <c r="FD148" s="34"/>
      <c r="FE148" s="34"/>
      <c r="FF148" s="34"/>
      <c r="FG148" s="34"/>
      <c r="FH148" s="34"/>
      <c r="FI148" s="34"/>
      <c r="FJ148" s="34"/>
      <c r="FK148" s="34"/>
      <c r="FL148" s="34"/>
      <c r="FM148" s="34"/>
      <c r="FN148" s="34"/>
      <c r="FO148" s="34"/>
      <c r="FP148" s="34"/>
      <c r="FQ148" s="34"/>
      <c r="FR148" s="34"/>
      <c r="FS148" s="34"/>
      <c r="FT148" s="34"/>
      <c r="FU148" s="34"/>
      <c r="FV148" s="34"/>
      <c r="FW148" s="34"/>
      <c r="FX148" s="34"/>
      <c r="FY148" s="34"/>
      <c r="FZ148" s="34"/>
      <c r="GA148" s="34"/>
      <c r="GB148" s="34"/>
      <c r="GC148" s="34"/>
      <c r="GD148" s="34"/>
      <c r="GE148" s="34"/>
      <c r="GF148" s="34"/>
      <c r="GG148" s="34"/>
      <c r="GH148" s="34"/>
      <c r="GI148" s="34"/>
      <c r="GJ148" s="34"/>
      <c r="GK148" s="34"/>
      <c r="GL148" s="34"/>
      <c r="GM148" s="34"/>
      <c r="GN148" s="34"/>
      <c r="GO148" s="34"/>
      <c r="GP148" s="34"/>
      <c r="GQ148" s="34"/>
      <c r="GR148" s="34"/>
      <c r="GS148" s="34"/>
      <c r="GT148" s="34"/>
      <c r="GU148" s="34"/>
      <c r="GV148" s="34"/>
      <c r="GW148" s="34"/>
      <c r="GX148" s="34"/>
      <c r="GY148" s="34"/>
      <c r="GZ148" s="34"/>
      <c r="HA148" s="34"/>
      <c r="HB148" s="34"/>
      <c r="HC148" s="34"/>
      <c r="HD148" s="34"/>
      <c r="HE148" s="34"/>
      <c r="HF148" s="34"/>
      <c r="HG148" s="34"/>
      <c r="HH148" s="34"/>
      <c r="HI148" s="34"/>
      <c r="HJ148" s="34"/>
      <c r="HK148" s="34"/>
      <c r="HL148" s="34"/>
      <c r="HM148" s="34"/>
      <c r="HN148" s="34"/>
      <c r="HO148" s="34"/>
      <c r="HP148" s="34"/>
      <c r="HQ148" s="34"/>
      <c r="HR148" s="34"/>
      <c r="HS148" s="34"/>
      <c r="HT148" s="34"/>
      <c r="HU148" s="34"/>
      <c r="HV148" s="34"/>
      <c r="HW148" s="34"/>
      <c r="HX148" s="34"/>
      <c r="HY148" s="34"/>
      <c r="HZ148" s="34"/>
      <c r="IA148" s="34"/>
      <c r="IB148" s="34"/>
      <c r="IC148" s="34"/>
      <c r="ID148" s="34"/>
      <c r="IE148" s="34"/>
      <c r="IF148" s="34"/>
      <c r="IG148" s="34"/>
      <c r="IH148" s="34"/>
      <c r="II148" s="34"/>
      <c r="IJ148" s="34"/>
      <c r="IK148" s="34"/>
      <c r="IL148" s="34"/>
      <c r="IM148" s="34"/>
      <c r="IN148" s="34"/>
      <c r="IO148" s="34"/>
      <c r="IP148" s="34"/>
      <c r="IQ148" s="34"/>
      <c r="IR148" s="34"/>
      <c r="IS148" s="34"/>
    </row>
    <row r="149" spans="1:253" s="33" customFormat="1" ht="90" x14ac:dyDescent="0.25">
      <c r="A149" s="28" t="s">
        <v>1554</v>
      </c>
      <c r="B149" s="29" t="s">
        <v>1555</v>
      </c>
      <c r="C149" s="29" t="s">
        <v>1523</v>
      </c>
      <c r="D149" s="28" t="s">
        <v>243</v>
      </c>
      <c r="E149" s="29" t="s">
        <v>1556</v>
      </c>
      <c r="F149" s="28" t="s">
        <v>76</v>
      </c>
      <c r="G149" s="28" t="s">
        <v>1557</v>
      </c>
      <c r="H149" s="29" t="s">
        <v>1496</v>
      </c>
      <c r="I149" s="29"/>
      <c r="J149" s="29"/>
      <c r="K149" s="28" t="s">
        <v>38</v>
      </c>
      <c r="L149" s="28" t="s">
        <v>38</v>
      </c>
      <c r="M149" s="28" t="s">
        <v>38</v>
      </c>
      <c r="N149" s="28" t="s">
        <v>38</v>
      </c>
      <c r="O149" s="28" t="s">
        <v>627</v>
      </c>
      <c r="P149" s="30" t="s">
        <v>1558</v>
      </c>
      <c r="Q149" s="30" t="s">
        <v>1559</v>
      </c>
      <c r="R149" s="30" t="s">
        <v>1484</v>
      </c>
      <c r="S149" s="30" t="s">
        <v>1560</v>
      </c>
      <c r="T149" s="30" t="s">
        <v>666</v>
      </c>
      <c r="U149" s="30"/>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34"/>
      <c r="EU149" s="34"/>
      <c r="EV149" s="34"/>
      <c r="EW149" s="34"/>
      <c r="EX149" s="34"/>
      <c r="EY149" s="34"/>
      <c r="EZ149" s="34"/>
      <c r="FA149" s="34"/>
      <c r="FB149" s="34"/>
      <c r="FC149" s="34"/>
      <c r="FD149" s="34"/>
      <c r="FE149" s="34"/>
      <c r="FF149" s="34"/>
      <c r="FG149" s="34"/>
      <c r="FH149" s="34"/>
      <c r="FI149" s="34"/>
      <c r="FJ149" s="34"/>
      <c r="FK149" s="34"/>
      <c r="FL149" s="34"/>
      <c r="FM149" s="34"/>
      <c r="FN149" s="34"/>
      <c r="FO149" s="34"/>
      <c r="FP149" s="34"/>
      <c r="FQ149" s="34"/>
      <c r="FR149" s="34"/>
      <c r="FS149" s="34"/>
      <c r="FT149" s="34"/>
      <c r="FU149" s="34"/>
      <c r="FV149" s="34"/>
      <c r="FW149" s="34"/>
      <c r="FX149" s="34"/>
      <c r="FY149" s="34"/>
      <c r="FZ149" s="34"/>
      <c r="GA149" s="34"/>
      <c r="GB149" s="34"/>
      <c r="GC149" s="34"/>
      <c r="GD149" s="34"/>
      <c r="GE149" s="34"/>
      <c r="GF149" s="34"/>
      <c r="GG149" s="34"/>
      <c r="GH149" s="34"/>
      <c r="GI149" s="34"/>
      <c r="GJ149" s="34"/>
      <c r="GK149" s="34"/>
      <c r="GL149" s="34"/>
      <c r="GM149" s="34"/>
      <c r="GN149" s="34"/>
      <c r="GO149" s="34"/>
      <c r="GP149" s="34"/>
      <c r="GQ149" s="34"/>
      <c r="GR149" s="34"/>
      <c r="GS149" s="34"/>
      <c r="GT149" s="34"/>
      <c r="GU149" s="34"/>
      <c r="GV149" s="34"/>
      <c r="GW149" s="34"/>
      <c r="GX149" s="34"/>
      <c r="GY149" s="34"/>
      <c r="GZ149" s="34"/>
      <c r="HA149" s="34"/>
      <c r="HB149" s="34"/>
      <c r="HC149" s="34"/>
      <c r="HD149" s="34"/>
      <c r="HE149" s="34"/>
      <c r="HF149" s="34"/>
      <c r="HG149" s="34"/>
      <c r="HH149" s="34"/>
      <c r="HI149" s="34"/>
      <c r="HJ149" s="34"/>
      <c r="HK149" s="34"/>
      <c r="HL149" s="34"/>
      <c r="HM149" s="34"/>
      <c r="HN149" s="34"/>
      <c r="HO149" s="34"/>
      <c r="HP149" s="34"/>
      <c r="HQ149" s="34"/>
      <c r="HR149" s="34"/>
      <c r="HS149" s="34"/>
      <c r="HT149" s="34"/>
      <c r="HU149" s="34"/>
      <c r="HV149" s="34"/>
      <c r="HW149" s="34"/>
      <c r="HX149" s="34"/>
      <c r="HY149" s="34"/>
      <c r="HZ149" s="34"/>
      <c r="IA149" s="34"/>
      <c r="IB149" s="34"/>
      <c r="IC149" s="34"/>
      <c r="ID149" s="34"/>
      <c r="IE149" s="34"/>
      <c r="IF149" s="34"/>
      <c r="IG149" s="34"/>
      <c r="IH149" s="34"/>
      <c r="II149" s="34"/>
      <c r="IJ149" s="34"/>
      <c r="IK149" s="34"/>
      <c r="IL149" s="34"/>
      <c r="IM149" s="34"/>
      <c r="IN149" s="34"/>
      <c r="IO149" s="34"/>
      <c r="IP149" s="34"/>
      <c r="IQ149" s="34"/>
      <c r="IR149" s="34"/>
      <c r="IS149" s="34"/>
    </row>
    <row r="150" spans="1:253" s="33" customFormat="1" ht="75" x14ac:dyDescent="0.25">
      <c r="A150" s="28" t="s">
        <v>1561</v>
      </c>
      <c r="B150" s="29" t="s">
        <v>1562</v>
      </c>
      <c r="C150" s="29" t="s">
        <v>1523</v>
      </c>
      <c r="D150" s="28" t="s">
        <v>243</v>
      </c>
      <c r="E150" s="29" t="s">
        <v>1563</v>
      </c>
      <c r="F150" s="28" t="s">
        <v>1516</v>
      </c>
      <c r="G150" s="28" t="s">
        <v>1564</v>
      </c>
      <c r="H150" s="29" t="s">
        <v>237</v>
      </c>
      <c r="I150" s="47" t="s">
        <v>1565</v>
      </c>
      <c r="J150" s="29" t="s">
        <v>1566</v>
      </c>
      <c r="K150" s="28" t="s">
        <v>38</v>
      </c>
      <c r="L150" s="28" t="s">
        <v>38</v>
      </c>
      <c r="M150" s="28" t="s">
        <v>38</v>
      </c>
      <c r="N150" s="28" t="s">
        <v>38</v>
      </c>
      <c r="O150" s="28" t="s">
        <v>627</v>
      </c>
      <c r="P150" s="30"/>
      <c r="Q150" s="30"/>
      <c r="R150" s="30" t="s">
        <v>1484</v>
      </c>
      <c r="S150" s="30" t="s">
        <v>1567</v>
      </c>
      <c r="T150" s="30" t="s">
        <v>1048</v>
      </c>
      <c r="U150" s="30"/>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34"/>
      <c r="FA150" s="34"/>
      <c r="FB150" s="34"/>
      <c r="FC150" s="34"/>
      <c r="FD150" s="34"/>
      <c r="FE150" s="34"/>
      <c r="FF150" s="34"/>
      <c r="FG150" s="34"/>
      <c r="FH150" s="34"/>
      <c r="FI150" s="34"/>
      <c r="FJ150" s="34"/>
      <c r="FK150" s="34"/>
      <c r="FL150" s="34"/>
      <c r="FM150" s="34"/>
      <c r="FN150" s="34"/>
      <c r="FO150" s="34"/>
      <c r="FP150" s="34"/>
      <c r="FQ150" s="34"/>
      <c r="FR150" s="34"/>
      <c r="FS150" s="34"/>
      <c r="FT150" s="34"/>
      <c r="FU150" s="34"/>
      <c r="FV150" s="34"/>
      <c r="FW150" s="34"/>
      <c r="FX150" s="34"/>
      <c r="FY150" s="34"/>
      <c r="FZ150" s="34"/>
      <c r="GA150" s="34"/>
      <c r="GB150" s="34"/>
      <c r="GC150" s="34"/>
      <c r="GD150" s="34"/>
      <c r="GE150" s="34"/>
      <c r="GF150" s="34"/>
      <c r="GG150" s="34"/>
      <c r="GH150" s="34"/>
      <c r="GI150" s="34"/>
      <c r="GJ150" s="34"/>
      <c r="GK150" s="34"/>
      <c r="GL150" s="34"/>
      <c r="GM150" s="34"/>
      <c r="GN150" s="34"/>
      <c r="GO150" s="34"/>
      <c r="GP150" s="34"/>
      <c r="GQ150" s="34"/>
      <c r="GR150" s="34"/>
      <c r="GS150" s="34"/>
      <c r="GT150" s="34"/>
      <c r="GU150" s="34"/>
      <c r="GV150" s="34"/>
      <c r="GW150" s="34"/>
      <c r="GX150" s="34"/>
      <c r="GY150" s="34"/>
      <c r="GZ150" s="34"/>
      <c r="HA150" s="34"/>
      <c r="HB150" s="34"/>
      <c r="HC150" s="34"/>
      <c r="HD150" s="34"/>
      <c r="HE150" s="34"/>
      <c r="HF150" s="34"/>
      <c r="HG150" s="34"/>
      <c r="HH150" s="34"/>
      <c r="HI150" s="34"/>
      <c r="HJ150" s="34"/>
      <c r="HK150" s="34"/>
      <c r="HL150" s="34"/>
      <c r="HM150" s="34"/>
      <c r="HN150" s="34"/>
      <c r="HO150" s="34"/>
      <c r="HP150" s="34"/>
      <c r="HQ150" s="34"/>
      <c r="HR150" s="34"/>
      <c r="HS150" s="34"/>
      <c r="HT150" s="34"/>
      <c r="HU150" s="34"/>
      <c r="HV150" s="34"/>
      <c r="HW150" s="34"/>
      <c r="HX150" s="34"/>
      <c r="HY150" s="34"/>
      <c r="HZ150" s="34"/>
      <c r="IA150" s="34"/>
      <c r="IB150" s="34"/>
      <c r="IC150" s="34"/>
      <c r="ID150" s="34"/>
      <c r="IE150" s="34"/>
      <c r="IF150" s="34"/>
      <c r="IG150" s="34"/>
      <c r="IH150" s="34"/>
      <c r="II150" s="34"/>
      <c r="IJ150" s="34"/>
      <c r="IK150" s="34"/>
      <c r="IL150" s="34"/>
      <c r="IM150" s="34"/>
      <c r="IN150" s="34"/>
      <c r="IO150" s="34"/>
      <c r="IP150" s="34"/>
      <c r="IQ150" s="34"/>
      <c r="IR150" s="34"/>
      <c r="IS150" s="34"/>
    </row>
    <row r="151" spans="1:253" s="33" customFormat="1" ht="60" x14ac:dyDescent="0.25">
      <c r="A151" s="28" t="s">
        <v>1568</v>
      </c>
      <c r="B151" s="38" t="s">
        <v>1569</v>
      </c>
      <c r="C151" s="29" t="s">
        <v>1523</v>
      </c>
      <c r="D151" s="28" t="s">
        <v>243</v>
      </c>
      <c r="E151" s="29" t="s">
        <v>1570</v>
      </c>
      <c r="F151" s="28" t="s">
        <v>1516</v>
      </c>
      <c r="G151" s="28" t="s">
        <v>35</v>
      </c>
      <c r="H151" s="29" t="s">
        <v>1496</v>
      </c>
      <c r="I151" s="29" t="s">
        <v>1571</v>
      </c>
      <c r="J151" s="29"/>
      <c r="K151" s="28" t="s">
        <v>38</v>
      </c>
      <c r="L151" s="28" t="s">
        <v>39</v>
      </c>
      <c r="M151" s="28" t="s">
        <v>38</v>
      </c>
      <c r="N151" s="28" t="s">
        <v>38</v>
      </c>
      <c r="O151" s="28" t="s">
        <v>627</v>
      </c>
      <c r="P151" s="30" t="s">
        <v>1572</v>
      </c>
      <c r="Q151" s="30" t="s">
        <v>1573</v>
      </c>
      <c r="R151" s="30" t="s">
        <v>1484</v>
      </c>
      <c r="S151" s="31" t="s">
        <v>1574</v>
      </c>
      <c r="T151" s="31" t="s">
        <v>1048</v>
      </c>
      <c r="U151" s="30"/>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34"/>
      <c r="GA151" s="34"/>
      <c r="GB151" s="34"/>
      <c r="GC151" s="34"/>
      <c r="GD151" s="34"/>
      <c r="GE151" s="34"/>
      <c r="GF151" s="34"/>
      <c r="GG151" s="34"/>
      <c r="GH151" s="34"/>
      <c r="GI151" s="34"/>
      <c r="GJ151" s="34"/>
      <c r="GK151" s="34"/>
      <c r="GL151" s="34"/>
      <c r="GM151" s="34"/>
      <c r="GN151" s="34"/>
      <c r="GO151" s="34"/>
      <c r="GP151" s="34"/>
      <c r="GQ151" s="34"/>
      <c r="GR151" s="34"/>
      <c r="GS151" s="34"/>
      <c r="GT151" s="34"/>
      <c r="GU151" s="34"/>
      <c r="GV151" s="34"/>
      <c r="GW151" s="34"/>
      <c r="GX151" s="34"/>
      <c r="GY151" s="34"/>
      <c r="GZ151" s="34"/>
      <c r="HA151" s="34"/>
      <c r="HB151" s="34"/>
      <c r="HC151" s="34"/>
      <c r="HD151" s="34"/>
      <c r="HE151" s="34"/>
      <c r="HF151" s="34"/>
      <c r="HG151" s="34"/>
      <c r="HH151" s="34"/>
      <c r="HI151" s="34"/>
      <c r="HJ151" s="34"/>
      <c r="HK151" s="34"/>
      <c r="HL151" s="34"/>
      <c r="HM151" s="34"/>
      <c r="HN151" s="34"/>
      <c r="HO151" s="34"/>
      <c r="HP151" s="34"/>
      <c r="HQ151" s="34"/>
      <c r="HR151" s="34"/>
      <c r="HS151" s="34"/>
      <c r="HT151" s="34"/>
      <c r="HU151" s="34"/>
      <c r="HV151" s="34"/>
      <c r="HW151" s="34"/>
      <c r="HX151" s="34"/>
      <c r="HY151" s="34"/>
      <c r="HZ151" s="34"/>
      <c r="IA151" s="34"/>
      <c r="IB151" s="34"/>
      <c r="IC151" s="34"/>
      <c r="ID151" s="34"/>
      <c r="IE151" s="34"/>
      <c r="IF151" s="34"/>
      <c r="IG151" s="34"/>
      <c r="IH151" s="34"/>
      <c r="II151" s="34"/>
      <c r="IJ151" s="34"/>
      <c r="IK151" s="34"/>
      <c r="IL151" s="34"/>
      <c r="IM151" s="34"/>
      <c r="IN151" s="34"/>
      <c r="IO151" s="34"/>
      <c r="IP151" s="34"/>
      <c r="IQ151" s="34"/>
      <c r="IR151" s="34"/>
      <c r="IS151" s="34"/>
    </row>
    <row r="152" spans="1:253" s="33" customFormat="1" ht="60" x14ac:dyDescent="0.25">
      <c r="A152" s="28" t="s">
        <v>1575</v>
      </c>
      <c r="B152" s="29" t="s">
        <v>1576</v>
      </c>
      <c r="C152" s="29" t="s">
        <v>1577</v>
      </c>
      <c r="D152" s="28" t="s">
        <v>243</v>
      </c>
      <c r="E152" s="29" t="s">
        <v>1578</v>
      </c>
      <c r="F152" s="28" t="s">
        <v>1579</v>
      </c>
      <c r="G152" s="28" t="s">
        <v>35</v>
      </c>
      <c r="H152" s="29" t="s">
        <v>1162</v>
      </c>
      <c r="I152" s="29" t="s">
        <v>1580</v>
      </c>
      <c r="J152" s="29"/>
      <c r="K152" s="28" t="s">
        <v>38</v>
      </c>
      <c r="L152" s="28" t="s">
        <v>38</v>
      </c>
      <c r="M152" s="28" t="s">
        <v>38</v>
      </c>
      <c r="N152" s="28" t="s">
        <v>38</v>
      </c>
      <c r="O152" s="28" t="s">
        <v>627</v>
      </c>
      <c r="P152" s="30" t="s">
        <v>1581</v>
      </c>
      <c r="Q152" s="30"/>
      <c r="R152" s="30" t="s">
        <v>837</v>
      </c>
      <c r="S152" s="31" t="s">
        <v>1582</v>
      </c>
      <c r="T152" s="31" t="s">
        <v>1583</v>
      </c>
      <c r="U152" s="30"/>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c r="EA152" s="34"/>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34"/>
      <c r="FZ152" s="34"/>
      <c r="GA152" s="34"/>
      <c r="GB152" s="34"/>
      <c r="GC152" s="34"/>
      <c r="GD152" s="34"/>
      <c r="GE152" s="34"/>
      <c r="GF152" s="34"/>
      <c r="GG152" s="34"/>
      <c r="GH152" s="34"/>
      <c r="GI152" s="34"/>
      <c r="GJ152" s="34"/>
      <c r="GK152" s="34"/>
      <c r="GL152" s="34"/>
      <c r="GM152" s="34"/>
      <c r="GN152" s="34"/>
      <c r="GO152" s="34"/>
      <c r="GP152" s="34"/>
      <c r="GQ152" s="34"/>
      <c r="GR152" s="34"/>
      <c r="GS152" s="34"/>
      <c r="GT152" s="34"/>
      <c r="GU152" s="34"/>
      <c r="GV152" s="34"/>
      <c r="GW152" s="34"/>
      <c r="GX152" s="34"/>
      <c r="GY152" s="34"/>
      <c r="GZ152" s="34"/>
      <c r="HA152" s="34"/>
      <c r="HB152" s="34"/>
      <c r="HC152" s="34"/>
      <c r="HD152" s="34"/>
      <c r="HE152" s="34"/>
      <c r="HF152" s="34"/>
      <c r="HG152" s="34"/>
      <c r="HH152" s="34"/>
      <c r="HI152" s="34"/>
      <c r="HJ152" s="34"/>
      <c r="HK152" s="34"/>
      <c r="HL152" s="34"/>
      <c r="HM152" s="34"/>
      <c r="HN152" s="34"/>
      <c r="HO152" s="34"/>
      <c r="HP152" s="34"/>
      <c r="HQ152" s="34"/>
      <c r="HR152" s="34"/>
      <c r="HS152" s="34"/>
      <c r="HT152" s="34"/>
      <c r="HU152" s="34"/>
      <c r="HV152" s="34"/>
      <c r="HW152" s="34"/>
      <c r="HX152" s="34"/>
      <c r="HY152" s="34"/>
      <c r="HZ152" s="34"/>
      <c r="IA152" s="34"/>
      <c r="IB152" s="34"/>
      <c r="IC152" s="34"/>
      <c r="ID152" s="34"/>
      <c r="IE152" s="34"/>
      <c r="IF152" s="34"/>
      <c r="IG152" s="34"/>
      <c r="IH152" s="34"/>
      <c r="II152" s="34"/>
      <c r="IJ152" s="34"/>
      <c r="IK152" s="34"/>
      <c r="IL152" s="34"/>
      <c r="IM152" s="34"/>
      <c r="IN152" s="34"/>
      <c r="IO152" s="34"/>
      <c r="IP152" s="34"/>
      <c r="IQ152" s="34"/>
      <c r="IR152" s="34"/>
      <c r="IS152" s="34"/>
    </row>
    <row r="153" spans="1:253" s="33" customFormat="1" ht="60" x14ac:dyDescent="0.25">
      <c r="A153" s="28" t="s">
        <v>1584</v>
      </c>
      <c r="B153" s="29" t="s">
        <v>1585</v>
      </c>
      <c r="C153" s="29" t="s">
        <v>1577</v>
      </c>
      <c r="D153" s="28" t="s">
        <v>243</v>
      </c>
      <c r="E153" s="29" t="s">
        <v>1586</v>
      </c>
      <c r="F153" s="28" t="s">
        <v>1587</v>
      </c>
      <c r="G153" s="28" t="s">
        <v>35</v>
      </c>
      <c r="H153" s="29" t="s">
        <v>1079</v>
      </c>
      <c r="I153" s="29" t="s">
        <v>1585</v>
      </c>
      <c r="J153" s="29"/>
      <c r="K153" s="28" t="s">
        <v>38</v>
      </c>
      <c r="L153" s="28" t="s">
        <v>38</v>
      </c>
      <c r="M153" s="28" t="s">
        <v>38</v>
      </c>
      <c r="N153" s="28" t="s">
        <v>38</v>
      </c>
      <c r="O153" s="28" t="s">
        <v>627</v>
      </c>
      <c r="P153" s="30" t="s">
        <v>869</v>
      </c>
      <c r="Q153" s="30"/>
      <c r="R153" s="30" t="s">
        <v>1082</v>
      </c>
      <c r="S153" s="31" t="s">
        <v>1585</v>
      </c>
      <c r="T153" s="31" t="s">
        <v>864</v>
      </c>
      <c r="U153" s="30"/>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c r="EA153" s="34"/>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34"/>
      <c r="FX153" s="34"/>
      <c r="FY153" s="34"/>
      <c r="FZ153" s="34"/>
      <c r="GA153" s="34"/>
      <c r="GB153" s="34"/>
      <c r="GC153" s="34"/>
      <c r="GD153" s="34"/>
      <c r="GE153" s="34"/>
      <c r="GF153" s="34"/>
      <c r="GG153" s="34"/>
      <c r="GH153" s="34"/>
      <c r="GI153" s="34"/>
      <c r="GJ153" s="34"/>
      <c r="GK153" s="34"/>
      <c r="GL153" s="34"/>
      <c r="GM153" s="34"/>
      <c r="GN153" s="34"/>
      <c r="GO153" s="34"/>
      <c r="GP153" s="34"/>
      <c r="GQ153" s="34"/>
      <c r="GR153" s="34"/>
      <c r="GS153" s="34"/>
      <c r="GT153" s="34"/>
      <c r="GU153" s="34"/>
      <c r="GV153" s="34"/>
      <c r="GW153" s="34"/>
      <c r="GX153" s="34"/>
      <c r="GY153" s="34"/>
      <c r="GZ153" s="34"/>
      <c r="HA153" s="34"/>
      <c r="HB153" s="34"/>
      <c r="HC153" s="34"/>
      <c r="HD153" s="34"/>
      <c r="HE153" s="34"/>
      <c r="HF153" s="34"/>
      <c r="HG153" s="34"/>
      <c r="HH153" s="34"/>
      <c r="HI153" s="34"/>
      <c r="HJ153" s="34"/>
      <c r="HK153" s="34"/>
      <c r="HL153" s="34"/>
      <c r="HM153" s="34"/>
      <c r="HN153" s="34"/>
      <c r="HO153" s="34"/>
      <c r="HP153" s="34"/>
      <c r="HQ153" s="34"/>
      <c r="HR153" s="34"/>
      <c r="HS153" s="34"/>
      <c r="HT153" s="34"/>
      <c r="HU153" s="34"/>
      <c r="HV153" s="34"/>
      <c r="HW153" s="34"/>
      <c r="HX153" s="34"/>
      <c r="HY153" s="34"/>
      <c r="HZ153" s="34"/>
      <c r="IA153" s="34"/>
      <c r="IB153" s="34"/>
      <c r="IC153" s="34"/>
      <c r="ID153" s="34"/>
      <c r="IE153" s="34"/>
      <c r="IF153" s="34"/>
      <c r="IG153" s="34"/>
      <c r="IH153" s="34"/>
      <c r="II153" s="34"/>
      <c r="IJ153" s="34"/>
      <c r="IK153" s="34"/>
      <c r="IL153" s="34"/>
      <c r="IM153" s="34"/>
      <c r="IN153" s="34"/>
      <c r="IO153" s="34"/>
      <c r="IP153" s="34"/>
      <c r="IQ153" s="34"/>
      <c r="IR153" s="34"/>
      <c r="IS153" s="34"/>
    </row>
    <row r="154" spans="1:253" s="33" customFormat="1" ht="60" x14ac:dyDescent="0.25">
      <c r="A154" s="28" t="s">
        <v>1588</v>
      </c>
      <c r="B154" s="29" t="s">
        <v>0</v>
      </c>
      <c r="C154" s="29" t="s">
        <v>1577</v>
      </c>
      <c r="D154" s="28" t="s">
        <v>243</v>
      </c>
      <c r="E154" s="29" t="s">
        <v>1578</v>
      </c>
      <c r="F154" s="28" t="s">
        <v>1579</v>
      </c>
      <c r="G154" s="28" t="s">
        <v>35</v>
      </c>
      <c r="H154" s="29" t="s">
        <v>1079</v>
      </c>
      <c r="I154" s="29" t="s">
        <v>0</v>
      </c>
      <c r="J154" s="29"/>
      <c r="K154" s="28" t="s">
        <v>38</v>
      </c>
      <c r="L154" s="28" t="s">
        <v>38</v>
      </c>
      <c r="M154" s="28" t="s">
        <v>38</v>
      </c>
      <c r="N154" s="28" t="s">
        <v>38</v>
      </c>
      <c r="O154" s="28" t="s">
        <v>627</v>
      </c>
      <c r="P154" s="30" t="s">
        <v>1581</v>
      </c>
      <c r="Q154" s="30"/>
      <c r="R154" s="30" t="s">
        <v>1082</v>
      </c>
      <c r="S154" s="31" t="s">
        <v>0</v>
      </c>
      <c r="T154" s="31" t="s">
        <v>1583</v>
      </c>
      <c r="U154" s="30"/>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c r="EA154" s="34"/>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34"/>
      <c r="FX154" s="34"/>
      <c r="FY154" s="34"/>
      <c r="FZ154" s="34"/>
      <c r="GA154" s="34"/>
      <c r="GB154" s="34"/>
      <c r="GC154" s="34"/>
      <c r="GD154" s="34"/>
      <c r="GE154" s="34"/>
      <c r="GF154" s="34"/>
      <c r="GG154" s="34"/>
      <c r="GH154" s="34"/>
      <c r="GI154" s="34"/>
      <c r="GJ154" s="34"/>
      <c r="GK154" s="34"/>
      <c r="GL154" s="34"/>
      <c r="GM154" s="34"/>
      <c r="GN154" s="34"/>
      <c r="GO154" s="34"/>
      <c r="GP154" s="34"/>
      <c r="GQ154" s="34"/>
      <c r="GR154" s="34"/>
      <c r="GS154" s="34"/>
      <c r="GT154" s="34"/>
      <c r="GU154" s="34"/>
      <c r="GV154" s="34"/>
      <c r="GW154" s="34"/>
      <c r="GX154" s="34"/>
      <c r="GY154" s="34"/>
      <c r="GZ154" s="34"/>
      <c r="HA154" s="34"/>
      <c r="HB154" s="34"/>
      <c r="HC154" s="34"/>
      <c r="HD154" s="34"/>
      <c r="HE154" s="34"/>
      <c r="HF154" s="34"/>
      <c r="HG154" s="34"/>
      <c r="HH154" s="34"/>
      <c r="HI154" s="34"/>
      <c r="HJ154" s="34"/>
      <c r="HK154" s="34"/>
      <c r="HL154" s="34"/>
      <c r="HM154" s="34"/>
      <c r="HN154" s="34"/>
      <c r="HO154" s="34"/>
      <c r="HP154" s="34"/>
      <c r="HQ154" s="34"/>
      <c r="HR154" s="34"/>
      <c r="HS154" s="34"/>
      <c r="HT154" s="34"/>
      <c r="HU154" s="34"/>
      <c r="HV154" s="34"/>
      <c r="HW154" s="34"/>
      <c r="HX154" s="34"/>
      <c r="HY154" s="34"/>
      <c r="HZ154" s="34"/>
      <c r="IA154" s="34"/>
      <c r="IB154" s="34"/>
      <c r="IC154" s="34"/>
      <c r="ID154" s="34"/>
      <c r="IE154" s="34"/>
      <c r="IF154" s="34"/>
      <c r="IG154" s="34"/>
      <c r="IH154" s="34"/>
      <c r="II154" s="34"/>
      <c r="IJ154" s="34"/>
      <c r="IK154" s="34"/>
      <c r="IL154" s="34"/>
      <c r="IM154" s="34"/>
      <c r="IN154" s="34"/>
      <c r="IO154" s="34"/>
      <c r="IP154" s="34"/>
      <c r="IQ154" s="34"/>
      <c r="IR154" s="34"/>
      <c r="IS154" s="34"/>
    </row>
    <row r="155" spans="1:253" s="33" customFormat="1" ht="30" x14ac:dyDescent="0.25">
      <c r="A155" s="28" t="s">
        <v>1589</v>
      </c>
      <c r="B155" s="29" t="s">
        <v>1590</v>
      </c>
      <c r="C155" s="29" t="s">
        <v>1577</v>
      </c>
      <c r="D155" s="28" t="s">
        <v>243</v>
      </c>
      <c r="E155" s="29" t="s">
        <v>1591</v>
      </c>
      <c r="F155" s="28" t="s">
        <v>1587</v>
      </c>
      <c r="G155" s="28" t="s">
        <v>35</v>
      </c>
      <c r="H155" s="29" t="s">
        <v>1079</v>
      </c>
      <c r="I155" s="29" t="s">
        <v>1592</v>
      </c>
      <c r="J155" s="29"/>
      <c r="K155" s="28" t="s">
        <v>38</v>
      </c>
      <c r="L155" s="28" t="s">
        <v>38</v>
      </c>
      <c r="M155" s="28" t="s">
        <v>38</v>
      </c>
      <c r="N155" s="28" t="s">
        <v>38</v>
      </c>
      <c r="O155" s="28" t="s">
        <v>627</v>
      </c>
      <c r="P155" s="30" t="s">
        <v>878</v>
      </c>
      <c r="Q155" s="30"/>
      <c r="R155" s="30" t="s">
        <v>1082</v>
      </c>
      <c r="S155" s="31" t="s">
        <v>1592</v>
      </c>
      <c r="T155" s="31" t="s">
        <v>839</v>
      </c>
      <c r="U155" s="30"/>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4"/>
      <c r="FX155" s="34"/>
      <c r="FY155" s="34"/>
      <c r="FZ155" s="34"/>
      <c r="GA155" s="34"/>
      <c r="GB155" s="34"/>
      <c r="GC155" s="34"/>
      <c r="GD155" s="34"/>
      <c r="GE155" s="34"/>
      <c r="GF155" s="34"/>
      <c r="GG155" s="34"/>
      <c r="GH155" s="34"/>
      <c r="GI155" s="34"/>
      <c r="GJ155" s="34"/>
      <c r="GK155" s="34"/>
      <c r="GL155" s="34"/>
      <c r="GM155" s="34"/>
      <c r="GN155" s="34"/>
      <c r="GO155" s="34"/>
      <c r="GP155" s="34"/>
      <c r="GQ155" s="34"/>
      <c r="GR155" s="34"/>
      <c r="GS155" s="34"/>
      <c r="GT155" s="34"/>
      <c r="GU155" s="34"/>
      <c r="GV155" s="34"/>
      <c r="GW155" s="34"/>
      <c r="GX155" s="34"/>
      <c r="GY155" s="34"/>
      <c r="GZ155" s="34"/>
      <c r="HA155" s="34"/>
      <c r="HB155" s="34"/>
      <c r="HC155" s="34"/>
      <c r="HD155" s="34"/>
      <c r="HE155" s="34"/>
      <c r="HF155" s="34"/>
      <c r="HG155" s="34"/>
      <c r="HH155" s="34"/>
      <c r="HI155" s="34"/>
      <c r="HJ155" s="34"/>
      <c r="HK155" s="34"/>
      <c r="HL155" s="34"/>
      <c r="HM155" s="34"/>
      <c r="HN155" s="34"/>
      <c r="HO155" s="34"/>
      <c r="HP155" s="34"/>
      <c r="HQ155" s="34"/>
      <c r="HR155" s="34"/>
      <c r="HS155" s="34"/>
      <c r="HT155" s="34"/>
      <c r="HU155" s="34"/>
      <c r="HV155" s="34"/>
      <c r="HW155" s="34"/>
      <c r="HX155" s="34"/>
      <c r="HY155" s="34"/>
      <c r="HZ155" s="34"/>
      <c r="IA155" s="34"/>
      <c r="IB155" s="34"/>
      <c r="IC155" s="34"/>
      <c r="ID155" s="34"/>
      <c r="IE155" s="34"/>
      <c r="IF155" s="34"/>
      <c r="IG155" s="34"/>
      <c r="IH155" s="34"/>
      <c r="II155" s="34"/>
      <c r="IJ155" s="34"/>
      <c r="IK155" s="34"/>
      <c r="IL155" s="34"/>
      <c r="IM155" s="34"/>
      <c r="IN155" s="34"/>
      <c r="IO155" s="34"/>
      <c r="IP155" s="34"/>
      <c r="IQ155" s="34"/>
      <c r="IR155" s="34"/>
      <c r="IS155" s="34"/>
    </row>
    <row r="156" spans="1:253" s="33" customFormat="1" ht="60" x14ac:dyDescent="0.25">
      <c r="A156" s="28" t="s">
        <v>1593</v>
      </c>
      <c r="B156" s="29" t="s">
        <v>1594</v>
      </c>
      <c r="C156" s="29" t="s">
        <v>1577</v>
      </c>
      <c r="D156" s="28" t="s">
        <v>243</v>
      </c>
      <c r="E156" s="29" t="s">
        <v>1595</v>
      </c>
      <c r="F156" s="28" t="s">
        <v>1587</v>
      </c>
      <c r="G156" s="28" t="s">
        <v>35</v>
      </c>
      <c r="H156" s="29" t="s">
        <v>1079</v>
      </c>
      <c r="I156" s="29" t="s">
        <v>1596</v>
      </c>
      <c r="J156" s="29"/>
      <c r="K156" s="28" t="s">
        <v>38</v>
      </c>
      <c r="L156" s="28" t="s">
        <v>38</v>
      </c>
      <c r="M156" s="28" t="s">
        <v>38</v>
      </c>
      <c r="N156" s="28" t="s">
        <v>38</v>
      </c>
      <c r="O156" s="28" t="s">
        <v>627</v>
      </c>
      <c r="P156" s="30" t="s">
        <v>869</v>
      </c>
      <c r="Q156" s="30"/>
      <c r="R156" s="30" t="s">
        <v>1082</v>
      </c>
      <c r="S156" s="30" t="s">
        <v>1596</v>
      </c>
      <c r="T156" s="30" t="s">
        <v>864</v>
      </c>
      <c r="U156" s="30"/>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c r="EA156" s="34"/>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34"/>
      <c r="FX156" s="34"/>
      <c r="FY156" s="34"/>
      <c r="FZ156" s="34"/>
      <c r="GA156" s="34"/>
      <c r="GB156" s="34"/>
      <c r="GC156" s="34"/>
      <c r="GD156" s="34"/>
      <c r="GE156" s="34"/>
      <c r="GF156" s="34"/>
      <c r="GG156" s="34"/>
      <c r="GH156" s="34"/>
      <c r="GI156" s="34"/>
      <c r="GJ156" s="34"/>
      <c r="GK156" s="34"/>
      <c r="GL156" s="34"/>
      <c r="GM156" s="34"/>
      <c r="GN156" s="34"/>
      <c r="GO156" s="34"/>
      <c r="GP156" s="34"/>
      <c r="GQ156" s="34"/>
      <c r="GR156" s="34"/>
      <c r="GS156" s="34"/>
      <c r="GT156" s="34"/>
      <c r="GU156" s="34"/>
      <c r="GV156" s="34"/>
      <c r="GW156" s="34"/>
      <c r="GX156" s="34"/>
      <c r="GY156" s="34"/>
      <c r="GZ156" s="34"/>
      <c r="HA156" s="34"/>
      <c r="HB156" s="34"/>
      <c r="HC156" s="34"/>
      <c r="HD156" s="34"/>
      <c r="HE156" s="34"/>
      <c r="HF156" s="34"/>
      <c r="HG156" s="34"/>
      <c r="HH156" s="34"/>
      <c r="HI156" s="34"/>
      <c r="HJ156" s="34"/>
      <c r="HK156" s="34"/>
      <c r="HL156" s="34"/>
      <c r="HM156" s="34"/>
      <c r="HN156" s="34"/>
      <c r="HO156" s="34"/>
      <c r="HP156" s="34"/>
      <c r="HQ156" s="34"/>
      <c r="HR156" s="34"/>
      <c r="HS156" s="34"/>
      <c r="HT156" s="34"/>
      <c r="HU156" s="34"/>
      <c r="HV156" s="34"/>
      <c r="HW156" s="34"/>
      <c r="HX156" s="34"/>
      <c r="HY156" s="34"/>
      <c r="HZ156" s="34"/>
      <c r="IA156" s="34"/>
      <c r="IB156" s="34"/>
      <c r="IC156" s="34"/>
      <c r="ID156" s="34"/>
      <c r="IE156" s="34"/>
      <c r="IF156" s="34"/>
      <c r="IG156" s="34"/>
      <c r="IH156" s="34"/>
      <c r="II156" s="34"/>
      <c r="IJ156" s="34"/>
      <c r="IK156" s="34"/>
      <c r="IL156" s="34"/>
      <c r="IM156" s="34"/>
      <c r="IN156" s="34"/>
      <c r="IO156" s="34"/>
      <c r="IP156" s="34"/>
      <c r="IQ156" s="34"/>
      <c r="IR156" s="34"/>
      <c r="IS156" s="34"/>
    </row>
    <row r="157" spans="1:253" s="33" customFormat="1" ht="60" x14ac:dyDescent="0.25">
      <c r="A157" s="28" t="s">
        <v>1597</v>
      </c>
      <c r="B157" s="29" t="s">
        <v>1598</v>
      </c>
      <c r="C157" s="29" t="s">
        <v>1577</v>
      </c>
      <c r="D157" s="28" t="s">
        <v>243</v>
      </c>
      <c r="E157" s="29" t="s">
        <v>1595</v>
      </c>
      <c r="F157" s="28" t="s">
        <v>1587</v>
      </c>
      <c r="G157" s="28" t="s">
        <v>35</v>
      </c>
      <c r="H157" s="29" t="s">
        <v>1079</v>
      </c>
      <c r="I157" s="29" t="s">
        <v>1599</v>
      </c>
      <c r="J157" s="29"/>
      <c r="K157" s="28" t="s">
        <v>38</v>
      </c>
      <c r="L157" s="28" t="s">
        <v>38</v>
      </c>
      <c r="M157" s="28" t="s">
        <v>38</v>
      </c>
      <c r="N157" s="28" t="s">
        <v>38</v>
      </c>
      <c r="O157" s="28" t="s">
        <v>627</v>
      </c>
      <c r="P157" s="30" t="s">
        <v>878</v>
      </c>
      <c r="Q157" s="30"/>
      <c r="R157" s="30" t="s">
        <v>1082</v>
      </c>
      <c r="S157" s="31" t="s">
        <v>1598</v>
      </c>
      <c r="T157" s="31" t="s">
        <v>839</v>
      </c>
      <c r="U157" s="30"/>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c r="EA157" s="34"/>
      <c r="EB157" s="34"/>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34"/>
      <c r="FV157" s="34"/>
      <c r="FW157" s="34"/>
      <c r="FX157" s="34"/>
      <c r="FY157" s="34"/>
      <c r="FZ157" s="34"/>
      <c r="GA157" s="34"/>
      <c r="GB157" s="34"/>
      <c r="GC157" s="34"/>
      <c r="GD157" s="34"/>
      <c r="GE157" s="34"/>
      <c r="GF157" s="34"/>
      <c r="GG157" s="34"/>
      <c r="GH157" s="34"/>
      <c r="GI157" s="34"/>
      <c r="GJ157" s="34"/>
      <c r="GK157" s="34"/>
      <c r="GL157" s="34"/>
      <c r="GM157" s="34"/>
      <c r="GN157" s="34"/>
      <c r="GO157" s="34"/>
      <c r="GP157" s="34"/>
      <c r="GQ157" s="34"/>
      <c r="GR157" s="34"/>
      <c r="GS157" s="34"/>
      <c r="GT157" s="34"/>
      <c r="GU157" s="34"/>
      <c r="GV157" s="34"/>
      <c r="GW157" s="34"/>
      <c r="GX157" s="34"/>
      <c r="GY157" s="34"/>
      <c r="GZ157" s="34"/>
      <c r="HA157" s="34"/>
      <c r="HB157" s="34"/>
      <c r="HC157" s="34"/>
      <c r="HD157" s="34"/>
      <c r="HE157" s="34"/>
      <c r="HF157" s="34"/>
      <c r="HG157" s="34"/>
      <c r="HH157" s="34"/>
      <c r="HI157" s="34"/>
      <c r="HJ157" s="34"/>
      <c r="HK157" s="34"/>
      <c r="HL157" s="34"/>
      <c r="HM157" s="34"/>
      <c r="HN157" s="34"/>
      <c r="HO157" s="34"/>
      <c r="HP157" s="34"/>
      <c r="HQ157" s="34"/>
      <c r="HR157" s="34"/>
      <c r="HS157" s="34"/>
      <c r="HT157" s="34"/>
      <c r="HU157" s="34"/>
      <c r="HV157" s="34"/>
      <c r="HW157" s="34"/>
      <c r="HX157" s="34"/>
      <c r="HY157" s="34"/>
      <c r="HZ157" s="34"/>
      <c r="IA157" s="34"/>
      <c r="IB157" s="34"/>
      <c r="IC157" s="34"/>
      <c r="ID157" s="34"/>
      <c r="IE157" s="34"/>
      <c r="IF157" s="34"/>
      <c r="IG157" s="34"/>
      <c r="IH157" s="34"/>
      <c r="II157" s="34"/>
      <c r="IJ157" s="34"/>
      <c r="IK157" s="34"/>
      <c r="IL157" s="34"/>
      <c r="IM157" s="34"/>
      <c r="IN157" s="34"/>
      <c r="IO157" s="34"/>
      <c r="IP157" s="34"/>
      <c r="IQ157" s="34"/>
      <c r="IR157" s="34"/>
      <c r="IS157" s="34"/>
    </row>
    <row r="158" spans="1:253" s="33" customFormat="1" ht="75" x14ac:dyDescent="0.25">
      <c r="A158" s="28" t="s">
        <v>1600</v>
      </c>
      <c r="B158" s="29" t="s">
        <v>1601</v>
      </c>
      <c r="C158" s="29" t="s">
        <v>1577</v>
      </c>
      <c r="D158" s="28" t="s">
        <v>243</v>
      </c>
      <c r="E158" s="29" t="s">
        <v>1602</v>
      </c>
      <c r="F158" s="28" t="s">
        <v>1579</v>
      </c>
      <c r="G158" s="28" t="s">
        <v>1603</v>
      </c>
      <c r="H158" s="29" t="s">
        <v>1162</v>
      </c>
      <c r="I158" s="29" t="s">
        <v>1601</v>
      </c>
      <c r="J158" s="29"/>
      <c r="K158" s="28" t="s">
        <v>38</v>
      </c>
      <c r="L158" s="28" t="s">
        <v>38</v>
      </c>
      <c r="M158" s="28" t="s">
        <v>38</v>
      </c>
      <c r="N158" s="28" t="s">
        <v>38</v>
      </c>
      <c r="O158" s="28" t="s">
        <v>627</v>
      </c>
      <c r="P158" s="30" t="s">
        <v>1604</v>
      </c>
      <c r="Q158" s="30"/>
      <c r="R158" s="30" t="s">
        <v>837</v>
      </c>
      <c r="S158" s="31" t="s">
        <v>1605</v>
      </c>
      <c r="T158" s="31" t="s">
        <v>1606</v>
      </c>
      <c r="U158" s="30"/>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c r="EA158" s="34"/>
      <c r="EB158" s="34"/>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34"/>
      <c r="FU158" s="34"/>
      <c r="FV158" s="34"/>
      <c r="FW158" s="34"/>
      <c r="FX158" s="34"/>
      <c r="FY158" s="34"/>
      <c r="FZ158" s="34"/>
      <c r="GA158" s="34"/>
      <c r="GB158" s="34"/>
      <c r="GC158" s="34"/>
      <c r="GD158" s="34"/>
      <c r="GE158" s="34"/>
      <c r="GF158" s="34"/>
      <c r="GG158" s="34"/>
      <c r="GH158" s="34"/>
      <c r="GI158" s="34"/>
      <c r="GJ158" s="34"/>
      <c r="GK158" s="34"/>
      <c r="GL158" s="34"/>
      <c r="GM158" s="34"/>
      <c r="GN158" s="34"/>
      <c r="GO158" s="34"/>
      <c r="GP158" s="34"/>
      <c r="GQ158" s="34"/>
      <c r="GR158" s="34"/>
      <c r="GS158" s="34"/>
      <c r="GT158" s="34"/>
      <c r="GU158" s="34"/>
      <c r="GV158" s="34"/>
      <c r="GW158" s="34"/>
      <c r="GX158" s="34"/>
      <c r="GY158" s="34"/>
      <c r="GZ158" s="34"/>
      <c r="HA158" s="34"/>
      <c r="HB158" s="34"/>
      <c r="HC158" s="34"/>
      <c r="HD158" s="34"/>
      <c r="HE158" s="34"/>
      <c r="HF158" s="34"/>
      <c r="HG158" s="34"/>
      <c r="HH158" s="34"/>
      <c r="HI158" s="34"/>
      <c r="HJ158" s="34"/>
      <c r="HK158" s="34"/>
      <c r="HL158" s="34"/>
      <c r="HM158" s="34"/>
      <c r="HN158" s="34"/>
      <c r="HO158" s="34"/>
      <c r="HP158" s="34"/>
      <c r="HQ158" s="34"/>
      <c r="HR158" s="34"/>
      <c r="HS158" s="34"/>
      <c r="HT158" s="34"/>
      <c r="HU158" s="34"/>
      <c r="HV158" s="34"/>
      <c r="HW158" s="34"/>
      <c r="HX158" s="34"/>
      <c r="HY158" s="34"/>
      <c r="HZ158" s="34"/>
      <c r="IA158" s="34"/>
      <c r="IB158" s="34"/>
      <c r="IC158" s="34"/>
      <c r="ID158" s="34"/>
      <c r="IE158" s="34"/>
      <c r="IF158" s="34"/>
      <c r="IG158" s="34"/>
      <c r="IH158" s="34"/>
      <c r="II158" s="34"/>
      <c r="IJ158" s="34"/>
      <c r="IK158" s="34"/>
      <c r="IL158" s="34"/>
      <c r="IM158" s="34"/>
      <c r="IN158" s="34"/>
      <c r="IO158" s="34"/>
      <c r="IP158" s="34"/>
      <c r="IQ158" s="34"/>
      <c r="IR158" s="34"/>
      <c r="IS158" s="34"/>
    </row>
    <row r="159" spans="1:253" s="33" customFormat="1" ht="75" x14ac:dyDescent="0.25">
      <c r="A159" s="28" t="s">
        <v>1607</v>
      </c>
      <c r="B159" s="29" t="s">
        <v>1608</v>
      </c>
      <c r="C159" s="29" t="s">
        <v>1609</v>
      </c>
      <c r="D159" s="28" t="s">
        <v>243</v>
      </c>
      <c r="E159" s="29" t="s">
        <v>1610</v>
      </c>
      <c r="F159" s="28"/>
      <c r="G159" s="28" t="s">
        <v>1611</v>
      </c>
      <c r="H159" s="29" t="s">
        <v>237</v>
      </c>
      <c r="I159" s="36" t="s">
        <v>1608</v>
      </c>
      <c r="J159" s="29" t="s">
        <v>1612</v>
      </c>
      <c r="K159" s="28" t="s">
        <v>38</v>
      </c>
      <c r="L159" s="28" t="s">
        <v>38</v>
      </c>
      <c r="M159" s="28" t="s">
        <v>38</v>
      </c>
      <c r="N159" s="28" t="s">
        <v>38</v>
      </c>
      <c r="O159" s="28" t="s">
        <v>627</v>
      </c>
      <c r="P159" s="30"/>
      <c r="Q159" s="30"/>
      <c r="R159" s="30" t="s">
        <v>1613</v>
      </c>
      <c r="S159" s="31" t="s">
        <v>1614</v>
      </c>
      <c r="T159" s="31" t="s">
        <v>1048</v>
      </c>
      <c r="U159" s="30"/>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34"/>
      <c r="FT159" s="34"/>
      <c r="FU159" s="34"/>
      <c r="FV159" s="34"/>
      <c r="FW159" s="34"/>
      <c r="FX159" s="34"/>
      <c r="FY159" s="34"/>
      <c r="FZ159" s="34"/>
      <c r="GA159" s="34"/>
      <c r="GB159" s="34"/>
      <c r="GC159" s="34"/>
      <c r="GD159" s="34"/>
      <c r="GE159" s="34"/>
      <c r="GF159" s="34"/>
      <c r="GG159" s="34"/>
      <c r="GH159" s="34"/>
      <c r="GI159" s="34"/>
      <c r="GJ159" s="34"/>
      <c r="GK159" s="34"/>
      <c r="GL159" s="34"/>
      <c r="GM159" s="34"/>
      <c r="GN159" s="34"/>
      <c r="GO159" s="34"/>
      <c r="GP159" s="34"/>
      <c r="GQ159" s="34"/>
      <c r="GR159" s="34"/>
      <c r="GS159" s="34"/>
      <c r="GT159" s="34"/>
      <c r="GU159" s="34"/>
      <c r="GV159" s="34"/>
      <c r="GW159" s="34"/>
      <c r="GX159" s="34"/>
      <c r="GY159" s="34"/>
      <c r="GZ159" s="34"/>
      <c r="HA159" s="34"/>
      <c r="HB159" s="34"/>
      <c r="HC159" s="34"/>
      <c r="HD159" s="34"/>
      <c r="HE159" s="34"/>
      <c r="HF159" s="34"/>
      <c r="HG159" s="34"/>
      <c r="HH159" s="34"/>
      <c r="HI159" s="34"/>
      <c r="HJ159" s="34"/>
      <c r="HK159" s="34"/>
      <c r="HL159" s="34"/>
      <c r="HM159" s="34"/>
      <c r="HN159" s="34"/>
      <c r="HO159" s="34"/>
      <c r="HP159" s="34"/>
      <c r="HQ159" s="34"/>
      <c r="HR159" s="34"/>
      <c r="HS159" s="34"/>
      <c r="HT159" s="34"/>
      <c r="HU159" s="34"/>
      <c r="HV159" s="34"/>
      <c r="HW159" s="34"/>
      <c r="HX159" s="34"/>
      <c r="HY159" s="34"/>
      <c r="HZ159" s="34"/>
      <c r="IA159" s="34"/>
      <c r="IB159" s="34"/>
      <c r="IC159" s="34"/>
      <c r="ID159" s="34"/>
      <c r="IE159" s="34"/>
      <c r="IF159" s="34"/>
      <c r="IG159" s="34"/>
      <c r="IH159" s="34"/>
      <c r="II159" s="34"/>
      <c r="IJ159" s="34"/>
      <c r="IK159" s="34"/>
      <c r="IL159" s="34"/>
      <c r="IM159" s="34"/>
      <c r="IN159" s="34"/>
      <c r="IO159" s="34"/>
      <c r="IP159" s="34"/>
      <c r="IQ159" s="34"/>
      <c r="IR159" s="34"/>
      <c r="IS159" s="34"/>
    </row>
    <row r="160" spans="1:253" s="33" customFormat="1" ht="75" x14ac:dyDescent="0.25">
      <c r="A160" s="28" t="s">
        <v>1615</v>
      </c>
      <c r="B160" s="29" t="s">
        <v>1525</v>
      </c>
      <c r="C160" s="29" t="s">
        <v>1609</v>
      </c>
      <c r="D160" s="28" t="s">
        <v>243</v>
      </c>
      <c r="E160" s="29" t="s">
        <v>1616</v>
      </c>
      <c r="F160" s="28"/>
      <c r="G160" s="28" t="s">
        <v>1543</v>
      </c>
      <c r="H160" s="29" t="s">
        <v>237</v>
      </c>
      <c r="I160" s="36" t="s">
        <v>1525</v>
      </c>
      <c r="J160" s="29" t="s">
        <v>1526</v>
      </c>
      <c r="K160" s="28" t="s">
        <v>38</v>
      </c>
      <c r="L160" s="28" t="s">
        <v>38</v>
      </c>
      <c r="M160" s="28" t="s">
        <v>38</v>
      </c>
      <c r="N160" s="28" t="s">
        <v>38</v>
      </c>
      <c r="O160" s="28" t="s">
        <v>627</v>
      </c>
      <c r="P160" s="30"/>
      <c r="Q160" s="30"/>
      <c r="R160" s="30" t="s">
        <v>1613</v>
      </c>
      <c r="S160" s="31" t="s">
        <v>1617</v>
      </c>
      <c r="T160" s="31" t="s">
        <v>1048</v>
      </c>
      <c r="U160" s="30"/>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c r="EA160" s="34"/>
      <c r="EB160" s="34"/>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34"/>
      <c r="FU160" s="34"/>
      <c r="FV160" s="34"/>
      <c r="FW160" s="34"/>
      <c r="FX160" s="34"/>
      <c r="FY160" s="34"/>
      <c r="FZ160" s="34"/>
      <c r="GA160" s="34"/>
      <c r="GB160" s="34"/>
      <c r="GC160" s="34"/>
      <c r="GD160" s="34"/>
      <c r="GE160" s="34"/>
      <c r="GF160" s="34"/>
      <c r="GG160" s="34"/>
      <c r="GH160" s="34"/>
      <c r="GI160" s="34"/>
      <c r="GJ160" s="34"/>
      <c r="GK160" s="34"/>
      <c r="GL160" s="34"/>
      <c r="GM160" s="34"/>
      <c r="GN160" s="34"/>
      <c r="GO160" s="34"/>
      <c r="GP160" s="34"/>
      <c r="GQ160" s="34"/>
      <c r="GR160" s="34"/>
      <c r="GS160" s="34"/>
      <c r="GT160" s="34"/>
      <c r="GU160" s="34"/>
      <c r="GV160" s="34"/>
      <c r="GW160" s="34"/>
      <c r="GX160" s="34"/>
      <c r="GY160" s="34"/>
      <c r="GZ160" s="34"/>
      <c r="HA160" s="34"/>
      <c r="HB160" s="34"/>
      <c r="HC160" s="34"/>
      <c r="HD160" s="34"/>
      <c r="HE160" s="34"/>
      <c r="HF160" s="34"/>
      <c r="HG160" s="34"/>
      <c r="HH160" s="34"/>
      <c r="HI160" s="34"/>
      <c r="HJ160" s="34"/>
      <c r="HK160" s="34"/>
      <c r="HL160" s="34"/>
      <c r="HM160" s="34"/>
      <c r="HN160" s="34"/>
      <c r="HO160" s="34"/>
      <c r="HP160" s="34"/>
      <c r="HQ160" s="34"/>
      <c r="HR160" s="34"/>
      <c r="HS160" s="34"/>
      <c r="HT160" s="34"/>
      <c r="HU160" s="34"/>
      <c r="HV160" s="34"/>
      <c r="HW160" s="34"/>
      <c r="HX160" s="34"/>
      <c r="HY160" s="34"/>
      <c r="HZ160" s="34"/>
      <c r="IA160" s="34"/>
      <c r="IB160" s="34"/>
      <c r="IC160" s="34"/>
      <c r="ID160" s="34"/>
      <c r="IE160" s="34"/>
      <c r="IF160" s="34"/>
      <c r="IG160" s="34"/>
      <c r="IH160" s="34"/>
      <c r="II160" s="34"/>
      <c r="IJ160" s="34"/>
      <c r="IK160" s="34"/>
      <c r="IL160" s="34"/>
      <c r="IM160" s="34"/>
      <c r="IN160" s="34"/>
      <c r="IO160" s="34"/>
      <c r="IP160" s="34"/>
      <c r="IQ160" s="34"/>
      <c r="IR160" s="34"/>
      <c r="IS160" s="34"/>
    </row>
    <row r="161" spans="1:253" s="33" customFormat="1" ht="60" x14ac:dyDescent="0.25">
      <c r="A161" s="28" t="s">
        <v>1618</v>
      </c>
      <c r="B161" s="29" t="s">
        <v>1619</v>
      </c>
      <c r="C161" s="29" t="s">
        <v>1609</v>
      </c>
      <c r="D161" s="28" t="s">
        <v>243</v>
      </c>
      <c r="E161" s="29" t="s">
        <v>1620</v>
      </c>
      <c r="F161" s="28" t="s">
        <v>1579</v>
      </c>
      <c r="G161" s="28" t="s">
        <v>1517</v>
      </c>
      <c r="H161" s="29" t="s">
        <v>237</v>
      </c>
      <c r="I161" s="36" t="s">
        <v>1619</v>
      </c>
      <c r="J161" s="29" t="s">
        <v>1621</v>
      </c>
      <c r="K161" s="28" t="s">
        <v>38</v>
      </c>
      <c r="L161" s="28" t="s">
        <v>38</v>
      </c>
      <c r="M161" s="28" t="s">
        <v>38</v>
      </c>
      <c r="N161" s="28" t="s">
        <v>38</v>
      </c>
      <c r="O161" s="28" t="s">
        <v>627</v>
      </c>
      <c r="P161" s="30"/>
      <c r="Q161" s="30"/>
      <c r="R161" s="30" t="s">
        <v>1613</v>
      </c>
      <c r="S161" s="31" t="s">
        <v>1622</v>
      </c>
      <c r="T161" s="31" t="s">
        <v>1048</v>
      </c>
      <c r="U161" s="30"/>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c r="EA161" s="34"/>
      <c r="EB161" s="34"/>
      <c r="EC161" s="34"/>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34"/>
      <c r="FT161" s="34"/>
      <c r="FU161" s="34"/>
      <c r="FV161" s="34"/>
      <c r="FW161" s="34"/>
      <c r="FX161" s="34"/>
      <c r="FY161" s="34"/>
      <c r="FZ161" s="34"/>
      <c r="GA161" s="34"/>
      <c r="GB161" s="34"/>
      <c r="GC161" s="34"/>
      <c r="GD161" s="34"/>
      <c r="GE161" s="34"/>
      <c r="GF161" s="34"/>
      <c r="GG161" s="34"/>
      <c r="GH161" s="34"/>
      <c r="GI161" s="34"/>
      <c r="GJ161" s="34"/>
      <c r="GK161" s="34"/>
      <c r="GL161" s="34"/>
      <c r="GM161" s="34"/>
      <c r="GN161" s="34"/>
      <c r="GO161" s="34"/>
      <c r="GP161" s="34"/>
      <c r="GQ161" s="34"/>
      <c r="GR161" s="34"/>
      <c r="GS161" s="34"/>
      <c r="GT161" s="34"/>
      <c r="GU161" s="34"/>
      <c r="GV161" s="34"/>
      <c r="GW161" s="34"/>
      <c r="GX161" s="34"/>
      <c r="GY161" s="34"/>
      <c r="GZ161" s="34"/>
      <c r="HA161" s="34"/>
      <c r="HB161" s="34"/>
      <c r="HC161" s="34"/>
      <c r="HD161" s="34"/>
      <c r="HE161" s="34"/>
      <c r="HF161" s="34"/>
      <c r="HG161" s="34"/>
      <c r="HH161" s="34"/>
      <c r="HI161" s="34"/>
      <c r="HJ161" s="34"/>
      <c r="HK161" s="34"/>
      <c r="HL161" s="34"/>
      <c r="HM161" s="34"/>
      <c r="HN161" s="34"/>
      <c r="HO161" s="34"/>
      <c r="HP161" s="34"/>
      <c r="HQ161" s="34"/>
      <c r="HR161" s="34"/>
      <c r="HS161" s="34"/>
      <c r="HT161" s="34"/>
      <c r="HU161" s="34"/>
      <c r="HV161" s="34"/>
      <c r="HW161" s="34"/>
      <c r="HX161" s="34"/>
      <c r="HY161" s="34"/>
      <c r="HZ161" s="34"/>
      <c r="IA161" s="34"/>
      <c r="IB161" s="34"/>
      <c r="IC161" s="34"/>
      <c r="ID161" s="34"/>
      <c r="IE161" s="34"/>
      <c r="IF161" s="34"/>
      <c r="IG161" s="34"/>
      <c r="IH161" s="34"/>
      <c r="II161" s="34"/>
      <c r="IJ161" s="34"/>
      <c r="IK161" s="34"/>
      <c r="IL161" s="34"/>
      <c r="IM161" s="34"/>
      <c r="IN161" s="34"/>
      <c r="IO161" s="34"/>
      <c r="IP161" s="34"/>
      <c r="IQ161" s="34"/>
      <c r="IR161" s="34"/>
      <c r="IS161" s="34"/>
    </row>
    <row r="162" spans="1:253" s="33" customFormat="1" ht="45" x14ac:dyDescent="0.25">
      <c r="A162" s="28" t="s">
        <v>1623</v>
      </c>
      <c r="B162" s="29" t="s">
        <v>1624</v>
      </c>
      <c r="C162" s="29" t="s">
        <v>1609</v>
      </c>
      <c r="D162" s="28" t="s">
        <v>243</v>
      </c>
      <c r="E162" s="29" t="s">
        <v>1625</v>
      </c>
      <c r="F162" s="28" t="s">
        <v>1579</v>
      </c>
      <c r="G162" s="28" t="s">
        <v>35</v>
      </c>
      <c r="H162" s="29" t="s">
        <v>237</v>
      </c>
      <c r="I162" s="36" t="s">
        <v>1624</v>
      </c>
      <c r="J162" s="29" t="s">
        <v>1626</v>
      </c>
      <c r="K162" s="28" t="s">
        <v>38</v>
      </c>
      <c r="L162" s="28" t="s">
        <v>38</v>
      </c>
      <c r="M162" s="28" t="s">
        <v>38</v>
      </c>
      <c r="N162" s="28" t="s">
        <v>38</v>
      </c>
      <c r="O162" s="28" t="s">
        <v>627</v>
      </c>
      <c r="P162" s="30" t="s">
        <v>1380</v>
      </c>
      <c r="Q162" s="30"/>
      <c r="R162" s="30" t="s">
        <v>1613</v>
      </c>
      <c r="S162" s="31" t="s">
        <v>1627</v>
      </c>
      <c r="T162" s="31" t="s">
        <v>1048</v>
      </c>
      <c r="U162" s="30"/>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row>
    <row r="163" spans="1:253" s="33" customFormat="1" ht="45" x14ac:dyDescent="0.25">
      <c r="A163" s="28" t="s">
        <v>1628</v>
      </c>
      <c r="B163" s="29" t="s">
        <v>1531</v>
      </c>
      <c r="C163" s="29" t="s">
        <v>1609</v>
      </c>
      <c r="D163" s="28" t="s">
        <v>243</v>
      </c>
      <c r="E163" s="29" t="s">
        <v>1629</v>
      </c>
      <c r="F163" s="28"/>
      <c r="G163" s="28" t="s">
        <v>1543</v>
      </c>
      <c r="H163" s="29" t="s">
        <v>237</v>
      </c>
      <c r="I163" s="36" t="s">
        <v>1531</v>
      </c>
      <c r="J163" s="29" t="s">
        <v>1532</v>
      </c>
      <c r="K163" s="28" t="s">
        <v>38</v>
      </c>
      <c r="L163" s="28" t="s">
        <v>38</v>
      </c>
      <c r="M163" s="28" t="s">
        <v>38</v>
      </c>
      <c r="N163" s="28" t="s">
        <v>38</v>
      </c>
      <c r="O163" s="28" t="s">
        <v>627</v>
      </c>
      <c r="P163" s="30"/>
      <c r="Q163" s="30"/>
      <c r="R163" s="30" t="s">
        <v>1613</v>
      </c>
      <c r="S163" s="31" t="s">
        <v>1630</v>
      </c>
      <c r="T163" s="31" t="s">
        <v>1048</v>
      </c>
      <c r="U163" s="30"/>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c r="EA163" s="34"/>
      <c r="EB163" s="34"/>
      <c r="EC163" s="34"/>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34"/>
      <c r="FQ163" s="34"/>
      <c r="FR163" s="34"/>
      <c r="FS163" s="34"/>
      <c r="FT163" s="34"/>
      <c r="FU163" s="34"/>
      <c r="FV163" s="34"/>
      <c r="FW163" s="34"/>
      <c r="FX163" s="34"/>
      <c r="FY163" s="34"/>
      <c r="FZ163" s="34"/>
      <c r="GA163" s="34"/>
      <c r="GB163" s="34"/>
      <c r="GC163" s="34"/>
      <c r="GD163" s="34"/>
      <c r="GE163" s="34"/>
      <c r="GF163" s="34"/>
      <c r="GG163" s="34"/>
      <c r="GH163" s="34"/>
      <c r="GI163" s="34"/>
      <c r="GJ163" s="34"/>
      <c r="GK163" s="34"/>
      <c r="GL163" s="34"/>
      <c r="GM163" s="34"/>
      <c r="GN163" s="34"/>
      <c r="GO163" s="34"/>
      <c r="GP163" s="34"/>
      <c r="GQ163" s="34"/>
      <c r="GR163" s="34"/>
      <c r="GS163" s="34"/>
      <c r="GT163" s="34"/>
      <c r="GU163" s="34"/>
      <c r="GV163" s="34"/>
      <c r="GW163" s="34"/>
      <c r="GX163" s="34"/>
      <c r="GY163" s="34"/>
      <c r="GZ163" s="34"/>
      <c r="HA163" s="34"/>
      <c r="HB163" s="34"/>
      <c r="HC163" s="34"/>
      <c r="HD163" s="34"/>
      <c r="HE163" s="34"/>
      <c r="HF163" s="34"/>
      <c r="HG163" s="34"/>
      <c r="HH163" s="34"/>
      <c r="HI163" s="34"/>
      <c r="HJ163" s="34"/>
      <c r="HK163" s="34"/>
      <c r="HL163" s="34"/>
      <c r="HM163" s="34"/>
      <c r="HN163" s="34"/>
      <c r="HO163" s="34"/>
      <c r="HP163" s="34"/>
      <c r="HQ163" s="34"/>
      <c r="HR163" s="34"/>
      <c r="HS163" s="34"/>
      <c r="HT163" s="34"/>
      <c r="HU163" s="34"/>
      <c r="HV163" s="34"/>
      <c r="HW163" s="34"/>
      <c r="HX163" s="34"/>
      <c r="HY163" s="34"/>
      <c r="HZ163" s="34"/>
      <c r="IA163" s="34"/>
      <c r="IB163" s="34"/>
      <c r="IC163" s="34"/>
      <c r="ID163" s="34"/>
      <c r="IE163" s="34"/>
      <c r="IF163" s="34"/>
      <c r="IG163" s="34"/>
      <c r="IH163" s="34"/>
      <c r="II163" s="34"/>
      <c r="IJ163" s="34"/>
      <c r="IK163" s="34"/>
      <c r="IL163" s="34"/>
      <c r="IM163" s="34"/>
      <c r="IN163" s="34"/>
      <c r="IO163" s="34"/>
      <c r="IP163" s="34"/>
      <c r="IQ163" s="34"/>
      <c r="IR163" s="34"/>
      <c r="IS163" s="34"/>
    </row>
    <row r="164" spans="1:253" s="33" customFormat="1" ht="60" x14ac:dyDescent="0.25">
      <c r="A164" s="28" t="s">
        <v>1631</v>
      </c>
      <c r="B164" s="29" t="s">
        <v>1632</v>
      </c>
      <c r="C164" s="29" t="s">
        <v>1633</v>
      </c>
      <c r="D164" s="28" t="s">
        <v>243</v>
      </c>
      <c r="E164" s="29" t="s">
        <v>1578</v>
      </c>
      <c r="F164" s="28" t="s">
        <v>1579</v>
      </c>
      <c r="G164" s="28" t="s">
        <v>35</v>
      </c>
      <c r="H164" s="29" t="s">
        <v>237</v>
      </c>
      <c r="I164" s="36" t="s">
        <v>1634</v>
      </c>
      <c r="J164" s="29" t="s">
        <v>1635</v>
      </c>
      <c r="K164" s="28" t="s">
        <v>38</v>
      </c>
      <c r="L164" s="28" t="s">
        <v>38</v>
      </c>
      <c r="M164" s="28" t="s">
        <v>38</v>
      </c>
      <c r="N164" s="28" t="s">
        <v>38</v>
      </c>
      <c r="O164" s="28" t="s">
        <v>627</v>
      </c>
      <c r="P164" s="30" t="s">
        <v>1581</v>
      </c>
      <c r="Q164" s="30"/>
      <c r="R164" s="30" t="s">
        <v>1636</v>
      </c>
      <c r="S164" s="31" t="s">
        <v>1637</v>
      </c>
      <c r="T164" s="31" t="s">
        <v>1583</v>
      </c>
      <c r="U164" s="30"/>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c r="IR164" s="34"/>
      <c r="IS164" s="34"/>
    </row>
    <row r="165" spans="1:253" s="33" customFormat="1" ht="90" x14ac:dyDescent="0.25">
      <c r="A165" s="28" t="s">
        <v>1638</v>
      </c>
      <c r="B165" s="29" t="s">
        <v>1639</v>
      </c>
      <c r="C165" s="29" t="s">
        <v>1640</v>
      </c>
      <c r="D165" s="28" t="s">
        <v>243</v>
      </c>
      <c r="E165" s="29" t="s">
        <v>1641</v>
      </c>
      <c r="F165" s="28"/>
      <c r="G165" s="28" t="s">
        <v>119</v>
      </c>
      <c r="H165" s="29" t="s">
        <v>237</v>
      </c>
      <c r="I165" s="36" t="s">
        <v>1639</v>
      </c>
      <c r="J165" s="29" t="s">
        <v>1642</v>
      </c>
      <c r="K165" s="28" t="s">
        <v>38</v>
      </c>
      <c r="L165" s="28" t="s">
        <v>38</v>
      </c>
      <c r="M165" s="28" t="s">
        <v>38</v>
      </c>
      <c r="N165" s="28" t="s">
        <v>38</v>
      </c>
      <c r="O165" s="28" t="s">
        <v>627</v>
      </c>
      <c r="P165" s="30"/>
      <c r="Q165" s="30"/>
      <c r="R165" s="30" t="s">
        <v>1636</v>
      </c>
      <c r="S165" s="31" t="s">
        <v>1643</v>
      </c>
      <c r="T165" s="31" t="s">
        <v>1048</v>
      </c>
      <c r="U165" s="30"/>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4"/>
      <c r="FP165" s="34"/>
      <c r="FQ165" s="34"/>
      <c r="FR165" s="34"/>
      <c r="FS165" s="34"/>
      <c r="FT165" s="34"/>
      <c r="FU165" s="34"/>
      <c r="FV165" s="34"/>
      <c r="FW165" s="34"/>
      <c r="FX165" s="34"/>
      <c r="FY165" s="34"/>
      <c r="FZ165" s="34"/>
      <c r="GA165" s="34"/>
      <c r="GB165" s="34"/>
      <c r="GC165" s="34"/>
      <c r="GD165" s="34"/>
      <c r="GE165" s="34"/>
      <c r="GF165" s="34"/>
      <c r="GG165" s="34"/>
      <c r="GH165" s="34"/>
      <c r="GI165" s="34"/>
      <c r="GJ165" s="34"/>
      <c r="GK165" s="34"/>
      <c r="GL165" s="34"/>
      <c r="GM165" s="34"/>
      <c r="GN165" s="34"/>
      <c r="GO165" s="34"/>
      <c r="GP165" s="34"/>
      <c r="GQ165" s="34"/>
      <c r="GR165" s="34"/>
      <c r="GS165" s="34"/>
      <c r="GT165" s="34"/>
      <c r="GU165" s="34"/>
      <c r="GV165" s="34"/>
      <c r="GW165" s="34"/>
      <c r="GX165" s="34"/>
      <c r="GY165" s="34"/>
      <c r="GZ165" s="34"/>
      <c r="HA165" s="34"/>
      <c r="HB165" s="34"/>
      <c r="HC165" s="34"/>
      <c r="HD165" s="34"/>
      <c r="HE165" s="34"/>
      <c r="HF165" s="34"/>
      <c r="HG165" s="34"/>
      <c r="HH165" s="34"/>
      <c r="HI165" s="34"/>
      <c r="HJ165" s="34"/>
      <c r="HK165" s="34"/>
      <c r="HL165" s="34"/>
      <c r="HM165" s="34"/>
      <c r="HN165" s="34"/>
      <c r="HO165" s="34"/>
      <c r="HP165" s="34"/>
      <c r="HQ165" s="34"/>
      <c r="HR165" s="34"/>
      <c r="HS165" s="34"/>
      <c r="HT165" s="34"/>
      <c r="HU165" s="34"/>
      <c r="HV165" s="34"/>
      <c r="HW165" s="34"/>
      <c r="HX165" s="34"/>
      <c r="HY165" s="34"/>
      <c r="HZ165" s="34"/>
      <c r="IA165" s="34"/>
      <c r="IB165" s="34"/>
      <c r="IC165" s="34"/>
      <c r="ID165" s="34"/>
      <c r="IE165" s="34"/>
      <c r="IF165" s="34"/>
      <c r="IG165" s="34"/>
      <c r="IH165" s="34"/>
      <c r="II165" s="34"/>
      <c r="IJ165" s="34"/>
      <c r="IK165" s="34"/>
      <c r="IL165" s="34"/>
      <c r="IM165" s="34"/>
      <c r="IN165" s="34"/>
      <c r="IO165" s="34"/>
      <c r="IP165" s="34"/>
      <c r="IQ165" s="34"/>
      <c r="IR165" s="34"/>
      <c r="IS165" s="34"/>
    </row>
    <row r="166" spans="1:253" s="33" customFormat="1" ht="75" x14ac:dyDescent="0.25">
      <c r="A166" s="28" t="s">
        <v>1644</v>
      </c>
      <c r="B166" s="29" t="s">
        <v>1645</v>
      </c>
      <c r="C166" s="29" t="s">
        <v>1646</v>
      </c>
      <c r="D166" s="28" t="s">
        <v>243</v>
      </c>
      <c r="E166" s="29" t="s">
        <v>1647</v>
      </c>
      <c r="F166" s="28" t="s">
        <v>1579</v>
      </c>
      <c r="G166" s="28" t="s">
        <v>983</v>
      </c>
      <c r="H166" s="29" t="s">
        <v>237</v>
      </c>
      <c r="I166" s="36" t="s">
        <v>1645</v>
      </c>
      <c r="J166" s="29" t="s">
        <v>1648</v>
      </c>
      <c r="K166" s="28" t="s">
        <v>38</v>
      </c>
      <c r="L166" s="28" t="s">
        <v>38</v>
      </c>
      <c r="M166" s="28" t="s">
        <v>38</v>
      </c>
      <c r="N166" s="28" t="s">
        <v>38</v>
      </c>
      <c r="O166" s="28" t="s">
        <v>627</v>
      </c>
      <c r="P166" s="30"/>
      <c r="Q166" s="30"/>
      <c r="R166" s="30" t="s">
        <v>1636</v>
      </c>
      <c r="S166" s="31" t="s">
        <v>1649</v>
      </c>
      <c r="T166" s="31" t="s">
        <v>1650</v>
      </c>
      <c r="U166" s="30"/>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c r="EA166" s="34"/>
      <c r="EB166" s="3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34"/>
      <c r="EY166" s="34"/>
      <c r="EZ166" s="34"/>
      <c r="FA166" s="34"/>
      <c r="FB166" s="34"/>
      <c r="FC166" s="34"/>
      <c r="FD166" s="34"/>
      <c r="FE166" s="34"/>
      <c r="FF166" s="34"/>
      <c r="FG166" s="34"/>
      <c r="FH166" s="34"/>
      <c r="FI166" s="34"/>
      <c r="FJ166" s="34"/>
      <c r="FK166" s="34"/>
      <c r="FL166" s="34"/>
      <c r="FM166" s="34"/>
      <c r="FN166" s="34"/>
      <c r="FO166" s="34"/>
      <c r="FP166" s="34"/>
      <c r="FQ166" s="34"/>
      <c r="FR166" s="34"/>
      <c r="FS166" s="34"/>
      <c r="FT166" s="34"/>
      <c r="FU166" s="34"/>
      <c r="FV166" s="34"/>
      <c r="FW166" s="34"/>
      <c r="FX166" s="34"/>
      <c r="FY166" s="34"/>
      <c r="FZ166" s="34"/>
      <c r="GA166" s="34"/>
      <c r="GB166" s="34"/>
      <c r="GC166" s="34"/>
      <c r="GD166" s="34"/>
      <c r="GE166" s="34"/>
      <c r="GF166" s="34"/>
      <c r="GG166" s="34"/>
      <c r="GH166" s="34"/>
      <c r="GI166" s="34"/>
      <c r="GJ166" s="34"/>
      <c r="GK166" s="34"/>
      <c r="GL166" s="34"/>
      <c r="GM166" s="34"/>
      <c r="GN166" s="34"/>
      <c r="GO166" s="34"/>
      <c r="GP166" s="34"/>
      <c r="GQ166" s="34"/>
      <c r="GR166" s="34"/>
      <c r="GS166" s="34"/>
      <c r="GT166" s="34"/>
      <c r="GU166" s="34"/>
      <c r="GV166" s="34"/>
      <c r="GW166" s="34"/>
      <c r="GX166" s="34"/>
      <c r="GY166" s="34"/>
      <c r="GZ166" s="34"/>
      <c r="HA166" s="34"/>
      <c r="HB166" s="34"/>
      <c r="HC166" s="34"/>
      <c r="HD166" s="34"/>
      <c r="HE166" s="34"/>
      <c r="HF166" s="34"/>
      <c r="HG166" s="34"/>
      <c r="HH166" s="34"/>
      <c r="HI166" s="34"/>
      <c r="HJ166" s="34"/>
      <c r="HK166" s="34"/>
      <c r="HL166" s="34"/>
      <c r="HM166" s="34"/>
      <c r="HN166" s="34"/>
      <c r="HO166" s="34"/>
      <c r="HP166" s="34"/>
      <c r="HQ166" s="34"/>
      <c r="HR166" s="34"/>
      <c r="HS166" s="34"/>
      <c r="HT166" s="34"/>
      <c r="HU166" s="34"/>
      <c r="HV166" s="34"/>
      <c r="HW166" s="34"/>
      <c r="HX166" s="34"/>
      <c r="HY166" s="34"/>
      <c r="HZ166" s="34"/>
      <c r="IA166" s="34"/>
      <c r="IB166" s="34"/>
      <c r="IC166" s="34"/>
      <c r="ID166" s="34"/>
      <c r="IE166" s="34"/>
      <c r="IF166" s="34"/>
      <c r="IG166" s="34"/>
      <c r="IH166" s="34"/>
      <c r="II166" s="34"/>
      <c r="IJ166" s="34"/>
      <c r="IK166" s="34"/>
      <c r="IL166" s="34"/>
      <c r="IM166" s="34"/>
      <c r="IN166" s="34"/>
      <c r="IO166" s="34"/>
      <c r="IP166" s="34"/>
      <c r="IQ166" s="34"/>
      <c r="IR166" s="34"/>
      <c r="IS166" s="34"/>
    </row>
    <row r="167" spans="1:253" s="33" customFormat="1" ht="105" x14ac:dyDescent="0.25">
      <c r="A167" s="28" t="s">
        <v>1651</v>
      </c>
      <c r="B167" s="29" t="s">
        <v>1652</v>
      </c>
      <c r="C167" s="29" t="s">
        <v>1640</v>
      </c>
      <c r="D167" s="28" t="s">
        <v>243</v>
      </c>
      <c r="E167" s="29" t="s">
        <v>1653</v>
      </c>
      <c r="F167" s="28"/>
      <c r="G167" s="28" t="s">
        <v>119</v>
      </c>
      <c r="H167" s="29" t="s">
        <v>237</v>
      </c>
      <c r="I167" s="36" t="s">
        <v>1652</v>
      </c>
      <c r="J167" s="29" t="s">
        <v>1654</v>
      </c>
      <c r="K167" s="28" t="s">
        <v>38</v>
      </c>
      <c r="L167" s="28" t="s">
        <v>38</v>
      </c>
      <c r="M167" s="28" t="s">
        <v>38</v>
      </c>
      <c r="N167" s="28" t="s">
        <v>38</v>
      </c>
      <c r="O167" s="28" t="s">
        <v>627</v>
      </c>
      <c r="P167" s="30"/>
      <c r="Q167" s="30"/>
      <c r="R167" s="30" t="s">
        <v>1636</v>
      </c>
      <c r="S167" s="31" t="s">
        <v>1655</v>
      </c>
      <c r="T167" s="31" t="s">
        <v>1048</v>
      </c>
      <c r="U167" s="30"/>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34"/>
      <c r="DT167" s="34"/>
      <c r="DU167" s="34"/>
      <c r="DV167" s="34"/>
      <c r="DW167" s="34"/>
      <c r="DX167" s="34"/>
      <c r="DY167" s="34"/>
      <c r="DZ167" s="34"/>
      <c r="EA167" s="34"/>
      <c r="EB167" s="34"/>
      <c r="EC167" s="34"/>
      <c r="ED167" s="34"/>
      <c r="EE167" s="34"/>
      <c r="EF167" s="34"/>
      <c r="EG167" s="34"/>
      <c r="EH167" s="34"/>
      <c r="EI167" s="34"/>
      <c r="EJ167" s="34"/>
      <c r="EK167" s="34"/>
      <c r="EL167" s="34"/>
      <c r="EM167" s="34"/>
      <c r="EN167" s="34"/>
      <c r="EO167" s="34"/>
      <c r="EP167" s="34"/>
      <c r="EQ167" s="34"/>
      <c r="ER167" s="34"/>
      <c r="ES167" s="34"/>
      <c r="ET167" s="34"/>
      <c r="EU167" s="34"/>
      <c r="EV167" s="34"/>
      <c r="EW167" s="34"/>
      <c r="EX167" s="34"/>
      <c r="EY167" s="34"/>
      <c r="EZ167" s="34"/>
      <c r="FA167" s="34"/>
      <c r="FB167" s="34"/>
      <c r="FC167" s="34"/>
      <c r="FD167" s="34"/>
      <c r="FE167" s="34"/>
      <c r="FF167" s="34"/>
      <c r="FG167" s="34"/>
      <c r="FH167" s="34"/>
      <c r="FI167" s="34"/>
      <c r="FJ167" s="34"/>
      <c r="FK167" s="34"/>
      <c r="FL167" s="34"/>
      <c r="FM167" s="34"/>
      <c r="FN167" s="34"/>
      <c r="FO167" s="34"/>
      <c r="FP167" s="34"/>
      <c r="FQ167" s="34"/>
      <c r="FR167" s="34"/>
      <c r="FS167" s="34"/>
      <c r="FT167" s="34"/>
      <c r="FU167" s="34"/>
      <c r="FV167" s="34"/>
      <c r="FW167" s="34"/>
      <c r="FX167" s="34"/>
      <c r="FY167" s="34"/>
      <c r="FZ167" s="34"/>
      <c r="GA167" s="34"/>
      <c r="GB167" s="34"/>
      <c r="GC167" s="34"/>
      <c r="GD167" s="34"/>
      <c r="GE167" s="34"/>
      <c r="GF167" s="34"/>
      <c r="GG167" s="34"/>
      <c r="GH167" s="34"/>
      <c r="GI167" s="34"/>
      <c r="GJ167" s="34"/>
      <c r="GK167" s="34"/>
      <c r="GL167" s="34"/>
      <c r="GM167" s="34"/>
      <c r="GN167" s="34"/>
      <c r="GO167" s="34"/>
      <c r="GP167" s="34"/>
      <c r="GQ167" s="34"/>
      <c r="GR167" s="34"/>
      <c r="GS167" s="34"/>
      <c r="GT167" s="34"/>
      <c r="GU167" s="34"/>
      <c r="GV167" s="34"/>
      <c r="GW167" s="34"/>
      <c r="GX167" s="34"/>
      <c r="GY167" s="34"/>
      <c r="GZ167" s="34"/>
      <c r="HA167" s="34"/>
      <c r="HB167" s="34"/>
      <c r="HC167" s="34"/>
      <c r="HD167" s="34"/>
      <c r="HE167" s="34"/>
      <c r="HF167" s="34"/>
      <c r="HG167" s="34"/>
      <c r="HH167" s="34"/>
      <c r="HI167" s="34"/>
      <c r="HJ167" s="34"/>
      <c r="HK167" s="34"/>
      <c r="HL167" s="34"/>
      <c r="HM167" s="34"/>
      <c r="HN167" s="34"/>
      <c r="HO167" s="34"/>
      <c r="HP167" s="34"/>
      <c r="HQ167" s="34"/>
      <c r="HR167" s="34"/>
      <c r="HS167" s="34"/>
      <c r="HT167" s="34"/>
      <c r="HU167" s="34"/>
      <c r="HV167" s="34"/>
      <c r="HW167" s="34"/>
      <c r="HX167" s="34"/>
      <c r="HY167" s="34"/>
      <c r="HZ167" s="34"/>
      <c r="IA167" s="34"/>
      <c r="IB167" s="34"/>
      <c r="IC167" s="34"/>
      <c r="ID167" s="34"/>
      <c r="IE167" s="34"/>
      <c r="IF167" s="34"/>
      <c r="IG167" s="34"/>
      <c r="IH167" s="34"/>
      <c r="II167" s="34"/>
      <c r="IJ167" s="34"/>
      <c r="IK167" s="34"/>
      <c r="IL167" s="34"/>
      <c r="IM167" s="34"/>
      <c r="IN167" s="34"/>
      <c r="IO167" s="34"/>
      <c r="IP167" s="34"/>
      <c r="IQ167" s="34"/>
      <c r="IR167" s="34"/>
      <c r="IS167" s="34"/>
    </row>
    <row r="168" spans="1:253" s="33" customFormat="1" ht="60" x14ac:dyDescent="0.25">
      <c r="A168" s="28" t="s">
        <v>1656</v>
      </c>
      <c r="B168" s="29" t="s">
        <v>1657</v>
      </c>
      <c r="C168" s="29" t="s">
        <v>1658</v>
      </c>
      <c r="D168" s="28" t="s">
        <v>243</v>
      </c>
      <c r="E168" s="29" t="s">
        <v>1659</v>
      </c>
      <c r="F168" s="28"/>
      <c r="G168" s="28" t="s">
        <v>1660</v>
      </c>
      <c r="H168" s="29" t="s">
        <v>120</v>
      </c>
      <c r="I168" s="36" t="s">
        <v>1657</v>
      </c>
      <c r="J168" s="29" t="s">
        <v>1661</v>
      </c>
      <c r="K168" s="28" t="s">
        <v>38</v>
      </c>
      <c r="L168" s="28" t="s">
        <v>38</v>
      </c>
      <c r="M168" s="28" t="s">
        <v>38</v>
      </c>
      <c r="N168" s="28" t="s">
        <v>38</v>
      </c>
      <c r="O168" s="28" t="s">
        <v>627</v>
      </c>
      <c r="P168" s="30"/>
      <c r="Q168" s="30"/>
      <c r="R168" s="30" t="s">
        <v>1636</v>
      </c>
      <c r="S168" s="31" t="s">
        <v>1662</v>
      </c>
      <c r="T168" s="31" t="s">
        <v>1048</v>
      </c>
      <c r="U168" s="30"/>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c r="EA168" s="34"/>
      <c r="EB168" s="34"/>
      <c r="EC168" s="34"/>
      <c r="ED168" s="34"/>
      <c r="EE168" s="34"/>
      <c r="EF168" s="34"/>
      <c r="EG168" s="34"/>
      <c r="EH168" s="34"/>
      <c r="EI168" s="34"/>
      <c r="EJ168" s="34"/>
      <c r="EK168" s="34"/>
      <c r="EL168" s="34"/>
      <c r="EM168" s="34"/>
      <c r="EN168" s="34"/>
      <c r="EO168" s="34"/>
      <c r="EP168" s="34"/>
      <c r="EQ168" s="34"/>
      <c r="ER168" s="34"/>
      <c r="ES168" s="34"/>
      <c r="ET168" s="34"/>
      <c r="EU168" s="34"/>
      <c r="EV168" s="34"/>
      <c r="EW168" s="34"/>
      <c r="EX168" s="34"/>
      <c r="EY168" s="34"/>
      <c r="EZ168" s="34"/>
      <c r="FA168" s="34"/>
      <c r="FB168" s="34"/>
      <c r="FC168" s="34"/>
      <c r="FD168" s="34"/>
      <c r="FE168" s="34"/>
      <c r="FF168" s="34"/>
      <c r="FG168" s="34"/>
      <c r="FH168" s="34"/>
      <c r="FI168" s="34"/>
      <c r="FJ168" s="34"/>
      <c r="FK168" s="34"/>
      <c r="FL168" s="34"/>
      <c r="FM168" s="34"/>
      <c r="FN168" s="34"/>
      <c r="FO168" s="34"/>
      <c r="FP168" s="34"/>
      <c r="FQ168" s="34"/>
      <c r="FR168" s="34"/>
      <c r="FS168" s="34"/>
      <c r="FT168" s="34"/>
      <c r="FU168" s="34"/>
      <c r="FV168" s="34"/>
      <c r="FW168" s="34"/>
      <c r="FX168" s="34"/>
      <c r="FY168" s="34"/>
      <c r="FZ168" s="34"/>
      <c r="GA168" s="34"/>
      <c r="GB168" s="34"/>
      <c r="GC168" s="34"/>
      <c r="GD168" s="34"/>
      <c r="GE168" s="34"/>
      <c r="GF168" s="34"/>
      <c r="GG168" s="34"/>
      <c r="GH168" s="34"/>
      <c r="GI168" s="34"/>
      <c r="GJ168" s="34"/>
      <c r="GK168" s="34"/>
      <c r="GL168" s="34"/>
      <c r="GM168" s="34"/>
      <c r="GN168" s="34"/>
      <c r="GO168" s="34"/>
      <c r="GP168" s="34"/>
      <c r="GQ168" s="34"/>
      <c r="GR168" s="34"/>
      <c r="GS168" s="34"/>
      <c r="GT168" s="34"/>
      <c r="GU168" s="34"/>
      <c r="GV168" s="34"/>
      <c r="GW168" s="34"/>
      <c r="GX168" s="34"/>
      <c r="GY168" s="34"/>
      <c r="GZ168" s="34"/>
      <c r="HA168" s="34"/>
      <c r="HB168" s="34"/>
      <c r="HC168" s="34"/>
      <c r="HD168" s="34"/>
      <c r="HE168" s="34"/>
      <c r="HF168" s="34"/>
      <c r="HG168" s="34"/>
      <c r="HH168" s="34"/>
      <c r="HI168" s="34"/>
      <c r="HJ168" s="34"/>
      <c r="HK168" s="34"/>
      <c r="HL168" s="34"/>
      <c r="HM168" s="34"/>
      <c r="HN168" s="34"/>
      <c r="HO168" s="34"/>
      <c r="HP168" s="34"/>
      <c r="HQ168" s="34"/>
      <c r="HR168" s="34"/>
      <c r="HS168" s="34"/>
      <c r="HT168" s="34"/>
      <c r="HU168" s="34"/>
      <c r="HV168" s="34"/>
      <c r="HW168" s="34"/>
      <c r="HX168" s="34"/>
      <c r="HY168" s="34"/>
      <c r="HZ168" s="34"/>
      <c r="IA168" s="34"/>
      <c r="IB168" s="34"/>
      <c r="IC168" s="34"/>
      <c r="ID168" s="34"/>
      <c r="IE168" s="34"/>
      <c r="IF168" s="34"/>
      <c r="IG168" s="34"/>
      <c r="IH168" s="34"/>
      <c r="II168" s="34"/>
      <c r="IJ168" s="34"/>
      <c r="IK168" s="34"/>
      <c r="IL168" s="34"/>
      <c r="IM168" s="34"/>
      <c r="IN168" s="34"/>
      <c r="IO168" s="34"/>
      <c r="IP168" s="34"/>
      <c r="IQ168" s="34"/>
      <c r="IR168" s="34"/>
      <c r="IS168" s="34"/>
    </row>
    <row r="169" spans="1:253" s="33" customFormat="1" ht="60" x14ac:dyDescent="0.25">
      <c r="A169" s="28" t="s">
        <v>1663</v>
      </c>
      <c r="B169" s="29" t="s">
        <v>1664</v>
      </c>
      <c r="C169" s="29" t="s">
        <v>1646</v>
      </c>
      <c r="D169" s="28" t="s">
        <v>243</v>
      </c>
      <c r="E169" s="29" t="s">
        <v>1665</v>
      </c>
      <c r="F169" s="28"/>
      <c r="G169" s="28" t="s">
        <v>1543</v>
      </c>
      <c r="H169" s="29" t="s">
        <v>237</v>
      </c>
      <c r="I169" s="36" t="s">
        <v>1664</v>
      </c>
      <c r="J169" s="29" t="s">
        <v>1666</v>
      </c>
      <c r="K169" s="28" t="s">
        <v>38</v>
      </c>
      <c r="L169" s="28" t="s">
        <v>38</v>
      </c>
      <c r="M169" s="28" t="s">
        <v>38</v>
      </c>
      <c r="N169" s="28" t="s">
        <v>38</v>
      </c>
      <c r="O169" s="28" t="s">
        <v>627</v>
      </c>
      <c r="P169" s="30"/>
      <c r="Q169" s="30"/>
      <c r="R169" s="30" t="s">
        <v>1636</v>
      </c>
      <c r="S169" s="31" t="s">
        <v>1667</v>
      </c>
      <c r="T169" s="31" t="s">
        <v>1048</v>
      </c>
      <c r="U169" s="30"/>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row>
    <row r="170" spans="1:253" s="33" customFormat="1" ht="120" x14ac:dyDescent="0.25">
      <c r="A170" s="28" t="s">
        <v>1668</v>
      </c>
      <c r="B170" s="29" t="s">
        <v>1669</v>
      </c>
      <c r="C170" s="29" t="s">
        <v>1670</v>
      </c>
      <c r="D170" s="28" t="s">
        <v>243</v>
      </c>
      <c r="E170" s="29" t="s">
        <v>1671</v>
      </c>
      <c r="F170" s="28"/>
      <c r="G170" s="28" t="s">
        <v>142</v>
      </c>
      <c r="H170" s="29" t="s">
        <v>120</v>
      </c>
      <c r="I170" s="36" t="s">
        <v>1672</v>
      </c>
      <c r="J170" s="29" t="s">
        <v>1673</v>
      </c>
      <c r="K170" s="28" t="s">
        <v>38</v>
      </c>
      <c r="L170" s="28" t="s">
        <v>38</v>
      </c>
      <c r="M170" s="28" t="s">
        <v>38</v>
      </c>
      <c r="N170" s="28" t="s">
        <v>38</v>
      </c>
      <c r="O170" s="28" t="s">
        <v>627</v>
      </c>
      <c r="P170" s="30" t="s">
        <v>1055</v>
      </c>
      <c r="Q170" s="30"/>
      <c r="R170" s="30" t="s">
        <v>1636</v>
      </c>
      <c r="S170" s="31" t="s">
        <v>1674</v>
      </c>
      <c r="T170" s="31" t="s">
        <v>1057</v>
      </c>
      <c r="U170" s="30"/>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34"/>
      <c r="ES170" s="34"/>
      <c r="ET170" s="34"/>
      <c r="EU170" s="34"/>
      <c r="EV170" s="34"/>
      <c r="EW170" s="34"/>
      <c r="EX170" s="34"/>
      <c r="EY170" s="34"/>
      <c r="EZ170" s="34"/>
      <c r="FA170" s="34"/>
      <c r="FB170" s="34"/>
      <c r="FC170" s="34"/>
      <c r="FD170" s="34"/>
      <c r="FE170" s="34"/>
      <c r="FF170" s="34"/>
      <c r="FG170" s="34"/>
      <c r="FH170" s="34"/>
      <c r="FI170" s="34"/>
      <c r="FJ170" s="34"/>
      <c r="FK170" s="34"/>
      <c r="FL170" s="34"/>
      <c r="FM170" s="34"/>
      <c r="FN170" s="34"/>
      <c r="FO170" s="34"/>
      <c r="FP170" s="34"/>
      <c r="FQ170" s="34"/>
      <c r="FR170" s="34"/>
      <c r="FS170" s="34"/>
      <c r="FT170" s="34"/>
      <c r="FU170" s="34"/>
      <c r="FV170" s="34"/>
      <c r="FW170" s="34"/>
      <c r="FX170" s="34"/>
      <c r="FY170" s="34"/>
      <c r="FZ170" s="34"/>
      <c r="GA170" s="34"/>
      <c r="GB170" s="34"/>
      <c r="GC170" s="34"/>
      <c r="GD170" s="34"/>
      <c r="GE170" s="34"/>
      <c r="GF170" s="34"/>
      <c r="GG170" s="34"/>
      <c r="GH170" s="34"/>
      <c r="GI170" s="34"/>
      <c r="GJ170" s="34"/>
      <c r="GK170" s="34"/>
      <c r="GL170" s="34"/>
      <c r="GM170" s="34"/>
      <c r="GN170" s="34"/>
      <c r="GO170" s="34"/>
      <c r="GP170" s="34"/>
      <c r="GQ170" s="34"/>
      <c r="GR170" s="34"/>
      <c r="GS170" s="34"/>
      <c r="GT170" s="34"/>
      <c r="GU170" s="34"/>
      <c r="GV170" s="34"/>
      <c r="GW170" s="34"/>
      <c r="GX170" s="34"/>
      <c r="GY170" s="34"/>
      <c r="GZ170" s="34"/>
      <c r="HA170" s="34"/>
      <c r="HB170" s="34"/>
      <c r="HC170" s="34"/>
      <c r="HD170" s="34"/>
      <c r="HE170" s="34"/>
      <c r="HF170" s="34"/>
      <c r="HG170" s="34"/>
      <c r="HH170" s="34"/>
      <c r="HI170" s="34"/>
      <c r="HJ170" s="34"/>
      <c r="HK170" s="34"/>
      <c r="HL170" s="34"/>
      <c r="HM170" s="34"/>
      <c r="HN170" s="34"/>
      <c r="HO170" s="34"/>
      <c r="HP170" s="34"/>
      <c r="HQ170" s="34"/>
      <c r="HR170" s="34"/>
      <c r="HS170" s="34"/>
      <c r="HT170" s="34"/>
      <c r="HU170" s="34"/>
      <c r="HV170" s="34"/>
      <c r="HW170" s="34"/>
      <c r="HX170" s="34"/>
      <c r="HY170" s="34"/>
      <c r="HZ170" s="34"/>
      <c r="IA170" s="34"/>
      <c r="IB170" s="34"/>
      <c r="IC170" s="34"/>
      <c r="ID170" s="34"/>
      <c r="IE170" s="34"/>
      <c r="IF170" s="34"/>
      <c r="IG170" s="34"/>
      <c r="IH170" s="34"/>
      <c r="II170" s="34"/>
      <c r="IJ170" s="34"/>
      <c r="IK170" s="34"/>
      <c r="IL170" s="34"/>
      <c r="IM170" s="34"/>
      <c r="IN170" s="34"/>
      <c r="IO170" s="34"/>
      <c r="IP170" s="34"/>
      <c r="IQ170" s="34"/>
      <c r="IR170" s="34"/>
      <c r="IS170" s="34"/>
    </row>
    <row r="171" spans="1:253" s="33" customFormat="1" ht="150" x14ac:dyDescent="0.25">
      <c r="A171" s="28" t="s">
        <v>1675</v>
      </c>
      <c r="B171" s="29" t="s">
        <v>1676</v>
      </c>
      <c r="C171" s="29" t="s">
        <v>1640</v>
      </c>
      <c r="D171" s="28" t="s">
        <v>243</v>
      </c>
      <c r="E171" s="29" t="s">
        <v>1677</v>
      </c>
      <c r="F171" s="28"/>
      <c r="G171" s="28" t="s">
        <v>142</v>
      </c>
      <c r="H171" s="29" t="s">
        <v>237</v>
      </c>
      <c r="I171" s="48" t="s">
        <v>1676</v>
      </c>
      <c r="J171" s="29" t="s">
        <v>1678</v>
      </c>
      <c r="K171" s="28" t="s">
        <v>38</v>
      </c>
      <c r="L171" s="28" t="s">
        <v>38</v>
      </c>
      <c r="M171" s="28" t="s">
        <v>38</v>
      </c>
      <c r="N171" s="28" t="s">
        <v>38</v>
      </c>
      <c r="O171" s="49" t="s">
        <v>627</v>
      </c>
      <c r="P171" s="30" t="s">
        <v>1055</v>
      </c>
      <c r="Q171" s="30"/>
      <c r="R171" s="30" t="s">
        <v>1636</v>
      </c>
      <c r="S171" s="31" t="s">
        <v>1679</v>
      </c>
      <c r="T171" s="31" t="s">
        <v>1057</v>
      </c>
      <c r="U171" s="30"/>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row>
    <row r="172" spans="1:253" s="33" customFormat="1" ht="75" x14ac:dyDescent="0.25">
      <c r="A172" s="28" t="s">
        <v>1680</v>
      </c>
      <c r="B172" s="29" t="s">
        <v>1681</v>
      </c>
      <c r="C172" s="29" t="s">
        <v>1633</v>
      </c>
      <c r="D172" s="28" t="s">
        <v>243</v>
      </c>
      <c r="E172" s="29" t="s">
        <v>1682</v>
      </c>
      <c r="F172" s="28" t="s">
        <v>1579</v>
      </c>
      <c r="G172" s="28" t="s">
        <v>95</v>
      </c>
      <c r="H172" s="29" t="s">
        <v>237</v>
      </c>
      <c r="I172" s="36" t="s">
        <v>1681</v>
      </c>
      <c r="J172" s="29" t="s">
        <v>1683</v>
      </c>
      <c r="K172" s="28" t="s">
        <v>38</v>
      </c>
      <c r="L172" s="28" t="s">
        <v>38</v>
      </c>
      <c r="M172" s="28" t="s">
        <v>38</v>
      </c>
      <c r="N172" s="28" t="s">
        <v>38</v>
      </c>
      <c r="O172" s="28" t="s">
        <v>627</v>
      </c>
      <c r="P172" s="30" t="s">
        <v>1581</v>
      </c>
      <c r="Q172" s="30"/>
      <c r="R172" s="30" t="s">
        <v>1636</v>
      </c>
      <c r="S172" s="31" t="s">
        <v>1684</v>
      </c>
      <c r="T172" s="31" t="s">
        <v>1583</v>
      </c>
      <c r="U172" s="30"/>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34"/>
      <c r="ET172" s="34"/>
      <c r="EU172" s="34"/>
      <c r="EV172" s="34"/>
      <c r="EW172" s="34"/>
      <c r="EX172" s="34"/>
      <c r="EY172" s="34"/>
      <c r="EZ172" s="34"/>
      <c r="FA172" s="34"/>
      <c r="FB172" s="34"/>
      <c r="FC172" s="34"/>
      <c r="FD172" s="34"/>
      <c r="FE172" s="34"/>
      <c r="FF172" s="34"/>
      <c r="FG172" s="34"/>
      <c r="FH172" s="34"/>
      <c r="FI172" s="34"/>
      <c r="FJ172" s="34"/>
      <c r="FK172" s="34"/>
      <c r="FL172" s="34"/>
      <c r="FM172" s="34"/>
      <c r="FN172" s="34"/>
      <c r="FO172" s="34"/>
      <c r="FP172" s="34"/>
      <c r="FQ172" s="34"/>
      <c r="FR172" s="34"/>
      <c r="FS172" s="34"/>
      <c r="FT172" s="34"/>
      <c r="FU172" s="34"/>
      <c r="FV172" s="34"/>
      <c r="FW172" s="34"/>
      <c r="FX172" s="34"/>
      <c r="FY172" s="34"/>
      <c r="FZ172" s="34"/>
      <c r="GA172" s="34"/>
      <c r="GB172" s="34"/>
      <c r="GC172" s="34"/>
      <c r="GD172" s="34"/>
      <c r="GE172" s="34"/>
      <c r="GF172" s="34"/>
      <c r="GG172" s="34"/>
      <c r="GH172" s="34"/>
      <c r="GI172" s="34"/>
      <c r="GJ172" s="34"/>
      <c r="GK172" s="34"/>
      <c r="GL172" s="34"/>
      <c r="GM172" s="34"/>
      <c r="GN172" s="34"/>
      <c r="GO172" s="34"/>
      <c r="GP172" s="34"/>
      <c r="GQ172" s="34"/>
      <c r="GR172" s="34"/>
      <c r="GS172" s="34"/>
      <c r="GT172" s="34"/>
      <c r="GU172" s="34"/>
      <c r="GV172" s="34"/>
      <c r="GW172" s="34"/>
      <c r="GX172" s="34"/>
      <c r="GY172" s="34"/>
      <c r="GZ172" s="34"/>
      <c r="HA172" s="34"/>
      <c r="HB172" s="34"/>
      <c r="HC172" s="34"/>
      <c r="HD172" s="34"/>
      <c r="HE172" s="34"/>
      <c r="HF172" s="34"/>
      <c r="HG172" s="34"/>
      <c r="HH172" s="34"/>
      <c r="HI172" s="34"/>
      <c r="HJ172" s="34"/>
      <c r="HK172" s="34"/>
      <c r="HL172" s="34"/>
      <c r="HM172" s="34"/>
      <c r="HN172" s="34"/>
      <c r="HO172" s="34"/>
      <c r="HP172" s="34"/>
      <c r="HQ172" s="34"/>
      <c r="HR172" s="34"/>
      <c r="HS172" s="34"/>
      <c r="HT172" s="34"/>
      <c r="HU172" s="34"/>
      <c r="HV172" s="34"/>
      <c r="HW172" s="34"/>
      <c r="HX172" s="34"/>
      <c r="HY172" s="34"/>
      <c r="HZ172" s="34"/>
      <c r="IA172" s="34"/>
      <c r="IB172" s="34"/>
      <c r="IC172" s="34"/>
      <c r="ID172" s="34"/>
      <c r="IE172" s="34"/>
      <c r="IF172" s="34"/>
      <c r="IG172" s="34"/>
      <c r="IH172" s="34"/>
      <c r="II172" s="34"/>
      <c r="IJ172" s="34"/>
      <c r="IK172" s="34"/>
      <c r="IL172" s="34"/>
      <c r="IM172" s="34"/>
      <c r="IN172" s="34"/>
      <c r="IO172" s="34"/>
      <c r="IP172" s="34"/>
      <c r="IQ172" s="34"/>
      <c r="IR172" s="34"/>
      <c r="IS172" s="34"/>
    </row>
    <row r="173" spans="1:253" s="33" customFormat="1" ht="105" x14ac:dyDescent="0.25">
      <c r="A173" s="28" t="s">
        <v>1685</v>
      </c>
      <c r="B173" s="29" t="s">
        <v>1686</v>
      </c>
      <c r="C173" s="29" t="s">
        <v>1640</v>
      </c>
      <c r="D173" s="28" t="s">
        <v>243</v>
      </c>
      <c r="E173" s="29" t="s">
        <v>1687</v>
      </c>
      <c r="F173" s="28"/>
      <c r="G173" s="28" t="s">
        <v>119</v>
      </c>
      <c r="H173" s="29" t="s">
        <v>237</v>
      </c>
      <c r="I173" s="36" t="s">
        <v>1686</v>
      </c>
      <c r="J173" s="29" t="s">
        <v>1688</v>
      </c>
      <c r="K173" s="28" t="s">
        <v>38</v>
      </c>
      <c r="L173" s="28" t="s">
        <v>38</v>
      </c>
      <c r="M173" s="28" t="s">
        <v>38</v>
      </c>
      <c r="N173" s="28" t="s">
        <v>38</v>
      </c>
      <c r="O173" s="49" t="s">
        <v>627</v>
      </c>
      <c r="P173" s="30"/>
      <c r="Q173" s="30"/>
      <c r="R173" s="30" t="s">
        <v>1636</v>
      </c>
      <c r="S173" s="31" t="s">
        <v>1689</v>
      </c>
      <c r="T173" s="31" t="s">
        <v>1048</v>
      </c>
      <c r="U173" s="30"/>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34"/>
      <c r="ET173" s="34"/>
      <c r="EU173" s="34"/>
      <c r="EV173" s="34"/>
      <c r="EW173" s="34"/>
      <c r="EX173" s="34"/>
      <c r="EY173" s="34"/>
      <c r="EZ173" s="34"/>
      <c r="FA173" s="34"/>
      <c r="FB173" s="34"/>
      <c r="FC173" s="34"/>
      <c r="FD173" s="34"/>
      <c r="FE173" s="34"/>
      <c r="FF173" s="34"/>
      <c r="FG173" s="34"/>
      <c r="FH173" s="34"/>
      <c r="FI173" s="34"/>
      <c r="FJ173" s="34"/>
      <c r="FK173" s="34"/>
      <c r="FL173" s="34"/>
      <c r="FM173" s="34"/>
      <c r="FN173" s="34"/>
      <c r="FO173" s="34"/>
      <c r="FP173" s="34"/>
      <c r="FQ173" s="34"/>
      <c r="FR173" s="34"/>
      <c r="FS173" s="34"/>
      <c r="FT173" s="34"/>
      <c r="FU173" s="34"/>
      <c r="FV173" s="34"/>
      <c r="FW173" s="34"/>
      <c r="FX173" s="34"/>
      <c r="FY173" s="34"/>
      <c r="FZ173" s="34"/>
      <c r="GA173" s="34"/>
      <c r="GB173" s="34"/>
      <c r="GC173" s="34"/>
      <c r="GD173" s="34"/>
      <c r="GE173" s="34"/>
      <c r="GF173" s="34"/>
      <c r="GG173" s="34"/>
      <c r="GH173" s="34"/>
      <c r="GI173" s="34"/>
      <c r="GJ173" s="34"/>
      <c r="GK173" s="34"/>
      <c r="GL173" s="34"/>
      <c r="GM173" s="34"/>
      <c r="GN173" s="34"/>
      <c r="GO173" s="34"/>
      <c r="GP173" s="34"/>
      <c r="GQ173" s="34"/>
      <c r="GR173" s="34"/>
      <c r="GS173" s="34"/>
      <c r="GT173" s="34"/>
      <c r="GU173" s="34"/>
      <c r="GV173" s="34"/>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34"/>
      <c r="HS173" s="34"/>
      <c r="HT173" s="34"/>
      <c r="HU173" s="34"/>
      <c r="HV173" s="34"/>
      <c r="HW173" s="34"/>
      <c r="HX173" s="34"/>
      <c r="HY173" s="34"/>
      <c r="HZ173" s="34"/>
      <c r="IA173" s="34"/>
      <c r="IB173" s="34"/>
      <c r="IC173" s="34"/>
      <c r="ID173" s="34"/>
      <c r="IE173" s="34"/>
      <c r="IF173" s="34"/>
      <c r="IG173" s="34"/>
      <c r="IH173" s="34"/>
      <c r="II173" s="34"/>
      <c r="IJ173" s="34"/>
      <c r="IK173" s="34"/>
      <c r="IL173" s="34"/>
      <c r="IM173" s="34"/>
      <c r="IN173" s="34"/>
      <c r="IO173" s="34"/>
      <c r="IP173" s="34"/>
      <c r="IQ173" s="34"/>
      <c r="IR173" s="34"/>
      <c r="IS173" s="34"/>
    </row>
    <row r="174" spans="1:253" s="33" customFormat="1" ht="75" x14ac:dyDescent="0.25">
      <c r="A174" s="28" t="s">
        <v>1690</v>
      </c>
      <c r="B174" s="29" t="s">
        <v>0</v>
      </c>
      <c r="C174" s="29" t="s">
        <v>1691</v>
      </c>
      <c r="D174" s="28" t="s">
        <v>243</v>
      </c>
      <c r="E174" s="29" t="s">
        <v>1692</v>
      </c>
      <c r="F174" s="28" t="s">
        <v>1587</v>
      </c>
      <c r="G174" s="28" t="s">
        <v>35</v>
      </c>
      <c r="H174" s="36" t="s">
        <v>243</v>
      </c>
      <c r="I174" s="36" t="s">
        <v>1693</v>
      </c>
      <c r="J174" s="29"/>
      <c r="K174" s="28" t="s">
        <v>38</v>
      </c>
      <c r="L174" s="28" t="s">
        <v>38</v>
      </c>
      <c r="M174" s="28" t="s">
        <v>38</v>
      </c>
      <c r="N174" s="28" t="s">
        <v>38</v>
      </c>
      <c r="O174" s="28" t="s">
        <v>627</v>
      </c>
      <c r="P174" s="30" t="s">
        <v>1581</v>
      </c>
      <c r="Q174" s="30"/>
      <c r="R174" s="30" t="s">
        <v>1636</v>
      </c>
      <c r="S174" s="31" t="s">
        <v>0</v>
      </c>
      <c r="T174" s="31" t="s">
        <v>1583</v>
      </c>
      <c r="U174" s="30"/>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34"/>
      <c r="ET174" s="34"/>
      <c r="EU174" s="34"/>
      <c r="EV174" s="34"/>
      <c r="EW174" s="34"/>
      <c r="EX174" s="34"/>
      <c r="EY174" s="34"/>
      <c r="EZ174" s="34"/>
      <c r="FA174" s="34"/>
      <c r="FB174" s="34"/>
      <c r="FC174" s="34"/>
      <c r="FD174" s="34"/>
      <c r="FE174" s="34"/>
      <c r="FF174" s="34"/>
      <c r="FG174" s="34"/>
      <c r="FH174" s="34"/>
      <c r="FI174" s="34"/>
      <c r="FJ174" s="34"/>
      <c r="FK174" s="34"/>
      <c r="FL174" s="34"/>
      <c r="FM174" s="34"/>
      <c r="FN174" s="34"/>
      <c r="FO174" s="34"/>
      <c r="FP174" s="34"/>
      <c r="FQ174" s="34"/>
      <c r="FR174" s="34"/>
      <c r="FS174" s="34"/>
      <c r="FT174" s="34"/>
      <c r="FU174" s="34"/>
      <c r="FV174" s="34"/>
      <c r="FW174" s="34"/>
      <c r="FX174" s="34"/>
      <c r="FY174" s="34"/>
      <c r="FZ174" s="34"/>
      <c r="GA174" s="34"/>
      <c r="GB174" s="34"/>
      <c r="GC174" s="34"/>
      <c r="GD174" s="34"/>
      <c r="GE174" s="34"/>
      <c r="GF174" s="34"/>
      <c r="GG174" s="34"/>
      <c r="GH174" s="34"/>
      <c r="GI174" s="34"/>
      <c r="GJ174" s="34"/>
      <c r="GK174" s="34"/>
      <c r="GL174" s="34"/>
      <c r="GM174" s="34"/>
      <c r="GN174" s="34"/>
      <c r="GO174" s="34"/>
      <c r="GP174" s="34"/>
      <c r="GQ174" s="34"/>
      <c r="GR174" s="34"/>
      <c r="GS174" s="34"/>
      <c r="GT174" s="34"/>
      <c r="GU174" s="34"/>
      <c r="GV174" s="34"/>
      <c r="GW174" s="34"/>
      <c r="GX174" s="34"/>
      <c r="GY174" s="34"/>
      <c r="GZ174" s="34"/>
      <c r="HA174" s="34"/>
      <c r="HB174" s="34"/>
      <c r="HC174" s="34"/>
      <c r="HD174" s="34"/>
      <c r="HE174" s="34"/>
      <c r="HF174" s="34"/>
      <c r="HG174" s="34"/>
      <c r="HH174" s="34"/>
      <c r="HI174" s="34"/>
      <c r="HJ174" s="34"/>
      <c r="HK174" s="34"/>
      <c r="HL174" s="34"/>
      <c r="HM174" s="34"/>
      <c r="HN174" s="34"/>
      <c r="HO174" s="34"/>
      <c r="HP174" s="34"/>
      <c r="HQ174" s="34"/>
      <c r="HR174" s="34"/>
      <c r="HS174" s="34"/>
      <c r="HT174" s="34"/>
      <c r="HU174" s="34"/>
      <c r="HV174" s="34"/>
      <c r="HW174" s="34"/>
      <c r="HX174" s="34"/>
      <c r="HY174" s="34"/>
      <c r="HZ174" s="34"/>
      <c r="IA174" s="34"/>
      <c r="IB174" s="34"/>
      <c r="IC174" s="34"/>
      <c r="ID174" s="34"/>
      <c r="IE174" s="34"/>
      <c r="IF174" s="34"/>
      <c r="IG174" s="34"/>
      <c r="IH174" s="34"/>
      <c r="II174" s="34"/>
      <c r="IJ174" s="34"/>
      <c r="IK174" s="34"/>
      <c r="IL174" s="34"/>
      <c r="IM174" s="34"/>
      <c r="IN174" s="34"/>
      <c r="IO174" s="34"/>
      <c r="IP174" s="34"/>
      <c r="IQ174" s="34"/>
      <c r="IR174" s="34"/>
      <c r="IS174" s="34"/>
    </row>
    <row r="175" spans="1:253" s="33" customFormat="1" ht="90" x14ac:dyDescent="0.25">
      <c r="A175" s="28" t="s">
        <v>1694</v>
      </c>
      <c r="B175" s="29" t="s">
        <v>1695</v>
      </c>
      <c r="C175" s="29" t="s">
        <v>1646</v>
      </c>
      <c r="D175" s="28" t="s">
        <v>243</v>
      </c>
      <c r="E175" s="29" t="s">
        <v>1696</v>
      </c>
      <c r="F175" s="28"/>
      <c r="G175" s="28" t="s">
        <v>1697</v>
      </c>
      <c r="H175" s="29" t="s">
        <v>237</v>
      </c>
      <c r="I175" s="36" t="s">
        <v>1695</v>
      </c>
      <c r="J175" s="29" t="s">
        <v>1698</v>
      </c>
      <c r="K175" s="28" t="s">
        <v>38</v>
      </c>
      <c r="L175" s="28" t="s">
        <v>38</v>
      </c>
      <c r="M175" s="28" t="s">
        <v>38</v>
      </c>
      <c r="N175" s="28" t="s">
        <v>38</v>
      </c>
      <c r="O175" s="28" t="s">
        <v>627</v>
      </c>
      <c r="P175" s="30"/>
      <c r="Q175" s="30"/>
      <c r="R175" s="30" t="s">
        <v>1636</v>
      </c>
      <c r="S175" s="31" t="s">
        <v>1699</v>
      </c>
      <c r="T175" s="31" t="s">
        <v>1048</v>
      </c>
      <c r="U175" s="30"/>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34"/>
      <c r="ET175" s="34"/>
      <c r="EU175" s="34"/>
      <c r="EV175" s="34"/>
      <c r="EW175" s="34"/>
      <c r="EX175" s="34"/>
      <c r="EY175" s="34"/>
      <c r="EZ175" s="34"/>
      <c r="FA175" s="34"/>
      <c r="FB175" s="34"/>
      <c r="FC175" s="34"/>
      <c r="FD175" s="34"/>
      <c r="FE175" s="34"/>
      <c r="FF175" s="34"/>
      <c r="FG175" s="34"/>
      <c r="FH175" s="34"/>
      <c r="FI175" s="34"/>
      <c r="FJ175" s="34"/>
      <c r="FK175" s="34"/>
      <c r="FL175" s="34"/>
      <c r="FM175" s="34"/>
      <c r="FN175" s="34"/>
      <c r="FO175" s="34"/>
      <c r="FP175" s="34"/>
      <c r="FQ175" s="34"/>
      <c r="FR175" s="34"/>
      <c r="FS175" s="34"/>
      <c r="FT175" s="34"/>
      <c r="FU175" s="34"/>
      <c r="FV175" s="34"/>
      <c r="FW175" s="34"/>
      <c r="FX175" s="34"/>
      <c r="FY175" s="34"/>
      <c r="FZ175" s="34"/>
      <c r="GA175" s="34"/>
      <c r="GB175" s="34"/>
      <c r="GC175" s="34"/>
      <c r="GD175" s="34"/>
      <c r="GE175" s="34"/>
      <c r="GF175" s="34"/>
      <c r="GG175" s="34"/>
      <c r="GH175" s="34"/>
      <c r="GI175" s="34"/>
      <c r="GJ175" s="34"/>
      <c r="GK175" s="34"/>
      <c r="GL175" s="34"/>
      <c r="GM175" s="34"/>
      <c r="GN175" s="34"/>
      <c r="GO175" s="34"/>
      <c r="GP175" s="34"/>
      <c r="GQ175" s="34"/>
      <c r="GR175" s="34"/>
      <c r="GS175" s="34"/>
      <c r="GT175" s="34"/>
      <c r="GU175" s="34"/>
      <c r="GV175" s="34"/>
      <c r="GW175" s="34"/>
      <c r="GX175" s="34"/>
      <c r="GY175" s="34"/>
      <c r="GZ175" s="34"/>
      <c r="HA175" s="34"/>
      <c r="HB175" s="34"/>
      <c r="HC175" s="34"/>
      <c r="HD175" s="34"/>
      <c r="HE175" s="34"/>
      <c r="HF175" s="34"/>
      <c r="HG175" s="34"/>
      <c r="HH175" s="34"/>
      <c r="HI175" s="34"/>
      <c r="HJ175" s="34"/>
      <c r="HK175" s="34"/>
      <c r="HL175" s="34"/>
      <c r="HM175" s="34"/>
      <c r="HN175" s="34"/>
      <c r="HO175" s="34"/>
      <c r="HP175" s="34"/>
      <c r="HQ175" s="34"/>
      <c r="HR175" s="34"/>
      <c r="HS175" s="34"/>
      <c r="HT175" s="34"/>
      <c r="HU175" s="34"/>
      <c r="HV175" s="34"/>
      <c r="HW175" s="34"/>
      <c r="HX175" s="34"/>
      <c r="HY175" s="34"/>
      <c r="HZ175" s="34"/>
      <c r="IA175" s="34"/>
      <c r="IB175" s="34"/>
      <c r="IC175" s="34"/>
      <c r="ID175" s="34"/>
      <c r="IE175" s="34"/>
      <c r="IF175" s="34"/>
      <c r="IG175" s="34"/>
      <c r="IH175" s="34"/>
      <c r="II175" s="34"/>
      <c r="IJ175" s="34"/>
      <c r="IK175" s="34"/>
      <c r="IL175" s="34"/>
      <c r="IM175" s="34"/>
      <c r="IN175" s="34"/>
      <c r="IO175" s="34"/>
      <c r="IP175" s="34"/>
      <c r="IQ175" s="34"/>
      <c r="IR175" s="34"/>
      <c r="IS175" s="34"/>
    </row>
    <row r="176" spans="1:253" s="33" customFormat="1" ht="75" x14ac:dyDescent="0.25">
      <c r="A176" s="28" t="s">
        <v>1700</v>
      </c>
      <c r="B176" s="29" t="s">
        <v>1701</v>
      </c>
      <c r="C176" s="29" t="s">
        <v>1646</v>
      </c>
      <c r="D176" s="28" t="s">
        <v>243</v>
      </c>
      <c r="E176" s="29" t="s">
        <v>1702</v>
      </c>
      <c r="F176" s="28"/>
      <c r="G176" s="28" t="s">
        <v>95</v>
      </c>
      <c r="H176" s="29" t="s">
        <v>237</v>
      </c>
      <c r="I176" s="36" t="s">
        <v>1703</v>
      </c>
      <c r="J176" s="29" t="s">
        <v>1704</v>
      </c>
      <c r="K176" s="28" t="s">
        <v>38</v>
      </c>
      <c r="L176" s="28" t="s">
        <v>38</v>
      </c>
      <c r="M176" s="28" t="s">
        <v>38</v>
      </c>
      <c r="N176" s="28" t="s">
        <v>38</v>
      </c>
      <c r="O176" s="28" t="s">
        <v>627</v>
      </c>
      <c r="P176" s="30" t="s">
        <v>1380</v>
      </c>
      <c r="Q176" s="30"/>
      <c r="R176" s="30" t="s">
        <v>1636</v>
      </c>
      <c r="S176" s="31" t="s">
        <v>1705</v>
      </c>
      <c r="T176" s="31" t="s">
        <v>1048</v>
      </c>
      <c r="U176" s="30"/>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4"/>
      <c r="EU176" s="34"/>
      <c r="EV176" s="34"/>
      <c r="EW176" s="34"/>
      <c r="EX176" s="34"/>
      <c r="EY176" s="34"/>
      <c r="EZ176" s="34"/>
      <c r="FA176" s="34"/>
      <c r="FB176" s="34"/>
      <c r="FC176" s="34"/>
      <c r="FD176" s="34"/>
      <c r="FE176" s="34"/>
      <c r="FF176" s="34"/>
      <c r="FG176" s="34"/>
      <c r="FH176" s="34"/>
      <c r="FI176" s="34"/>
      <c r="FJ176" s="34"/>
      <c r="FK176" s="34"/>
      <c r="FL176" s="34"/>
      <c r="FM176" s="34"/>
      <c r="FN176" s="34"/>
      <c r="FO176" s="34"/>
      <c r="FP176" s="34"/>
      <c r="FQ176" s="34"/>
      <c r="FR176" s="34"/>
      <c r="FS176" s="34"/>
      <c r="FT176" s="34"/>
      <c r="FU176" s="34"/>
      <c r="FV176" s="34"/>
      <c r="FW176" s="34"/>
      <c r="FX176" s="34"/>
      <c r="FY176" s="34"/>
      <c r="FZ176" s="34"/>
      <c r="GA176" s="34"/>
      <c r="GB176" s="34"/>
      <c r="GC176" s="34"/>
      <c r="GD176" s="34"/>
      <c r="GE176" s="34"/>
      <c r="GF176" s="34"/>
      <c r="GG176" s="34"/>
      <c r="GH176" s="34"/>
      <c r="GI176" s="34"/>
      <c r="GJ176" s="34"/>
      <c r="GK176" s="34"/>
      <c r="GL176" s="34"/>
      <c r="GM176" s="34"/>
      <c r="GN176" s="34"/>
      <c r="GO176" s="34"/>
      <c r="GP176" s="34"/>
      <c r="GQ176" s="34"/>
      <c r="GR176" s="34"/>
      <c r="GS176" s="34"/>
      <c r="GT176" s="34"/>
      <c r="GU176" s="34"/>
      <c r="GV176" s="34"/>
      <c r="GW176" s="34"/>
      <c r="GX176" s="34"/>
      <c r="GY176" s="34"/>
      <c r="GZ176" s="34"/>
      <c r="HA176" s="34"/>
      <c r="HB176" s="34"/>
      <c r="HC176" s="34"/>
      <c r="HD176" s="34"/>
      <c r="HE176" s="34"/>
      <c r="HF176" s="34"/>
      <c r="HG176" s="34"/>
      <c r="HH176" s="34"/>
      <c r="HI176" s="34"/>
      <c r="HJ176" s="34"/>
      <c r="HK176" s="34"/>
      <c r="HL176" s="34"/>
      <c r="HM176" s="34"/>
      <c r="HN176" s="34"/>
      <c r="HO176" s="34"/>
      <c r="HP176" s="34"/>
      <c r="HQ176" s="34"/>
      <c r="HR176" s="34"/>
      <c r="HS176" s="34"/>
      <c r="HT176" s="34"/>
      <c r="HU176" s="34"/>
      <c r="HV176" s="34"/>
      <c r="HW176" s="34"/>
      <c r="HX176" s="34"/>
      <c r="HY176" s="34"/>
      <c r="HZ176" s="34"/>
      <c r="IA176" s="34"/>
      <c r="IB176" s="34"/>
      <c r="IC176" s="34"/>
      <c r="ID176" s="34"/>
      <c r="IE176" s="34"/>
      <c r="IF176" s="34"/>
      <c r="IG176" s="34"/>
      <c r="IH176" s="34"/>
      <c r="II176" s="34"/>
      <c r="IJ176" s="34"/>
      <c r="IK176" s="34"/>
      <c r="IL176" s="34"/>
      <c r="IM176" s="34"/>
      <c r="IN176" s="34"/>
      <c r="IO176" s="34"/>
      <c r="IP176" s="34"/>
      <c r="IQ176" s="34"/>
      <c r="IR176" s="34"/>
      <c r="IS176" s="34"/>
    </row>
    <row r="177" spans="1:253" s="33" customFormat="1" ht="75" x14ac:dyDescent="0.25">
      <c r="A177" s="28" t="s">
        <v>1706</v>
      </c>
      <c r="B177" s="29" t="s">
        <v>1707</v>
      </c>
      <c r="C177" s="29" t="s">
        <v>1640</v>
      </c>
      <c r="D177" s="28" t="s">
        <v>243</v>
      </c>
      <c r="E177" s="29" t="s">
        <v>1708</v>
      </c>
      <c r="F177" s="28"/>
      <c r="G177" s="28" t="s">
        <v>119</v>
      </c>
      <c r="H177" s="29" t="s">
        <v>237</v>
      </c>
      <c r="I177" s="36" t="s">
        <v>1707</v>
      </c>
      <c r="J177" s="29" t="s">
        <v>1709</v>
      </c>
      <c r="K177" s="28" t="s">
        <v>38</v>
      </c>
      <c r="L177" s="28" t="s">
        <v>38</v>
      </c>
      <c r="M177" s="28" t="s">
        <v>38</v>
      </c>
      <c r="N177" s="28" t="s">
        <v>38</v>
      </c>
      <c r="O177" s="28" t="s">
        <v>627</v>
      </c>
      <c r="P177" s="30"/>
      <c r="Q177" s="30"/>
      <c r="R177" s="30" t="s">
        <v>1636</v>
      </c>
      <c r="S177" s="31" t="s">
        <v>1710</v>
      </c>
      <c r="T177" s="31" t="s">
        <v>1048</v>
      </c>
      <c r="U177" s="30"/>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4"/>
      <c r="EU177" s="34"/>
      <c r="EV177" s="34"/>
      <c r="EW177" s="34"/>
      <c r="EX177" s="34"/>
      <c r="EY177" s="34"/>
      <c r="EZ177" s="34"/>
      <c r="FA177" s="34"/>
      <c r="FB177" s="34"/>
      <c r="FC177" s="34"/>
      <c r="FD177" s="34"/>
      <c r="FE177" s="34"/>
      <c r="FF177" s="34"/>
      <c r="FG177" s="34"/>
      <c r="FH177" s="34"/>
      <c r="FI177" s="34"/>
      <c r="FJ177" s="34"/>
      <c r="FK177" s="34"/>
      <c r="FL177" s="34"/>
      <c r="FM177" s="34"/>
      <c r="FN177" s="34"/>
      <c r="FO177" s="34"/>
      <c r="FP177" s="34"/>
      <c r="FQ177" s="34"/>
      <c r="FR177" s="34"/>
      <c r="FS177" s="34"/>
      <c r="FT177" s="34"/>
      <c r="FU177" s="34"/>
      <c r="FV177" s="34"/>
      <c r="FW177" s="34"/>
      <c r="FX177" s="34"/>
      <c r="FY177" s="34"/>
      <c r="FZ177" s="34"/>
      <c r="GA177" s="34"/>
      <c r="GB177" s="34"/>
      <c r="GC177" s="34"/>
      <c r="GD177" s="34"/>
      <c r="GE177" s="34"/>
      <c r="GF177" s="34"/>
      <c r="GG177" s="34"/>
      <c r="GH177" s="34"/>
      <c r="GI177" s="34"/>
      <c r="GJ177" s="34"/>
      <c r="GK177" s="34"/>
      <c r="GL177" s="34"/>
      <c r="GM177" s="34"/>
      <c r="GN177" s="34"/>
      <c r="GO177" s="34"/>
      <c r="GP177" s="34"/>
      <c r="GQ177" s="34"/>
      <c r="GR177" s="34"/>
      <c r="GS177" s="34"/>
      <c r="GT177" s="34"/>
      <c r="GU177" s="34"/>
      <c r="GV177" s="34"/>
      <c r="GW177" s="34"/>
      <c r="GX177" s="34"/>
      <c r="GY177" s="34"/>
      <c r="GZ177" s="34"/>
      <c r="HA177" s="34"/>
      <c r="HB177" s="34"/>
      <c r="HC177" s="34"/>
      <c r="HD177" s="34"/>
      <c r="HE177" s="34"/>
      <c r="HF177" s="34"/>
      <c r="HG177" s="34"/>
      <c r="HH177" s="34"/>
      <c r="HI177" s="34"/>
      <c r="HJ177" s="34"/>
      <c r="HK177" s="34"/>
      <c r="HL177" s="34"/>
      <c r="HM177" s="34"/>
      <c r="HN177" s="34"/>
      <c r="HO177" s="34"/>
      <c r="HP177" s="34"/>
      <c r="HQ177" s="34"/>
      <c r="HR177" s="34"/>
      <c r="HS177" s="34"/>
      <c r="HT177" s="34"/>
      <c r="HU177" s="34"/>
      <c r="HV177" s="34"/>
      <c r="HW177" s="34"/>
      <c r="HX177" s="34"/>
      <c r="HY177" s="34"/>
      <c r="HZ177" s="34"/>
      <c r="IA177" s="34"/>
      <c r="IB177" s="34"/>
      <c r="IC177" s="34"/>
      <c r="ID177" s="34"/>
      <c r="IE177" s="34"/>
      <c r="IF177" s="34"/>
      <c r="IG177" s="34"/>
      <c r="IH177" s="34"/>
      <c r="II177" s="34"/>
      <c r="IJ177" s="34"/>
      <c r="IK177" s="34"/>
      <c r="IL177" s="34"/>
      <c r="IM177" s="34"/>
      <c r="IN177" s="34"/>
      <c r="IO177" s="34"/>
      <c r="IP177" s="34"/>
      <c r="IQ177" s="34"/>
      <c r="IR177" s="34"/>
      <c r="IS177" s="34"/>
    </row>
    <row r="178" spans="1:253" s="33" customFormat="1" ht="75" x14ac:dyDescent="0.25">
      <c r="A178" s="28" t="s">
        <v>1711</v>
      </c>
      <c r="B178" s="29" t="s">
        <v>1712</v>
      </c>
      <c r="C178" s="29" t="s">
        <v>1633</v>
      </c>
      <c r="D178" s="28" t="s">
        <v>243</v>
      </c>
      <c r="E178" s="29" t="s">
        <v>1713</v>
      </c>
      <c r="F178" s="28" t="s">
        <v>1579</v>
      </c>
      <c r="G178" s="28" t="s">
        <v>35</v>
      </c>
      <c r="H178" s="29" t="s">
        <v>237</v>
      </c>
      <c r="I178" s="36" t="s">
        <v>1712</v>
      </c>
      <c r="J178" s="29" t="s">
        <v>1714</v>
      </c>
      <c r="K178" s="28" t="s">
        <v>38</v>
      </c>
      <c r="L178" s="28" t="s">
        <v>38</v>
      </c>
      <c r="M178" s="28" t="s">
        <v>38</v>
      </c>
      <c r="N178" s="28" t="s">
        <v>38</v>
      </c>
      <c r="O178" s="28" t="s">
        <v>627</v>
      </c>
      <c r="P178" s="30" t="s">
        <v>1581</v>
      </c>
      <c r="Q178" s="30"/>
      <c r="R178" s="30" t="s">
        <v>1636</v>
      </c>
      <c r="S178" s="30" t="s">
        <v>1715</v>
      </c>
      <c r="T178" s="30" t="s">
        <v>1583</v>
      </c>
      <c r="U178" s="30"/>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4"/>
      <c r="EU178" s="34"/>
      <c r="EV178" s="34"/>
      <c r="EW178" s="34"/>
      <c r="EX178" s="34"/>
      <c r="EY178" s="34"/>
      <c r="EZ178" s="34"/>
      <c r="FA178" s="34"/>
      <c r="FB178" s="34"/>
      <c r="FC178" s="34"/>
      <c r="FD178" s="34"/>
      <c r="FE178" s="34"/>
      <c r="FF178" s="34"/>
      <c r="FG178" s="34"/>
      <c r="FH178" s="34"/>
      <c r="FI178" s="34"/>
      <c r="FJ178" s="34"/>
      <c r="FK178" s="34"/>
      <c r="FL178" s="34"/>
      <c r="FM178" s="34"/>
      <c r="FN178" s="34"/>
      <c r="FO178" s="34"/>
      <c r="FP178" s="34"/>
      <c r="FQ178" s="34"/>
      <c r="FR178" s="34"/>
      <c r="FS178" s="34"/>
      <c r="FT178" s="34"/>
      <c r="FU178" s="34"/>
      <c r="FV178" s="34"/>
      <c r="FW178" s="34"/>
      <c r="FX178" s="34"/>
      <c r="FY178" s="34"/>
      <c r="FZ178" s="34"/>
      <c r="GA178" s="34"/>
      <c r="GB178" s="34"/>
      <c r="GC178" s="34"/>
      <c r="GD178" s="34"/>
      <c r="GE178" s="34"/>
      <c r="GF178" s="34"/>
      <c r="GG178" s="34"/>
      <c r="GH178" s="34"/>
      <c r="GI178" s="34"/>
      <c r="GJ178" s="34"/>
      <c r="GK178" s="34"/>
      <c r="GL178" s="34"/>
      <c r="GM178" s="34"/>
      <c r="GN178" s="34"/>
      <c r="GO178" s="34"/>
      <c r="GP178" s="34"/>
      <c r="GQ178" s="34"/>
      <c r="GR178" s="34"/>
      <c r="GS178" s="34"/>
      <c r="GT178" s="34"/>
      <c r="GU178" s="34"/>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34"/>
      <c r="HR178" s="34"/>
      <c r="HS178" s="34"/>
      <c r="HT178" s="34"/>
      <c r="HU178" s="34"/>
      <c r="HV178" s="34"/>
      <c r="HW178" s="34"/>
      <c r="HX178" s="34"/>
      <c r="HY178" s="34"/>
      <c r="HZ178" s="34"/>
      <c r="IA178" s="34"/>
      <c r="IB178" s="34"/>
      <c r="IC178" s="34"/>
      <c r="ID178" s="34"/>
      <c r="IE178" s="34"/>
      <c r="IF178" s="34"/>
      <c r="IG178" s="34"/>
      <c r="IH178" s="34"/>
      <c r="II178" s="34"/>
      <c r="IJ178" s="34"/>
      <c r="IK178" s="34"/>
      <c r="IL178" s="34"/>
      <c r="IM178" s="34"/>
      <c r="IN178" s="34"/>
      <c r="IO178" s="34"/>
      <c r="IP178" s="34"/>
      <c r="IQ178" s="34"/>
      <c r="IR178" s="34"/>
      <c r="IS178" s="34"/>
    </row>
    <row r="179" spans="1:253" s="33" customFormat="1" ht="285" x14ac:dyDescent="0.25">
      <c r="A179" s="28" t="s">
        <v>1716</v>
      </c>
      <c r="B179" s="29" t="s">
        <v>1717</v>
      </c>
      <c r="C179" s="29" t="s">
        <v>1609</v>
      </c>
      <c r="D179" s="28" t="s">
        <v>243</v>
      </c>
      <c r="E179" s="29" t="s">
        <v>1718</v>
      </c>
      <c r="F179" s="28" t="s">
        <v>1579</v>
      </c>
      <c r="G179" s="28" t="s">
        <v>1550</v>
      </c>
      <c r="H179" s="29" t="s">
        <v>237</v>
      </c>
      <c r="I179" s="36" t="s">
        <v>1717</v>
      </c>
      <c r="J179" s="29" t="s">
        <v>1719</v>
      </c>
      <c r="K179" s="28" t="s">
        <v>38</v>
      </c>
      <c r="L179" s="28" t="s">
        <v>38</v>
      </c>
      <c r="M179" s="28" t="s">
        <v>38</v>
      </c>
      <c r="N179" s="28" t="s">
        <v>38</v>
      </c>
      <c r="O179" s="28" t="s">
        <v>627</v>
      </c>
      <c r="P179" s="30"/>
      <c r="Q179" s="30"/>
      <c r="R179" s="30" t="s">
        <v>1613</v>
      </c>
      <c r="S179" s="31" t="s">
        <v>1720</v>
      </c>
      <c r="T179" s="31" t="s">
        <v>1048</v>
      </c>
      <c r="U179" s="30"/>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c r="FA179" s="34"/>
      <c r="FB179" s="34"/>
      <c r="FC179" s="34"/>
      <c r="FD179" s="34"/>
      <c r="FE179" s="34"/>
      <c r="FF179" s="34"/>
      <c r="FG179" s="34"/>
      <c r="FH179" s="34"/>
      <c r="FI179" s="34"/>
      <c r="FJ179" s="34"/>
      <c r="FK179" s="34"/>
      <c r="FL179" s="34"/>
      <c r="FM179" s="34"/>
      <c r="FN179" s="34"/>
      <c r="FO179" s="34"/>
      <c r="FP179" s="34"/>
      <c r="FQ179" s="34"/>
      <c r="FR179" s="34"/>
      <c r="FS179" s="34"/>
      <c r="FT179" s="34"/>
      <c r="FU179" s="34"/>
      <c r="FV179" s="34"/>
      <c r="FW179" s="34"/>
      <c r="FX179" s="34"/>
      <c r="FY179" s="34"/>
      <c r="FZ179" s="34"/>
      <c r="GA179" s="34"/>
      <c r="GB179" s="34"/>
      <c r="GC179" s="34"/>
      <c r="GD179" s="34"/>
      <c r="GE179" s="34"/>
      <c r="GF179" s="34"/>
      <c r="GG179" s="34"/>
      <c r="GH179" s="34"/>
      <c r="GI179" s="34"/>
      <c r="GJ179" s="34"/>
      <c r="GK179" s="34"/>
      <c r="GL179" s="34"/>
      <c r="GM179" s="34"/>
      <c r="GN179" s="34"/>
      <c r="GO179" s="34"/>
      <c r="GP179" s="34"/>
      <c r="GQ179" s="34"/>
      <c r="GR179" s="34"/>
      <c r="GS179" s="34"/>
      <c r="GT179" s="34"/>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4"/>
      <c r="HR179" s="34"/>
      <c r="HS179" s="34"/>
      <c r="HT179" s="34"/>
      <c r="HU179" s="34"/>
      <c r="HV179" s="34"/>
      <c r="HW179" s="34"/>
      <c r="HX179" s="34"/>
      <c r="HY179" s="34"/>
      <c r="HZ179" s="34"/>
      <c r="IA179" s="34"/>
      <c r="IB179" s="34"/>
      <c r="IC179" s="34"/>
      <c r="ID179" s="34"/>
      <c r="IE179" s="34"/>
      <c r="IF179" s="34"/>
      <c r="IG179" s="34"/>
      <c r="IH179" s="34"/>
      <c r="II179" s="34"/>
      <c r="IJ179" s="34"/>
      <c r="IK179" s="34"/>
      <c r="IL179" s="34"/>
      <c r="IM179" s="34"/>
      <c r="IN179" s="34"/>
      <c r="IO179" s="34"/>
      <c r="IP179" s="34"/>
      <c r="IQ179" s="34"/>
      <c r="IR179" s="34"/>
      <c r="IS179" s="34"/>
    </row>
    <row r="180" spans="1:253" s="33" customFormat="1" ht="60" x14ac:dyDescent="0.25">
      <c r="A180" s="28" t="s">
        <v>1721</v>
      </c>
      <c r="B180" s="29" t="s">
        <v>1722</v>
      </c>
      <c r="C180" s="29" t="s">
        <v>1646</v>
      </c>
      <c r="D180" s="28" t="s">
        <v>243</v>
      </c>
      <c r="E180" s="29" t="s">
        <v>1723</v>
      </c>
      <c r="F180" s="28" t="s">
        <v>1579</v>
      </c>
      <c r="G180" s="28" t="s">
        <v>35</v>
      </c>
      <c r="H180" s="29" t="s">
        <v>237</v>
      </c>
      <c r="I180" s="36" t="s">
        <v>1724</v>
      </c>
      <c r="J180" s="29" t="s">
        <v>1725</v>
      </c>
      <c r="K180" s="28" t="s">
        <v>38</v>
      </c>
      <c r="L180" s="28" t="s">
        <v>38</v>
      </c>
      <c r="M180" s="28" t="s">
        <v>38</v>
      </c>
      <c r="N180" s="28" t="s">
        <v>38</v>
      </c>
      <c r="O180" s="28" t="s">
        <v>627</v>
      </c>
      <c r="P180" s="30" t="s">
        <v>1380</v>
      </c>
      <c r="Q180" s="30"/>
      <c r="R180" s="30" t="s">
        <v>1636</v>
      </c>
      <c r="S180" s="31" t="s">
        <v>1726</v>
      </c>
      <c r="T180" s="31" t="s">
        <v>1048</v>
      </c>
      <c r="U180" s="30"/>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34"/>
      <c r="ET180" s="34"/>
      <c r="EU180" s="34"/>
      <c r="EV180" s="34"/>
      <c r="EW180" s="34"/>
      <c r="EX180" s="34"/>
      <c r="EY180" s="34"/>
      <c r="EZ180" s="34"/>
      <c r="FA180" s="34"/>
      <c r="FB180" s="34"/>
      <c r="FC180" s="34"/>
      <c r="FD180" s="34"/>
      <c r="FE180" s="34"/>
      <c r="FF180" s="34"/>
      <c r="FG180" s="34"/>
      <c r="FH180" s="34"/>
      <c r="FI180" s="34"/>
      <c r="FJ180" s="34"/>
      <c r="FK180" s="34"/>
      <c r="FL180" s="34"/>
      <c r="FM180" s="34"/>
      <c r="FN180" s="34"/>
      <c r="FO180" s="34"/>
      <c r="FP180" s="34"/>
      <c r="FQ180" s="34"/>
      <c r="FR180" s="34"/>
      <c r="FS180" s="34"/>
      <c r="FT180" s="34"/>
      <c r="FU180" s="34"/>
      <c r="FV180" s="34"/>
      <c r="FW180" s="34"/>
      <c r="FX180" s="34"/>
      <c r="FY180" s="34"/>
      <c r="FZ180" s="34"/>
      <c r="GA180" s="34"/>
      <c r="GB180" s="34"/>
      <c r="GC180" s="34"/>
      <c r="GD180" s="34"/>
      <c r="GE180" s="34"/>
      <c r="GF180" s="34"/>
      <c r="GG180" s="34"/>
      <c r="GH180" s="34"/>
      <c r="GI180" s="34"/>
      <c r="GJ180" s="34"/>
      <c r="GK180" s="34"/>
      <c r="GL180" s="34"/>
      <c r="GM180" s="34"/>
      <c r="GN180" s="34"/>
      <c r="GO180" s="34"/>
      <c r="GP180" s="34"/>
      <c r="GQ180" s="34"/>
      <c r="GR180" s="34"/>
      <c r="GS180" s="34"/>
      <c r="GT180" s="34"/>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34"/>
      <c r="HS180" s="34"/>
      <c r="HT180" s="34"/>
      <c r="HU180" s="34"/>
      <c r="HV180" s="34"/>
      <c r="HW180" s="34"/>
      <c r="HX180" s="34"/>
      <c r="HY180" s="34"/>
      <c r="HZ180" s="34"/>
      <c r="IA180" s="34"/>
      <c r="IB180" s="34"/>
      <c r="IC180" s="34"/>
      <c r="ID180" s="34"/>
      <c r="IE180" s="34"/>
      <c r="IF180" s="34"/>
      <c r="IG180" s="34"/>
      <c r="IH180" s="34"/>
      <c r="II180" s="34"/>
      <c r="IJ180" s="34"/>
      <c r="IK180" s="34"/>
      <c r="IL180" s="34"/>
      <c r="IM180" s="34"/>
      <c r="IN180" s="34"/>
      <c r="IO180" s="34"/>
      <c r="IP180" s="34"/>
      <c r="IQ180" s="34"/>
      <c r="IR180" s="34"/>
      <c r="IS180" s="34"/>
    </row>
    <row r="181" spans="1:253" s="33" customFormat="1" ht="60" x14ac:dyDescent="0.25">
      <c r="A181" s="28" t="s">
        <v>1727</v>
      </c>
      <c r="B181" s="29" t="s">
        <v>1728</v>
      </c>
      <c r="C181" s="29" t="s">
        <v>1646</v>
      </c>
      <c r="D181" s="28" t="s">
        <v>243</v>
      </c>
      <c r="E181" s="29" t="s">
        <v>1729</v>
      </c>
      <c r="F181" s="28"/>
      <c r="G181" s="28" t="s">
        <v>1730</v>
      </c>
      <c r="H181" s="29" t="s">
        <v>237</v>
      </c>
      <c r="I181" s="36" t="s">
        <v>1728</v>
      </c>
      <c r="J181" s="29" t="s">
        <v>1731</v>
      </c>
      <c r="K181" s="28" t="s">
        <v>38</v>
      </c>
      <c r="L181" s="28" t="s">
        <v>38</v>
      </c>
      <c r="M181" s="28" t="s">
        <v>38</v>
      </c>
      <c r="N181" s="28" t="s">
        <v>38</v>
      </c>
      <c r="O181" s="28" t="s">
        <v>627</v>
      </c>
      <c r="P181" s="30"/>
      <c r="Q181" s="30"/>
      <c r="R181" s="30" t="s">
        <v>1636</v>
      </c>
      <c r="S181" s="31" t="s">
        <v>1732</v>
      </c>
      <c r="T181" s="31" t="s">
        <v>1048</v>
      </c>
      <c r="U181" s="30"/>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c r="FA181" s="34"/>
      <c r="FB181" s="34"/>
      <c r="FC181" s="34"/>
      <c r="FD181" s="34"/>
      <c r="FE181" s="34"/>
      <c r="FF181" s="34"/>
      <c r="FG181" s="34"/>
      <c r="FH181" s="34"/>
      <c r="FI181" s="34"/>
      <c r="FJ181" s="34"/>
      <c r="FK181" s="34"/>
      <c r="FL181" s="34"/>
      <c r="FM181" s="34"/>
      <c r="FN181" s="34"/>
      <c r="FO181" s="34"/>
      <c r="FP181" s="34"/>
      <c r="FQ181" s="34"/>
      <c r="FR181" s="34"/>
      <c r="FS181" s="34"/>
      <c r="FT181" s="34"/>
      <c r="FU181" s="34"/>
      <c r="FV181" s="34"/>
      <c r="FW181" s="34"/>
      <c r="FX181" s="34"/>
      <c r="FY181" s="34"/>
      <c r="FZ181" s="34"/>
      <c r="GA181" s="34"/>
      <c r="GB181" s="34"/>
      <c r="GC181" s="34"/>
      <c r="GD181" s="34"/>
      <c r="GE181" s="34"/>
      <c r="GF181" s="34"/>
      <c r="GG181" s="34"/>
      <c r="GH181" s="34"/>
      <c r="GI181" s="34"/>
      <c r="GJ181" s="34"/>
      <c r="GK181" s="34"/>
      <c r="GL181" s="34"/>
      <c r="GM181" s="34"/>
      <c r="GN181" s="34"/>
      <c r="GO181" s="34"/>
      <c r="GP181" s="34"/>
      <c r="GQ181" s="34"/>
      <c r="GR181" s="34"/>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34"/>
      <c r="HU181" s="34"/>
      <c r="HV181" s="34"/>
      <c r="HW181" s="34"/>
      <c r="HX181" s="34"/>
      <c r="HY181" s="34"/>
      <c r="HZ181" s="34"/>
      <c r="IA181" s="34"/>
      <c r="IB181" s="34"/>
      <c r="IC181" s="34"/>
      <c r="ID181" s="34"/>
      <c r="IE181" s="34"/>
      <c r="IF181" s="34"/>
      <c r="IG181" s="34"/>
      <c r="IH181" s="34"/>
      <c r="II181" s="34"/>
      <c r="IJ181" s="34"/>
      <c r="IK181" s="34"/>
      <c r="IL181" s="34"/>
      <c r="IM181" s="34"/>
      <c r="IN181" s="34"/>
      <c r="IO181" s="34"/>
      <c r="IP181" s="34"/>
      <c r="IQ181" s="34"/>
      <c r="IR181" s="34"/>
      <c r="IS181" s="34"/>
    </row>
    <row r="182" spans="1:253" s="33" customFormat="1" ht="75" x14ac:dyDescent="0.25">
      <c r="A182" s="28" t="s">
        <v>1733</v>
      </c>
      <c r="B182" s="29" t="s">
        <v>1734</v>
      </c>
      <c r="C182" s="29" t="s">
        <v>1658</v>
      </c>
      <c r="D182" s="28" t="s">
        <v>243</v>
      </c>
      <c r="E182" s="29" t="s">
        <v>1735</v>
      </c>
      <c r="F182" s="28" t="s">
        <v>1579</v>
      </c>
      <c r="G182" s="28" t="s">
        <v>142</v>
      </c>
      <c r="H182" s="29" t="s">
        <v>120</v>
      </c>
      <c r="I182" s="36" t="s">
        <v>1734</v>
      </c>
      <c r="J182" s="29" t="s">
        <v>1736</v>
      </c>
      <c r="K182" s="28" t="s">
        <v>38</v>
      </c>
      <c r="L182" s="28" t="s">
        <v>38</v>
      </c>
      <c r="M182" s="28" t="s">
        <v>38</v>
      </c>
      <c r="N182" s="28" t="s">
        <v>38</v>
      </c>
      <c r="O182" s="28" t="s">
        <v>627</v>
      </c>
      <c r="P182" s="30" t="s">
        <v>1055</v>
      </c>
      <c r="Q182" s="30"/>
      <c r="R182" s="30" t="s">
        <v>1636</v>
      </c>
      <c r="S182" s="31" t="s">
        <v>1737</v>
      </c>
      <c r="T182" s="31" t="s">
        <v>1057</v>
      </c>
      <c r="U182" s="30"/>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34"/>
      <c r="ET182" s="34"/>
      <c r="EU182" s="34"/>
      <c r="EV182" s="34"/>
      <c r="EW182" s="34"/>
      <c r="EX182" s="34"/>
      <c r="EY182" s="34"/>
      <c r="EZ182" s="34"/>
      <c r="FA182" s="34"/>
      <c r="FB182" s="34"/>
      <c r="FC182" s="34"/>
      <c r="FD182" s="34"/>
      <c r="FE182" s="34"/>
      <c r="FF182" s="34"/>
      <c r="FG182" s="34"/>
      <c r="FH182" s="34"/>
      <c r="FI182" s="34"/>
      <c r="FJ182" s="34"/>
      <c r="FK182" s="34"/>
      <c r="FL182" s="34"/>
      <c r="FM182" s="34"/>
      <c r="FN182" s="34"/>
      <c r="FO182" s="34"/>
      <c r="FP182" s="34"/>
      <c r="FQ182" s="34"/>
      <c r="FR182" s="34"/>
      <c r="FS182" s="34"/>
      <c r="FT182" s="34"/>
      <c r="FU182" s="34"/>
      <c r="FV182" s="34"/>
      <c r="FW182" s="34"/>
      <c r="FX182" s="34"/>
      <c r="FY182" s="34"/>
      <c r="FZ182" s="34"/>
      <c r="GA182" s="34"/>
      <c r="GB182" s="34"/>
      <c r="GC182" s="34"/>
      <c r="GD182" s="34"/>
      <c r="GE182" s="34"/>
      <c r="GF182" s="34"/>
      <c r="GG182" s="34"/>
      <c r="GH182" s="34"/>
      <c r="GI182" s="34"/>
      <c r="GJ182" s="34"/>
      <c r="GK182" s="34"/>
      <c r="GL182" s="34"/>
      <c r="GM182" s="34"/>
      <c r="GN182" s="34"/>
      <c r="GO182" s="34"/>
      <c r="GP182" s="34"/>
      <c r="GQ182" s="34"/>
      <c r="GR182" s="34"/>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34"/>
      <c r="HV182" s="34"/>
      <c r="HW182" s="34"/>
      <c r="HX182" s="34"/>
      <c r="HY182" s="34"/>
      <c r="HZ182" s="34"/>
      <c r="IA182" s="34"/>
      <c r="IB182" s="34"/>
      <c r="IC182" s="34"/>
      <c r="ID182" s="34"/>
      <c r="IE182" s="34"/>
      <c r="IF182" s="34"/>
      <c r="IG182" s="34"/>
      <c r="IH182" s="34"/>
      <c r="II182" s="34"/>
      <c r="IJ182" s="34"/>
      <c r="IK182" s="34"/>
      <c r="IL182" s="34"/>
      <c r="IM182" s="34"/>
      <c r="IN182" s="34"/>
      <c r="IO182" s="34"/>
      <c r="IP182" s="34"/>
      <c r="IQ182" s="34"/>
      <c r="IR182" s="34"/>
      <c r="IS182" s="34"/>
    </row>
    <row r="183" spans="1:253" s="33" customFormat="1" ht="45" x14ac:dyDescent="0.25">
      <c r="A183" s="28" t="s">
        <v>1738</v>
      </c>
      <c r="B183" s="29" t="s">
        <v>1474</v>
      </c>
      <c r="C183" s="29" t="s">
        <v>1646</v>
      </c>
      <c r="D183" s="28" t="s">
        <v>243</v>
      </c>
      <c r="E183" s="29" t="s">
        <v>1739</v>
      </c>
      <c r="F183" s="28"/>
      <c r="G183" s="28" t="s">
        <v>1730</v>
      </c>
      <c r="H183" s="29" t="s">
        <v>237</v>
      </c>
      <c r="I183" s="36" t="s">
        <v>1474</v>
      </c>
      <c r="J183" s="29" t="s">
        <v>1475</v>
      </c>
      <c r="K183" s="28" t="s">
        <v>38</v>
      </c>
      <c r="L183" s="28" t="s">
        <v>38</v>
      </c>
      <c r="M183" s="28" t="s">
        <v>38</v>
      </c>
      <c r="N183" s="28" t="s">
        <v>38</v>
      </c>
      <c r="O183" s="28" t="s">
        <v>627</v>
      </c>
      <c r="P183" s="30"/>
      <c r="Q183" s="30"/>
      <c r="R183" s="30" t="s">
        <v>1636</v>
      </c>
      <c r="S183" s="31" t="s">
        <v>1740</v>
      </c>
      <c r="T183" s="31" t="s">
        <v>1048</v>
      </c>
      <c r="U183" s="30"/>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c r="FA183" s="34"/>
      <c r="FB183" s="34"/>
      <c r="FC183" s="34"/>
      <c r="FD183" s="34"/>
      <c r="FE183" s="34"/>
      <c r="FF183" s="34"/>
      <c r="FG183" s="34"/>
      <c r="FH183" s="34"/>
      <c r="FI183" s="34"/>
      <c r="FJ183" s="34"/>
      <c r="FK183" s="34"/>
      <c r="FL183" s="34"/>
      <c r="FM183" s="34"/>
      <c r="FN183" s="34"/>
      <c r="FO183" s="34"/>
      <c r="FP183" s="34"/>
      <c r="FQ183" s="34"/>
      <c r="FR183" s="34"/>
      <c r="FS183" s="34"/>
      <c r="FT183" s="34"/>
      <c r="FU183" s="34"/>
      <c r="FV183" s="34"/>
      <c r="FW183" s="34"/>
      <c r="FX183" s="34"/>
      <c r="FY183" s="34"/>
      <c r="FZ183" s="34"/>
      <c r="GA183" s="34"/>
      <c r="GB183" s="34"/>
      <c r="GC183" s="34"/>
      <c r="GD183" s="34"/>
      <c r="GE183" s="34"/>
      <c r="GF183" s="34"/>
      <c r="GG183" s="34"/>
      <c r="GH183" s="34"/>
      <c r="GI183" s="34"/>
      <c r="GJ183" s="34"/>
      <c r="GK183" s="34"/>
      <c r="GL183" s="34"/>
      <c r="GM183" s="34"/>
      <c r="GN183" s="34"/>
      <c r="GO183" s="34"/>
      <c r="GP183" s="34"/>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34"/>
      <c r="HW183" s="34"/>
      <c r="HX183" s="34"/>
      <c r="HY183" s="34"/>
      <c r="HZ183" s="34"/>
      <c r="IA183" s="34"/>
      <c r="IB183" s="34"/>
      <c r="IC183" s="34"/>
      <c r="ID183" s="34"/>
      <c r="IE183" s="34"/>
      <c r="IF183" s="34"/>
      <c r="IG183" s="34"/>
      <c r="IH183" s="34"/>
      <c r="II183" s="34"/>
      <c r="IJ183" s="34"/>
      <c r="IK183" s="34"/>
      <c r="IL183" s="34"/>
      <c r="IM183" s="34"/>
      <c r="IN183" s="34"/>
      <c r="IO183" s="34"/>
      <c r="IP183" s="34"/>
      <c r="IQ183" s="34"/>
      <c r="IR183" s="34"/>
      <c r="IS183" s="34"/>
    </row>
    <row r="184" spans="1:253" s="33" customFormat="1" ht="75" x14ac:dyDescent="0.25">
      <c r="A184" s="28" t="s">
        <v>1741</v>
      </c>
      <c r="B184" s="29" t="s">
        <v>1742</v>
      </c>
      <c r="C184" s="29" t="s">
        <v>1609</v>
      </c>
      <c r="D184" s="28" t="s">
        <v>243</v>
      </c>
      <c r="E184" s="29" t="s">
        <v>1743</v>
      </c>
      <c r="F184" s="28" t="s">
        <v>1579</v>
      </c>
      <c r="G184" s="28" t="s">
        <v>95</v>
      </c>
      <c r="H184" s="29" t="s">
        <v>237</v>
      </c>
      <c r="I184" s="36" t="s">
        <v>1742</v>
      </c>
      <c r="J184" s="29" t="s">
        <v>1744</v>
      </c>
      <c r="K184" s="28" t="s">
        <v>38</v>
      </c>
      <c r="L184" s="28" t="s">
        <v>38</v>
      </c>
      <c r="M184" s="28" t="s">
        <v>38</v>
      </c>
      <c r="N184" s="28" t="s">
        <v>38</v>
      </c>
      <c r="O184" s="28" t="s">
        <v>627</v>
      </c>
      <c r="P184" s="30" t="s">
        <v>1380</v>
      </c>
      <c r="Q184" s="30"/>
      <c r="R184" s="30" t="s">
        <v>1613</v>
      </c>
      <c r="S184" s="31" t="s">
        <v>1745</v>
      </c>
      <c r="T184" s="31" t="s">
        <v>1048</v>
      </c>
      <c r="U184" s="30"/>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34"/>
      <c r="ER184" s="34"/>
      <c r="ES184" s="34"/>
      <c r="ET184" s="34"/>
      <c r="EU184" s="34"/>
      <c r="EV184" s="34"/>
      <c r="EW184" s="34"/>
      <c r="EX184" s="34"/>
      <c r="EY184" s="34"/>
      <c r="EZ184" s="34"/>
      <c r="FA184" s="34"/>
      <c r="FB184" s="34"/>
      <c r="FC184" s="34"/>
      <c r="FD184" s="34"/>
      <c r="FE184" s="34"/>
      <c r="FF184" s="34"/>
      <c r="FG184" s="34"/>
      <c r="FH184" s="34"/>
      <c r="FI184" s="34"/>
      <c r="FJ184" s="34"/>
      <c r="FK184" s="34"/>
      <c r="FL184" s="34"/>
      <c r="FM184" s="34"/>
      <c r="FN184" s="34"/>
      <c r="FO184" s="34"/>
      <c r="FP184" s="34"/>
      <c r="FQ184" s="34"/>
      <c r="FR184" s="34"/>
      <c r="FS184" s="34"/>
      <c r="FT184" s="34"/>
      <c r="FU184" s="34"/>
      <c r="FV184" s="34"/>
      <c r="FW184" s="34"/>
      <c r="FX184" s="34"/>
      <c r="FY184" s="34"/>
      <c r="FZ184" s="34"/>
      <c r="GA184" s="34"/>
      <c r="GB184" s="34"/>
      <c r="GC184" s="34"/>
      <c r="GD184" s="34"/>
      <c r="GE184" s="34"/>
      <c r="GF184" s="34"/>
      <c r="GG184" s="34"/>
      <c r="GH184" s="34"/>
      <c r="GI184" s="34"/>
      <c r="GJ184" s="34"/>
      <c r="GK184" s="34"/>
      <c r="GL184" s="34"/>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34"/>
      <c r="HX184" s="34"/>
      <c r="HY184" s="34"/>
      <c r="HZ184" s="34"/>
      <c r="IA184" s="34"/>
      <c r="IB184" s="34"/>
      <c r="IC184" s="34"/>
      <c r="ID184" s="34"/>
      <c r="IE184" s="34"/>
      <c r="IF184" s="34"/>
      <c r="IG184" s="34"/>
      <c r="IH184" s="34"/>
      <c r="II184" s="34"/>
      <c r="IJ184" s="34"/>
      <c r="IK184" s="34"/>
      <c r="IL184" s="34"/>
      <c r="IM184" s="34"/>
      <c r="IN184" s="34"/>
      <c r="IO184" s="34"/>
      <c r="IP184" s="34"/>
      <c r="IQ184" s="34"/>
      <c r="IR184" s="34"/>
      <c r="IS184" s="34"/>
    </row>
    <row r="185" spans="1:253" s="33" customFormat="1" ht="60" x14ac:dyDescent="0.25">
      <c r="A185" s="28" t="s">
        <v>1746</v>
      </c>
      <c r="B185" s="29" t="s">
        <v>1747</v>
      </c>
      <c r="C185" s="29" t="s">
        <v>1670</v>
      </c>
      <c r="D185" s="28" t="s">
        <v>243</v>
      </c>
      <c r="E185" s="29" t="s">
        <v>1748</v>
      </c>
      <c r="F185" s="28"/>
      <c r="G185" s="28" t="s">
        <v>142</v>
      </c>
      <c r="H185" s="29" t="s">
        <v>120</v>
      </c>
      <c r="I185" s="36" t="s">
        <v>1749</v>
      </c>
      <c r="J185" s="29" t="s">
        <v>1750</v>
      </c>
      <c r="K185" s="28" t="s">
        <v>38</v>
      </c>
      <c r="L185" s="28" t="s">
        <v>38</v>
      </c>
      <c r="M185" s="28" t="s">
        <v>38</v>
      </c>
      <c r="N185" s="28" t="s">
        <v>38</v>
      </c>
      <c r="O185" s="28" t="s">
        <v>627</v>
      </c>
      <c r="P185" s="30" t="s">
        <v>1055</v>
      </c>
      <c r="Q185" s="30"/>
      <c r="R185" s="30" t="s">
        <v>1636</v>
      </c>
      <c r="S185" s="31" t="s">
        <v>1751</v>
      </c>
      <c r="T185" s="31" t="s">
        <v>1057</v>
      </c>
      <c r="U185" s="30"/>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4"/>
      <c r="EQ185" s="34"/>
      <c r="ER185" s="34"/>
      <c r="ES185" s="34"/>
      <c r="ET185" s="34"/>
      <c r="EU185" s="34"/>
      <c r="EV185" s="34"/>
      <c r="EW185" s="34"/>
      <c r="EX185" s="34"/>
      <c r="EY185" s="34"/>
      <c r="EZ185" s="34"/>
      <c r="FA185" s="34"/>
      <c r="FB185" s="34"/>
      <c r="FC185" s="34"/>
      <c r="FD185" s="34"/>
      <c r="FE185" s="34"/>
      <c r="FF185" s="34"/>
      <c r="FG185" s="34"/>
      <c r="FH185" s="34"/>
      <c r="FI185" s="34"/>
      <c r="FJ185" s="34"/>
      <c r="FK185" s="34"/>
      <c r="FL185" s="34"/>
      <c r="FM185" s="34"/>
      <c r="FN185" s="34"/>
      <c r="FO185" s="34"/>
      <c r="FP185" s="34"/>
      <c r="FQ185" s="34"/>
      <c r="FR185" s="34"/>
      <c r="FS185" s="34"/>
      <c r="FT185" s="34"/>
      <c r="FU185" s="34"/>
      <c r="FV185" s="34"/>
      <c r="FW185" s="34"/>
      <c r="FX185" s="34"/>
      <c r="FY185" s="34"/>
      <c r="FZ185" s="34"/>
      <c r="GA185" s="34"/>
      <c r="GB185" s="34"/>
      <c r="GC185" s="34"/>
      <c r="GD185" s="34"/>
      <c r="GE185" s="34"/>
      <c r="GF185" s="34"/>
      <c r="GG185" s="34"/>
      <c r="GH185" s="34"/>
      <c r="GI185" s="34"/>
      <c r="GJ185" s="34"/>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34"/>
      <c r="HY185" s="34"/>
      <c r="HZ185" s="34"/>
      <c r="IA185" s="34"/>
      <c r="IB185" s="34"/>
      <c r="IC185" s="34"/>
      <c r="ID185" s="34"/>
      <c r="IE185" s="34"/>
      <c r="IF185" s="34"/>
      <c r="IG185" s="34"/>
      <c r="IH185" s="34"/>
      <c r="II185" s="34"/>
      <c r="IJ185" s="34"/>
      <c r="IK185" s="34"/>
      <c r="IL185" s="34"/>
      <c r="IM185" s="34"/>
      <c r="IN185" s="34"/>
      <c r="IO185" s="34"/>
      <c r="IP185" s="34"/>
      <c r="IQ185" s="34"/>
      <c r="IR185" s="34"/>
      <c r="IS185" s="34"/>
    </row>
    <row r="186" spans="1:253" s="33" customFormat="1" ht="60" x14ac:dyDescent="0.25">
      <c r="A186" s="28" t="s">
        <v>1752</v>
      </c>
      <c r="B186" s="29" t="s">
        <v>1753</v>
      </c>
      <c r="C186" s="29" t="s">
        <v>1670</v>
      </c>
      <c r="D186" s="28" t="s">
        <v>243</v>
      </c>
      <c r="E186" s="29" t="s">
        <v>1754</v>
      </c>
      <c r="F186" s="28" t="s">
        <v>1579</v>
      </c>
      <c r="G186" s="28" t="s">
        <v>119</v>
      </c>
      <c r="H186" s="29" t="s">
        <v>120</v>
      </c>
      <c r="I186" s="36" t="s">
        <v>1753</v>
      </c>
      <c r="J186" s="29" t="s">
        <v>1755</v>
      </c>
      <c r="K186" s="28" t="s">
        <v>38</v>
      </c>
      <c r="L186" s="28" t="s">
        <v>38</v>
      </c>
      <c r="M186" s="28" t="s">
        <v>38</v>
      </c>
      <c r="N186" s="28" t="s">
        <v>38</v>
      </c>
      <c r="O186" s="28" t="s">
        <v>627</v>
      </c>
      <c r="P186" s="30"/>
      <c r="Q186" s="30"/>
      <c r="R186" s="30" t="s">
        <v>1636</v>
      </c>
      <c r="S186" s="31" t="s">
        <v>1756</v>
      </c>
      <c r="T186" s="31" t="s">
        <v>1048</v>
      </c>
      <c r="U186" s="30"/>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34"/>
      <c r="EP186" s="34"/>
      <c r="EQ186" s="34"/>
      <c r="ER186" s="34"/>
      <c r="ES186" s="34"/>
      <c r="ET186" s="34"/>
      <c r="EU186" s="34"/>
      <c r="EV186" s="34"/>
      <c r="EW186" s="34"/>
      <c r="EX186" s="34"/>
      <c r="EY186" s="34"/>
      <c r="EZ186" s="34"/>
      <c r="FA186" s="34"/>
      <c r="FB186" s="34"/>
      <c r="FC186" s="34"/>
      <c r="FD186" s="34"/>
      <c r="FE186" s="34"/>
      <c r="FF186" s="34"/>
      <c r="FG186" s="34"/>
      <c r="FH186" s="34"/>
      <c r="FI186" s="34"/>
      <c r="FJ186" s="34"/>
      <c r="FK186" s="34"/>
      <c r="FL186" s="34"/>
      <c r="FM186" s="34"/>
      <c r="FN186" s="34"/>
      <c r="FO186" s="34"/>
      <c r="FP186" s="34"/>
      <c r="FQ186" s="34"/>
      <c r="FR186" s="34"/>
      <c r="FS186" s="34"/>
      <c r="FT186" s="34"/>
      <c r="FU186" s="34"/>
      <c r="FV186" s="34"/>
      <c r="FW186" s="34"/>
      <c r="FX186" s="34"/>
      <c r="FY186" s="34"/>
      <c r="FZ186" s="34"/>
      <c r="GA186" s="34"/>
      <c r="GB186" s="34"/>
      <c r="GC186" s="34"/>
      <c r="GD186" s="34"/>
      <c r="GE186" s="34"/>
      <c r="GF186" s="34"/>
      <c r="GG186" s="34"/>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34"/>
      <c r="HX186" s="34"/>
      <c r="HY186" s="34"/>
      <c r="HZ186" s="34"/>
      <c r="IA186" s="34"/>
      <c r="IB186" s="34"/>
      <c r="IC186" s="34"/>
      <c r="ID186" s="34"/>
      <c r="IE186" s="34"/>
      <c r="IF186" s="34"/>
      <c r="IG186" s="34"/>
      <c r="IH186" s="34"/>
      <c r="II186" s="34"/>
      <c r="IJ186" s="34"/>
      <c r="IK186" s="34"/>
      <c r="IL186" s="34"/>
      <c r="IM186" s="34"/>
      <c r="IN186" s="34"/>
      <c r="IO186" s="34"/>
      <c r="IP186" s="34"/>
      <c r="IQ186" s="34"/>
      <c r="IR186" s="34"/>
      <c r="IS186" s="34"/>
    </row>
    <row r="187" spans="1:253" s="33" customFormat="1" ht="120" x14ac:dyDescent="0.25">
      <c r="A187" s="28" t="s">
        <v>1757</v>
      </c>
      <c r="B187" s="29" t="s">
        <v>1758</v>
      </c>
      <c r="C187" s="29" t="s">
        <v>1759</v>
      </c>
      <c r="D187" s="28" t="s">
        <v>243</v>
      </c>
      <c r="E187" s="29" t="s">
        <v>1760</v>
      </c>
      <c r="F187" s="28" t="s">
        <v>243</v>
      </c>
      <c r="G187" s="28" t="s">
        <v>1761</v>
      </c>
      <c r="H187" s="29" t="s">
        <v>1762</v>
      </c>
      <c r="I187" s="50" t="s">
        <v>1763</v>
      </c>
      <c r="J187" s="29" t="s">
        <v>1764</v>
      </c>
      <c r="K187" s="28" t="s">
        <v>38</v>
      </c>
      <c r="L187" s="28" t="s">
        <v>38</v>
      </c>
      <c r="M187" s="28" t="s">
        <v>38</v>
      </c>
      <c r="N187" s="28" t="s">
        <v>38</v>
      </c>
      <c r="O187" s="49" t="s">
        <v>31</v>
      </c>
      <c r="P187" s="30" t="s">
        <v>1765</v>
      </c>
      <c r="Q187" s="30"/>
      <c r="R187" s="30"/>
      <c r="S187" s="30"/>
      <c r="T187" s="30"/>
      <c r="U187" s="30"/>
    </row>
    <row r="188" spans="1:253" s="33" customFormat="1" ht="75" x14ac:dyDescent="0.25">
      <c r="A188" s="28" t="s">
        <v>1766</v>
      </c>
      <c r="B188" s="29" t="s">
        <v>1767</v>
      </c>
      <c r="C188" s="29" t="s">
        <v>1768</v>
      </c>
      <c r="D188" s="28" t="s">
        <v>243</v>
      </c>
      <c r="E188" s="29" t="s">
        <v>1769</v>
      </c>
      <c r="F188" s="28" t="s">
        <v>243</v>
      </c>
      <c r="G188" s="28" t="s">
        <v>1770</v>
      </c>
      <c r="H188" s="29" t="s">
        <v>237</v>
      </c>
      <c r="I188" s="29" t="s">
        <v>1771</v>
      </c>
      <c r="J188" s="29" t="s">
        <v>1772</v>
      </c>
      <c r="K188" s="28" t="s">
        <v>38</v>
      </c>
      <c r="L188" s="28" t="s">
        <v>38</v>
      </c>
      <c r="M188" s="28" t="s">
        <v>38</v>
      </c>
      <c r="N188" s="28" t="s">
        <v>38</v>
      </c>
      <c r="O188" s="28" t="s">
        <v>1773</v>
      </c>
      <c r="P188" s="30"/>
      <c r="Q188" s="30"/>
      <c r="R188" s="30"/>
      <c r="S188" s="30"/>
      <c r="T188" s="30"/>
      <c r="U188" s="30"/>
    </row>
    <row r="189" spans="1:253" s="33" customFormat="1" ht="75" x14ac:dyDescent="0.25">
      <c r="A189" s="28" t="s">
        <v>1774</v>
      </c>
      <c r="B189" s="29" t="s">
        <v>1775</v>
      </c>
      <c r="C189" s="29" t="s">
        <v>1768</v>
      </c>
      <c r="D189" s="28" t="s">
        <v>243</v>
      </c>
      <c r="E189" s="29" t="s">
        <v>1776</v>
      </c>
      <c r="F189" s="28" t="s">
        <v>243</v>
      </c>
      <c r="G189" s="28" t="s">
        <v>89</v>
      </c>
      <c r="H189" s="29" t="s">
        <v>237</v>
      </c>
      <c r="I189" s="29" t="s">
        <v>1777</v>
      </c>
      <c r="J189" s="29" t="s">
        <v>1778</v>
      </c>
      <c r="K189" s="28" t="s">
        <v>38</v>
      </c>
      <c r="L189" s="28" t="s">
        <v>38</v>
      </c>
      <c r="M189" s="28" t="s">
        <v>38</v>
      </c>
      <c r="N189" s="28" t="s">
        <v>38</v>
      </c>
      <c r="O189" s="28">
        <v>1</v>
      </c>
      <c r="P189" s="30" t="s">
        <v>1779</v>
      </c>
      <c r="Q189" s="30"/>
      <c r="R189" s="30"/>
      <c r="S189" s="30"/>
      <c r="T189" s="30"/>
      <c r="U189" s="30"/>
    </row>
    <row r="190" spans="1:253" s="33" customFormat="1" ht="75" x14ac:dyDescent="0.25">
      <c r="A190" s="28" t="s">
        <v>1780</v>
      </c>
      <c r="B190" s="29" t="s">
        <v>1781</v>
      </c>
      <c r="C190" s="29" t="s">
        <v>1768</v>
      </c>
      <c r="D190" s="28" t="s">
        <v>243</v>
      </c>
      <c r="E190" s="29" t="s">
        <v>1776</v>
      </c>
      <c r="F190" s="28" t="s">
        <v>243</v>
      </c>
      <c r="G190" s="28" t="s">
        <v>89</v>
      </c>
      <c r="H190" s="29" t="s">
        <v>237</v>
      </c>
      <c r="I190" s="29" t="s">
        <v>1782</v>
      </c>
      <c r="J190" s="29" t="s">
        <v>1783</v>
      </c>
      <c r="K190" s="28" t="s">
        <v>38</v>
      </c>
      <c r="L190" s="28" t="s">
        <v>38</v>
      </c>
      <c r="M190" s="28" t="s">
        <v>38</v>
      </c>
      <c r="N190" s="28" t="s">
        <v>38</v>
      </c>
      <c r="O190" s="28">
        <v>0</v>
      </c>
      <c r="P190" s="30" t="s">
        <v>1779</v>
      </c>
      <c r="Q190" s="30"/>
      <c r="R190" s="30"/>
      <c r="S190" s="30"/>
      <c r="T190" s="30"/>
      <c r="U190" s="30"/>
    </row>
    <row r="191" spans="1:253" s="33" customFormat="1" ht="75" x14ac:dyDescent="0.25">
      <c r="A191" s="28" t="s">
        <v>1784</v>
      </c>
      <c r="B191" s="29" t="s">
        <v>1785</v>
      </c>
      <c r="C191" s="29" t="s">
        <v>1768</v>
      </c>
      <c r="D191" s="28" t="s">
        <v>243</v>
      </c>
      <c r="E191" s="29" t="s">
        <v>1776</v>
      </c>
      <c r="F191" s="28" t="s">
        <v>243</v>
      </c>
      <c r="G191" s="28" t="s">
        <v>89</v>
      </c>
      <c r="H191" s="29" t="s">
        <v>237</v>
      </c>
      <c r="I191" s="29" t="s">
        <v>1786</v>
      </c>
      <c r="J191" s="29" t="s">
        <v>1787</v>
      </c>
      <c r="K191" s="28" t="s">
        <v>38</v>
      </c>
      <c r="L191" s="28" t="s">
        <v>38</v>
      </c>
      <c r="M191" s="28" t="s">
        <v>38</v>
      </c>
      <c r="N191" s="28" t="s">
        <v>38</v>
      </c>
      <c r="O191" s="28">
        <v>1</v>
      </c>
      <c r="P191" s="30" t="s">
        <v>1779</v>
      </c>
      <c r="Q191" s="30"/>
      <c r="R191" s="30"/>
      <c r="S191" s="30"/>
      <c r="T191" s="30"/>
      <c r="U191" s="30"/>
    </row>
    <row r="192" spans="1:253" s="33" customFormat="1" ht="75" x14ac:dyDescent="0.25">
      <c r="A192" s="28" t="s">
        <v>1788</v>
      </c>
      <c r="B192" s="29" t="s">
        <v>1789</v>
      </c>
      <c r="C192" s="29" t="s">
        <v>1768</v>
      </c>
      <c r="D192" s="28" t="s">
        <v>243</v>
      </c>
      <c r="E192" s="29" t="s">
        <v>1776</v>
      </c>
      <c r="F192" s="28" t="s">
        <v>243</v>
      </c>
      <c r="G192" s="28" t="s">
        <v>89</v>
      </c>
      <c r="H192" s="29" t="s">
        <v>237</v>
      </c>
      <c r="I192" s="29" t="s">
        <v>1790</v>
      </c>
      <c r="J192" s="29" t="s">
        <v>1791</v>
      </c>
      <c r="K192" s="28" t="s">
        <v>38</v>
      </c>
      <c r="L192" s="28" t="s">
        <v>38</v>
      </c>
      <c r="M192" s="28" t="s">
        <v>38</v>
      </c>
      <c r="N192" s="28" t="s">
        <v>38</v>
      </c>
      <c r="O192" s="28">
        <v>0</v>
      </c>
      <c r="P192" s="30" t="s">
        <v>1779</v>
      </c>
      <c r="Q192" s="30"/>
      <c r="R192" s="30"/>
      <c r="S192" s="30"/>
      <c r="T192" s="30"/>
      <c r="U192" s="30"/>
    </row>
    <row r="193" spans="1:21" s="33" customFormat="1" ht="75" x14ac:dyDescent="0.25">
      <c r="A193" s="28" t="s">
        <v>1792</v>
      </c>
      <c r="B193" s="29" t="s">
        <v>1793</v>
      </c>
      <c r="C193" s="29" t="s">
        <v>1768</v>
      </c>
      <c r="D193" s="28" t="s">
        <v>243</v>
      </c>
      <c r="E193" s="29" t="s">
        <v>1776</v>
      </c>
      <c r="F193" s="28" t="s">
        <v>243</v>
      </c>
      <c r="G193" s="28" t="s">
        <v>89</v>
      </c>
      <c r="H193" s="29" t="s">
        <v>237</v>
      </c>
      <c r="I193" s="29" t="s">
        <v>1794</v>
      </c>
      <c r="J193" s="29" t="s">
        <v>1795</v>
      </c>
      <c r="K193" s="28" t="s">
        <v>38</v>
      </c>
      <c r="L193" s="28" t="s">
        <v>38</v>
      </c>
      <c r="M193" s="28" t="s">
        <v>38</v>
      </c>
      <c r="N193" s="28" t="s">
        <v>38</v>
      </c>
      <c r="O193" s="28">
        <v>0</v>
      </c>
      <c r="P193" s="30" t="s">
        <v>1779</v>
      </c>
      <c r="Q193" s="30"/>
      <c r="R193" s="30"/>
      <c r="S193" s="30"/>
      <c r="T193" s="30"/>
      <c r="U193" s="30"/>
    </row>
    <row r="194" spans="1:21" s="33" customFormat="1" ht="45" x14ac:dyDescent="0.25">
      <c r="A194" s="28" t="s">
        <v>1796</v>
      </c>
      <c r="B194" s="29" t="s">
        <v>1797</v>
      </c>
      <c r="C194" s="29" t="s">
        <v>1768</v>
      </c>
      <c r="D194" s="28" t="s">
        <v>243</v>
      </c>
      <c r="E194" s="29" t="s">
        <v>1798</v>
      </c>
      <c r="F194" s="28" t="s">
        <v>243</v>
      </c>
      <c r="G194" s="28" t="s">
        <v>89</v>
      </c>
      <c r="H194" s="29" t="s">
        <v>237</v>
      </c>
      <c r="I194" s="29" t="s">
        <v>1799</v>
      </c>
      <c r="J194" s="29" t="s">
        <v>1800</v>
      </c>
      <c r="K194" s="28" t="s">
        <v>38</v>
      </c>
      <c r="L194" s="28" t="s">
        <v>38</v>
      </c>
      <c r="M194" s="28" t="s">
        <v>38</v>
      </c>
      <c r="N194" s="28" t="s">
        <v>38</v>
      </c>
      <c r="O194" s="28">
        <v>1</v>
      </c>
      <c r="P194" s="30" t="s">
        <v>1779</v>
      </c>
      <c r="Q194" s="30"/>
      <c r="R194" s="30"/>
      <c r="S194" s="30"/>
      <c r="T194" s="30"/>
      <c r="U194" s="30"/>
    </row>
    <row r="195" spans="1:21" s="33" customFormat="1" ht="45" x14ac:dyDescent="0.25">
      <c r="A195" s="28" t="s">
        <v>1801</v>
      </c>
      <c r="B195" s="29" t="s">
        <v>1802</v>
      </c>
      <c r="C195" s="29" t="s">
        <v>1768</v>
      </c>
      <c r="D195" s="28" t="s">
        <v>243</v>
      </c>
      <c r="E195" s="29" t="s">
        <v>1798</v>
      </c>
      <c r="F195" s="28" t="s">
        <v>243</v>
      </c>
      <c r="G195" s="28" t="s">
        <v>89</v>
      </c>
      <c r="H195" s="29" t="s">
        <v>237</v>
      </c>
      <c r="I195" s="29" t="s">
        <v>1803</v>
      </c>
      <c r="J195" s="29" t="s">
        <v>1804</v>
      </c>
      <c r="K195" s="28" t="s">
        <v>38</v>
      </c>
      <c r="L195" s="28" t="s">
        <v>38</v>
      </c>
      <c r="M195" s="28" t="s">
        <v>38</v>
      </c>
      <c r="N195" s="28" t="s">
        <v>38</v>
      </c>
      <c r="O195" s="28">
        <v>0</v>
      </c>
      <c r="P195" s="30" t="s">
        <v>1779</v>
      </c>
      <c r="Q195" s="30"/>
      <c r="R195" s="30"/>
      <c r="S195" s="30"/>
      <c r="T195" s="30"/>
      <c r="U195" s="30"/>
    </row>
    <row r="196" spans="1:21" s="33" customFormat="1" ht="45" x14ac:dyDescent="0.25">
      <c r="A196" s="28" t="s">
        <v>1805</v>
      </c>
      <c r="B196" s="29" t="s">
        <v>1806</v>
      </c>
      <c r="C196" s="29" t="s">
        <v>1768</v>
      </c>
      <c r="D196" s="28" t="s">
        <v>243</v>
      </c>
      <c r="E196" s="29" t="s">
        <v>1798</v>
      </c>
      <c r="F196" s="28" t="s">
        <v>243</v>
      </c>
      <c r="G196" s="28" t="s">
        <v>89</v>
      </c>
      <c r="H196" s="29" t="s">
        <v>237</v>
      </c>
      <c r="I196" s="29" t="s">
        <v>1807</v>
      </c>
      <c r="J196" s="29" t="s">
        <v>1808</v>
      </c>
      <c r="K196" s="28" t="s">
        <v>38</v>
      </c>
      <c r="L196" s="28" t="s">
        <v>38</v>
      </c>
      <c r="M196" s="28" t="s">
        <v>38</v>
      </c>
      <c r="N196" s="28" t="s">
        <v>38</v>
      </c>
      <c r="O196" s="28">
        <v>0</v>
      </c>
      <c r="P196" s="30" t="s">
        <v>1779</v>
      </c>
      <c r="Q196" s="30"/>
      <c r="R196" s="30"/>
      <c r="S196" s="30"/>
      <c r="T196" s="30"/>
      <c r="U196" s="30"/>
    </row>
    <row r="197" spans="1:21" s="33" customFormat="1" ht="45" x14ac:dyDescent="0.25">
      <c r="A197" s="28" t="s">
        <v>1809</v>
      </c>
      <c r="B197" s="29" t="s">
        <v>1810</v>
      </c>
      <c r="C197" s="29" t="s">
        <v>1768</v>
      </c>
      <c r="D197" s="28" t="s">
        <v>243</v>
      </c>
      <c r="E197" s="29" t="s">
        <v>1798</v>
      </c>
      <c r="F197" s="28" t="s">
        <v>243</v>
      </c>
      <c r="G197" s="28" t="s">
        <v>89</v>
      </c>
      <c r="H197" s="29" t="s">
        <v>237</v>
      </c>
      <c r="I197" s="29" t="s">
        <v>1811</v>
      </c>
      <c r="J197" s="29" t="s">
        <v>1812</v>
      </c>
      <c r="K197" s="28" t="s">
        <v>38</v>
      </c>
      <c r="L197" s="28" t="s">
        <v>38</v>
      </c>
      <c r="M197" s="28" t="s">
        <v>38</v>
      </c>
      <c r="N197" s="28" t="s">
        <v>38</v>
      </c>
      <c r="O197" s="28">
        <v>0</v>
      </c>
      <c r="P197" s="30" t="s">
        <v>1779</v>
      </c>
      <c r="Q197" s="30"/>
      <c r="R197" s="30"/>
      <c r="S197" s="30"/>
      <c r="T197" s="30"/>
      <c r="U197" s="30"/>
    </row>
    <row r="198" spans="1:21" s="33" customFormat="1" ht="30" x14ac:dyDescent="0.25">
      <c r="A198" s="28" t="s">
        <v>1813</v>
      </c>
      <c r="B198" s="29" t="s">
        <v>1814</v>
      </c>
      <c r="C198" s="29" t="s">
        <v>1768</v>
      </c>
      <c r="D198" s="28" t="s">
        <v>243</v>
      </c>
      <c r="E198" s="29" t="s">
        <v>1815</v>
      </c>
      <c r="F198" s="28" t="s">
        <v>243</v>
      </c>
      <c r="G198" s="28" t="s">
        <v>1816</v>
      </c>
      <c r="H198" s="29" t="s">
        <v>237</v>
      </c>
      <c r="I198" s="29" t="s">
        <v>1817</v>
      </c>
      <c r="J198" s="29" t="s">
        <v>1818</v>
      </c>
      <c r="K198" s="28" t="s">
        <v>38</v>
      </c>
      <c r="L198" s="28" t="s">
        <v>38</v>
      </c>
      <c r="M198" s="28" t="s">
        <v>38</v>
      </c>
      <c r="N198" s="28" t="s">
        <v>38</v>
      </c>
      <c r="O198" s="28">
        <v>1</v>
      </c>
      <c r="P198" s="30" t="s">
        <v>1603</v>
      </c>
      <c r="Q198" s="30"/>
      <c r="R198" s="30"/>
      <c r="S198" s="30"/>
      <c r="T198" s="30"/>
      <c r="U198" s="30"/>
    </row>
    <row r="199" spans="1:21" s="33" customFormat="1" ht="30" x14ac:dyDescent="0.25">
      <c r="A199" s="28" t="s">
        <v>1819</v>
      </c>
      <c r="B199" s="29" t="s">
        <v>1820</v>
      </c>
      <c r="C199" s="29" t="s">
        <v>1768</v>
      </c>
      <c r="D199" s="28" t="s">
        <v>243</v>
      </c>
      <c r="E199" s="29" t="s">
        <v>1815</v>
      </c>
      <c r="F199" s="28" t="s">
        <v>243</v>
      </c>
      <c r="G199" s="28" t="s">
        <v>1816</v>
      </c>
      <c r="H199" s="29" t="s">
        <v>237</v>
      </c>
      <c r="I199" s="29" t="s">
        <v>1821</v>
      </c>
      <c r="J199" s="29" t="s">
        <v>1822</v>
      </c>
      <c r="K199" s="28" t="s">
        <v>38</v>
      </c>
      <c r="L199" s="28" t="s">
        <v>38</v>
      </c>
      <c r="M199" s="28" t="s">
        <v>38</v>
      </c>
      <c r="N199" s="28" t="s">
        <v>38</v>
      </c>
      <c r="O199" s="28">
        <v>0</v>
      </c>
      <c r="P199" s="30" t="s">
        <v>1603</v>
      </c>
      <c r="Q199" s="30"/>
      <c r="R199" s="30"/>
      <c r="S199" s="30"/>
      <c r="T199" s="30"/>
      <c r="U199" s="30"/>
    </row>
    <row r="200" spans="1:21" s="33" customFormat="1" ht="30" x14ac:dyDescent="0.25">
      <c r="A200" s="28" t="s">
        <v>1823</v>
      </c>
      <c r="B200" s="29" t="s">
        <v>1824</v>
      </c>
      <c r="C200" s="29" t="s">
        <v>1768</v>
      </c>
      <c r="D200" s="28" t="s">
        <v>243</v>
      </c>
      <c r="E200" s="29" t="s">
        <v>1815</v>
      </c>
      <c r="F200" s="28" t="s">
        <v>243</v>
      </c>
      <c r="G200" s="28" t="s">
        <v>1816</v>
      </c>
      <c r="H200" s="29" t="s">
        <v>237</v>
      </c>
      <c r="I200" s="29" t="s">
        <v>1825</v>
      </c>
      <c r="J200" s="29" t="s">
        <v>1826</v>
      </c>
      <c r="K200" s="28" t="s">
        <v>38</v>
      </c>
      <c r="L200" s="28" t="s">
        <v>38</v>
      </c>
      <c r="M200" s="28" t="s">
        <v>38</v>
      </c>
      <c r="N200" s="28" t="s">
        <v>38</v>
      </c>
      <c r="O200" s="28">
        <v>1</v>
      </c>
      <c r="P200" s="30" t="s">
        <v>1603</v>
      </c>
      <c r="Q200" s="30"/>
      <c r="R200" s="30"/>
      <c r="S200" s="30"/>
      <c r="T200" s="30"/>
      <c r="U200" s="30"/>
    </row>
    <row r="201" spans="1:21" s="33" customFormat="1" ht="30" x14ac:dyDescent="0.25">
      <c r="A201" s="28" t="s">
        <v>1827</v>
      </c>
      <c r="B201" s="29" t="s">
        <v>1828</v>
      </c>
      <c r="C201" s="29" t="s">
        <v>1768</v>
      </c>
      <c r="D201" s="28" t="s">
        <v>243</v>
      </c>
      <c r="E201" s="29" t="s">
        <v>1815</v>
      </c>
      <c r="F201" s="28" t="s">
        <v>243</v>
      </c>
      <c r="G201" s="28" t="s">
        <v>1816</v>
      </c>
      <c r="H201" s="29" t="s">
        <v>237</v>
      </c>
      <c r="I201" s="29" t="s">
        <v>1829</v>
      </c>
      <c r="J201" s="29" t="s">
        <v>1830</v>
      </c>
      <c r="K201" s="28" t="s">
        <v>38</v>
      </c>
      <c r="L201" s="28" t="s">
        <v>38</v>
      </c>
      <c r="M201" s="28" t="s">
        <v>38</v>
      </c>
      <c r="N201" s="28" t="s">
        <v>38</v>
      </c>
      <c r="O201" s="28">
        <v>0</v>
      </c>
      <c r="P201" s="30" t="s">
        <v>1603</v>
      </c>
      <c r="Q201" s="30"/>
      <c r="R201" s="30"/>
      <c r="S201" s="30"/>
      <c r="T201" s="30"/>
      <c r="U201" s="30"/>
    </row>
    <row r="202" spans="1:21" s="33" customFormat="1" ht="45" x14ac:dyDescent="0.25">
      <c r="A202" s="28" t="s">
        <v>1831</v>
      </c>
      <c r="B202" s="29" t="s">
        <v>1832</v>
      </c>
      <c r="C202" s="29" t="s">
        <v>1768</v>
      </c>
      <c r="D202" s="28" t="s">
        <v>243</v>
      </c>
      <c r="E202" s="29" t="s">
        <v>1833</v>
      </c>
      <c r="F202" s="28" t="s">
        <v>243</v>
      </c>
      <c r="G202" s="28" t="s">
        <v>1834</v>
      </c>
      <c r="H202" s="29" t="s">
        <v>237</v>
      </c>
      <c r="I202" s="29" t="s">
        <v>1832</v>
      </c>
      <c r="J202" s="29" t="s">
        <v>1835</v>
      </c>
      <c r="K202" s="28" t="s">
        <v>38</v>
      </c>
      <c r="L202" s="28" t="s">
        <v>38</v>
      </c>
      <c r="M202" s="28" t="s">
        <v>38</v>
      </c>
      <c r="N202" s="28" t="s">
        <v>38</v>
      </c>
      <c r="O202" s="28" t="s">
        <v>39</v>
      </c>
      <c r="P202" s="30"/>
      <c r="Q202" s="30"/>
      <c r="R202" s="30"/>
      <c r="S202" s="30"/>
      <c r="T202" s="30"/>
      <c r="U202" s="30"/>
    </row>
    <row r="203" spans="1:21" s="33" customFormat="1" ht="75" x14ac:dyDescent="0.25">
      <c r="A203" s="28" t="s">
        <v>1836</v>
      </c>
      <c r="B203" s="29" t="s">
        <v>1837</v>
      </c>
      <c r="C203" s="29" t="s">
        <v>1768</v>
      </c>
      <c r="D203" s="28" t="s">
        <v>243</v>
      </c>
      <c r="E203" s="29" t="s">
        <v>1838</v>
      </c>
      <c r="F203" s="28" t="s">
        <v>243</v>
      </c>
      <c r="G203" s="28" t="s">
        <v>1834</v>
      </c>
      <c r="H203" s="29" t="s">
        <v>237</v>
      </c>
      <c r="I203" s="29" t="s">
        <v>1837</v>
      </c>
      <c r="J203" s="29" t="s">
        <v>1839</v>
      </c>
      <c r="K203" s="28" t="s">
        <v>38</v>
      </c>
      <c r="L203" s="28" t="s">
        <v>38</v>
      </c>
      <c r="M203" s="28" t="s">
        <v>38</v>
      </c>
      <c r="N203" s="28" t="s">
        <v>38</v>
      </c>
      <c r="O203" s="28" t="s">
        <v>39</v>
      </c>
      <c r="P203" s="30"/>
      <c r="Q203" s="30"/>
      <c r="R203" s="30"/>
      <c r="S203" s="30"/>
      <c r="T203" s="30"/>
      <c r="U203" s="30"/>
    </row>
    <row r="204" spans="1:21" s="33" customFormat="1" ht="90" x14ac:dyDescent="0.25">
      <c r="A204" s="28" t="s">
        <v>1840</v>
      </c>
      <c r="B204" s="29" t="s">
        <v>1841</v>
      </c>
      <c r="C204" s="29" t="s">
        <v>1768</v>
      </c>
      <c r="D204" s="28" t="s">
        <v>243</v>
      </c>
      <c r="E204" s="29" t="s">
        <v>1842</v>
      </c>
      <c r="F204" s="28" t="s">
        <v>243</v>
      </c>
      <c r="G204" s="28" t="s">
        <v>1843</v>
      </c>
      <c r="H204" s="29" t="s">
        <v>237</v>
      </c>
      <c r="I204" s="29" t="s">
        <v>1844</v>
      </c>
      <c r="J204" s="29" t="s">
        <v>1845</v>
      </c>
      <c r="K204" s="28" t="s">
        <v>38</v>
      </c>
      <c r="L204" s="28" t="s">
        <v>38</v>
      </c>
      <c r="M204" s="28" t="s">
        <v>38</v>
      </c>
      <c r="N204" s="28" t="s">
        <v>38</v>
      </c>
      <c r="O204" s="28">
        <v>2</v>
      </c>
      <c r="P204" s="30" t="s">
        <v>1846</v>
      </c>
      <c r="Q204" s="30"/>
      <c r="R204" s="30"/>
      <c r="S204" s="30"/>
      <c r="T204" s="30"/>
      <c r="U204" s="30"/>
    </row>
    <row r="205" spans="1:21" s="33" customFormat="1" ht="45" x14ac:dyDescent="0.25">
      <c r="A205" s="28" t="s">
        <v>1847</v>
      </c>
      <c r="B205" s="29" t="s">
        <v>1848</v>
      </c>
      <c r="C205" s="29" t="s">
        <v>1768</v>
      </c>
      <c r="D205" s="28" t="s">
        <v>243</v>
      </c>
      <c r="E205" s="29" t="s">
        <v>1849</v>
      </c>
      <c r="F205" s="28" t="s">
        <v>243</v>
      </c>
      <c r="G205" s="28" t="s">
        <v>119</v>
      </c>
      <c r="H205" s="29" t="s">
        <v>237</v>
      </c>
      <c r="I205" s="29" t="s">
        <v>1848</v>
      </c>
      <c r="J205" s="29" t="s">
        <v>1850</v>
      </c>
      <c r="K205" s="28" t="s">
        <v>38</v>
      </c>
      <c r="L205" s="28" t="s">
        <v>38</v>
      </c>
      <c r="M205" s="28" t="s">
        <v>38</v>
      </c>
      <c r="N205" s="28" t="s">
        <v>38</v>
      </c>
      <c r="O205" s="28" t="s">
        <v>39</v>
      </c>
      <c r="P205" s="30"/>
      <c r="Q205" s="30"/>
      <c r="R205" s="30"/>
      <c r="S205" s="30"/>
      <c r="T205" s="30"/>
      <c r="U205" s="30"/>
    </row>
    <row r="206" spans="1:21" s="33" customFormat="1" ht="45" x14ac:dyDescent="0.25">
      <c r="A206" s="28" t="s">
        <v>1851</v>
      </c>
      <c r="B206" s="29" t="s">
        <v>1852</v>
      </c>
      <c r="C206" s="29" t="s">
        <v>1768</v>
      </c>
      <c r="D206" s="28" t="s">
        <v>243</v>
      </c>
      <c r="E206" s="29" t="s">
        <v>1853</v>
      </c>
      <c r="F206" s="28" t="s">
        <v>243</v>
      </c>
      <c r="G206" s="28" t="s">
        <v>119</v>
      </c>
      <c r="H206" s="29" t="s">
        <v>237</v>
      </c>
      <c r="I206" s="29" t="s">
        <v>1854</v>
      </c>
      <c r="J206" s="29" t="s">
        <v>1855</v>
      </c>
      <c r="K206" s="28" t="s">
        <v>38</v>
      </c>
      <c r="L206" s="28" t="s">
        <v>38</v>
      </c>
      <c r="M206" s="28" t="s">
        <v>38</v>
      </c>
      <c r="N206" s="28" t="s">
        <v>38</v>
      </c>
      <c r="O206" s="28" t="s">
        <v>39</v>
      </c>
      <c r="P206" s="30"/>
      <c r="Q206" s="30"/>
      <c r="R206" s="30"/>
      <c r="S206" s="30"/>
      <c r="T206" s="30"/>
      <c r="U206" s="30"/>
    </row>
    <row r="207" spans="1:21" s="33" customFormat="1" ht="45" x14ac:dyDescent="0.25">
      <c r="A207" s="28" t="s">
        <v>1856</v>
      </c>
      <c r="B207" s="29" t="s">
        <v>1857</v>
      </c>
      <c r="C207" s="29" t="s">
        <v>1768</v>
      </c>
      <c r="D207" s="28" t="s">
        <v>243</v>
      </c>
      <c r="E207" s="29" t="s">
        <v>1858</v>
      </c>
      <c r="F207" s="28" t="s">
        <v>243</v>
      </c>
      <c r="G207" s="28" t="s">
        <v>119</v>
      </c>
      <c r="H207" s="29" t="s">
        <v>237</v>
      </c>
      <c r="I207" s="29" t="s">
        <v>1859</v>
      </c>
      <c r="J207" s="29" t="s">
        <v>1860</v>
      </c>
      <c r="K207" s="28" t="s">
        <v>38</v>
      </c>
      <c r="L207" s="28" t="s">
        <v>38</v>
      </c>
      <c r="M207" s="28" t="s">
        <v>38</v>
      </c>
      <c r="N207" s="28" t="s">
        <v>38</v>
      </c>
      <c r="O207" s="28" t="s">
        <v>39</v>
      </c>
      <c r="P207" s="30"/>
      <c r="Q207" s="30"/>
      <c r="R207" s="30"/>
      <c r="S207" s="30"/>
      <c r="T207" s="30"/>
      <c r="U207" s="30"/>
    </row>
    <row r="208" spans="1:21" s="33" customFormat="1" ht="60" x14ac:dyDescent="0.25">
      <c r="A208" s="28" t="s">
        <v>1861</v>
      </c>
      <c r="B208" s="29" t="s">
        <v>1862</v>
      </c>
      <c r="C208" s="29" t="s">
        <v>1768</v>
      </c>
      <c r="D208" s="28" t="s">
        <v>243</v>
      </c>
      <c r="E208" s="29" t="s">
        <v>1863</v>
      </c>
      <c r="F208" s="28" t="s">
        <v>243</v>
      </c>
      <c r="G208" s="28" t="s">
        <v>119</v>
      </c>
      <c r="H208" s="29" t="s">
        <v>237</v>
      </c>
      <c r="I208" s="29" t="s">
        <v>1864</v>
      </c>
      <c r="J208" s="29" t="s">
        <v>1865</v>
      </c>
      <c r="K208" s="28" t="s">
        <v>38</v>
      </c>
      <c r="L208" s="28" t="s">
        <v>38</v>
      </c>
      <c r="M208" s="28" t="s">
        <v>38</v>
      </c>
      <c r="N208" s="28" t="s">
        <v>38</v>
      </c>
      <c r="O208" s="28" t="s">
        <v>39</v>
      </c>
      <c r="P208" s="30"/>
      <c r="Q208" s="30"/>
      <c r="R208" s="30"/>
      <c r="S208" s="30"/>
      <c r="T208" s="30"/>
      <c r="U208" s="30"/>
    </row>
    <row r="209" spans="1:21" s="33" customFormat="1" ht="60" x14ac:dyDescent="0.25">
      <c r="A209" s="28" t="s">
        <v>1866</v>
      </c>
      <c r="B209" s="29" t="s">
        <v>1867</v>
      </c>
      <c r="C209" s="29" t="s">
        <v>1768</v>
      </c>
      <c r="D209" s="28" t="s">
        <v>243</v>
      </c>
      <c r="E209" s="29" t="s">
        <v>1868</v>
      </c>
      <c r="F209" s="28" t="s">
        <v>243</v>
      </c>
      <c r="G209" s="28" t="s">
        <v>119</v>
      </c>
      <c r="H209" s="29" t="s">
        <v>237</v>
      </c>
      <c r="I209" s="29" t="s">
        <v>237</v>
      </c>
      <c r="J209" s="29" t="s">
        <v>1869</v>
      </c>
      <c r="K209" s="28" t="s">
        <v>38</v>
      </c>
      <c r="L209" s="28" t="s">
        <v>38</v>
      </c>
      <c r="M209" s="28" t="s">
        <v>38</v>
      </c>
      <c r="N209" s="28" t="s">
        <v>38</v>
      </c>
      <c r="O209" s="28" t="s">
        <v>39</v>
      </c>
      <c r="P209" s="30"/>
      <c r="Q209" s="30"/>
      <c r="R209" s="30"/>
      <c r="S209" s="30"/>
      <c r="T209" s="30"/>
      <c r="U209" s="30"/>
    </row>
    <row r="210" spans="1:21" s="33" customFormat="1" ht="60" x14ac:dyDescent="0.25">
      <c r="A210" s="28" t="s">
        <v>1870</v>
      </c>
      <c r="B210" s="29" t="s">
        <v>1871</v>
      </c>
      <c r="C210" s="29" t="s">
        <v>1768</v>
      </c>
      <c r="D210" s="28" t="s">
        <v>243</v>
      </c>
      <c r="E210" s="29" t="s">
        <v>1872</v>
      </c>
      <c r="F210" s="28" t="s">
        <v>243</v>
      </c>
      <c r="G210" s="28" t="s">
        <v>119</v>
      </c>
      <c r="H210" s="29" t="s">
        <v>237</v>
      </c>
      <c r="I210" s="29" t="s">
        <v>1873</v>
      </c>
      <c r="J210" s="29" t="s">
        <v>1874</v>
      </c>
      <c r="K210" s="28" t="s">
        <v>38</v>
      </c>
      <c r="L210" s="28" t="s">
        <v>38</v>
      </c>
      <c r="M210" s="28" t="s">
        <v>38</v>
      </c>
      <c r="N210" s="28" t="s">
        <v>38</v>
      </c>
      <c r="O210" s="28" t="s">
        <v>39</v>
      </c>
      <c r="P210" s="30"/>
      <c r="Q210" s="30"/>
      <c r="R210" s="30"/>
      <c r="S210" s="30"/>
      <c r="T210" s="30"/>
      <c r="U210" s="30"/>
    </row>
    <row r="211" spans="1:21" s="33" customFormat="1" ht="60" x14ac:dyDescent="0.25">
      <c r="A211" s="28" t="s">
        <v>1875</v>
      </c>
      <c r="B211" s="29" t="s">
        <v>1876</v>
      </c>
      <c r="C211" s="29" t="s">
        <v>1768</v>
      </c>
      <c r="D211" s="28" t="s">
        <v>243</v>
      </c>
      <c r="E211" s="29" t="s">
        <v>1877</v>
      </c>
      <c r="F211" s="28" t="s">
        <v>243</v>
      </c>
      <c r="G211" s="28" t="s">
        <v>119</v>
      </c>
      <c r="H211" s="29" t="s">
        <v>237</v>
      </c>
      <c r="I211" s="29" t="s">
        <v>237</v>
      </c>
      <c r="J211" s="29" t="s">
        <v>1878</v>
      </c>
      <c r="K211" s="28" t="s">
        <v>38</v>
      </c>
      <c r="L211" s="28" t="s">
        <v>38</v>
      </c>
      <c r="M211" s="28" t="s">
        <v>38</v>
      </c>
      <c r="N211" s="28" t="s">
        <v>38</v>
      </c>
      <c r="O211" s="28" t="s">
        <v>38</v>
      </c>
      <c r="P211" s="30"/>
      <c r="Q211" s="30"/>
      <c r="R211" s="30"/>
      <c r="S211" s="30"/>
      <c r="T211" s="30"/>
      <c r="U211" s="30"/>
    </row>
    <row r="212" spans="1:21" s="33" customFormat="1" ht="45" x14ac:dyDescent="0.25">
      <c r="A212" s="28" t="s">
        <v>1879</v>
      </c>
      <c r="B212" s="29" t="s">
        <v>1880</v>
      </c>
      <c r="C212" s="29" t="s">
        <v>1768</v>
      </c>
      <c r="D212" s="28" t="s">
        <v>243</v>
      </c>
      <c r="E212" s="29" t="s">
        <v>1881</v>
      </c>
      <c r="F212" s="28" t="s">
        <v>243</v>
      </c>
      <c r="G212" s="28" t="s">
        <v>119</v>
      </c>
      <c r="H212" s="29" t="s">
        <v>237</v>
      </c>
      <c r="I212" s="29" t="s">
        <v>1882</v>
      </c>
      <c r="J212" s="29" t="s">
        <v>1883</v>
      </c>
      <c r="K212" s="28" t="s">
        <v>38</v>
      </c>
      <c r="L212" s="28" t="s">
        <v>38</v>
      </c>
      <c r="M212" s="28" t="s">
        <v>38</v>
      </c>
      <c r="N212" s="28" t="s">
        <v>38</v>
      </c>
      <c r="O212" s="28" t="s">
        <v>39</v>
      </c>
      <c r="P212" s="30"/>
      <c r="Q212" s="30"/>
      <c r="R212" s="30"/>
      <c r="S212" s="30"/>
      <c r="T212" s="30"/>
      <c r="U212" s="30"/>
    </row>
    <row r="213" spans="1:21" s="33" customFormat="1" ht="45" x14ac:dyDescent="0.25">
      <c r="A213" s="28" t="s">
        <v>1884</v>
      </c>
      <c r="B213" s="29" t="s">
        <v>1885</v>
      </c>
      <c r="C213" s="29" t="s">
        <v>1768</v>
      </c>
      <c r="D213" s="28" t="s">
        <v>243</v>
      </c>
      <c r="E213" s="29" t="s">
        <v>1886</v>
      </c>
      <c r="F213" s="28" t="s">
        <v>243</v>
      </c>
      <c r="G213" s="28" t="s">
        <v>119</v>
      </c>
      <c r="H213" s="29" t="s">
        <v>237</v>
      </c>
      <c r="I213" s="29" t="s">
        <v>1885</v>
      </c>
      <c r="J213" s="29" t="s">
        <v>1887</v>
      </c>
      <c r="K213" s="28" t="s">
        <v>38</v>
      </c>
      <c r="L213" s="28" t="s">
        <v>38</v>
      </c>
      <c r="M213" s="28" t="s">
        <v>38</v>
      </c>
      <c r="N213" s="28" t="s">
        <v>38</v>
      </c>
      <c r="O213" s="28" t="s">
        <v>38</v>
      </c>
      <c r="P213" s="30"/>
      <c r="Q213" s="30"/>
      <c r="R213" s="30"/>
      <c r="S213" s="30"/>
      <c r="T213" s="30"/>
      <c r="U213" s="30"/>
    </row>
    <row r="214" spans="1:21" s="33" customFormat="1" ht="60" x14ac:dyDescent="0.25">
      <c r="A214" s="28" t="s">
        <v>1888</v>
      </c>
      <c r="B214" s="29" t="s">
        <v>1889</v>
      </c>
      <c r="C214" s="29" t="s">
        <v>1768</v>
      </c>
      <c r="D214" s="28" t="s">
        <v>243</v>
      </c>
      <c r="E214" s="29" t="s">
        <v>1890</v>
      </c>
      <c r="F214" s="28" t="s">
        <v>243</v>
      </c>
      <c r="G214" s="28" t="s">
        <v>119</v>
      </c>
      <c r="H214" s="29" t="s">
        <v>237</v>
      </c>
      <c r="I214" s="29" t="s">
        <v>1889</v>
      </c>
      <c r="J214" s="29" t="s">
        <v>1891</v>
      </c>
      <c r="K214" s="28" t="s">
        <v>38</v>
      </c>
      <c r="L214" s="28" t="s">
        <v>38</v>
      </c>
      <c r="M214" s="28" t="s">
        <v>38</v>
      </c>
      <c r="N214" s="28" t="s">
        <v>38</v>
      </c>
      <c r="O214" s="28" t="s">
        <v>365</v>
      </c>
      <c r="P214" s="30"/>
      <c r="Q214" s="30"/>
      <c r="R214" s="30"/>
      <c r="S214" s="30"/>
      <c r="T214" s="30"/>
      <c r="U214" s="30"/>
    </row>
    <row r="215" spans="1:21" s="33" customFormat="1" ht="45" x14ac:dyDescent="0.25">
      <c r="A215" s="28" t="s">
        <v>1892</v>
      </c>
      <c r="B215" s="29" t="s">
        <v>1893</v>
      </c>
      <c r="C215" s="29" t="s">
        <v>1768</v>
      </c>
      <c r="D215" s="28" t="s">
        <v>243</v>
      </c>
      <c r="E215" s="29" t="s">
        <v>1894</v>
      </c>
      <c r="F215" s="28" t="s">
        <v>243</v>
      </c>
      <c r="G215" s="28" t="s">
        <v>119</v>
      </c>
      <c r="H215" s="29" t="s">
        <v>237</v>
      </c>
      <c r="I215" s="29" t="s">
        <v>1893</v>
      </c>
      <c r="J215" s="29" t="s">
        <v>1895</v>
      </c>
      <c r="K215" s="28" t="s">
        <v>38</v>
      </c>
      <c r="L215" s="28" t="s">
        <v>38</v>
      </c>
      <c r="M215" s="28" t="s">
        <v>38</v>
      </c>
      <c r="N215" s="28" t="s">
        <v>38</v>
      </c>
      <c r="O215" s="28" t="s">
        <v>39</v>
      </c>
      <c r="P215" s="30"/>
      <c r="Q215" s="30"/>
      <c r="R215" s="30"/>
      <c r="S215" s="30"/>
      <c r="T215" s="30"/>
      <c r="U215" s="30"/>
    </row>
    <row r="216" spans="1:21" s="33" customFormat="1" ht="60" x14ac:dyDescent="0.25">
      <c r="A216" s="28" t="s">
        <v>1896</v>
      </c>
      <c r="B216" s="29" t="s">
        <v>1897</v>
      </c>
      <c r="C216" s="29" t="s">
        <v>1768</v>
      </c>
      <c r="D216" s="28" t="s">
        <v>243</v>
      </c>
      <c r="E216" s="29" t="s">
        <v>1898</v>
      </c>
      <c r="F216" s="28" t="s">
        <v>243</v>
      </c>
      <c r="G216" s="28" t="s">
        <v>119</v>
      </c>
      <c r="H216" s="29" t="s">
        <v>237</v>
      </c>
      <c r="I216" s="29" t="s">
        <v>1899</v>
      </c>
      <c r="J216" s="29" t="s">
        <v>1900</v>
      </c>
      <c r="K216" s="28" t="s">
        <v>38</v>
      </c>
      <c r="L216" s="28" t="s">
        <v>38</v>
      </c>
      <c r="M216" s="28" t="s">
        <v>38</v>
      </c>
      <c r="N216" s="28" t="s">
        <v>38</v>
      </c>
      <c r="O216" s="28"/>
      <c r="P216" s="30"/>
      <c r="Q216" s="30"/>
      <c r="R216" s="30"/>
      <c r="S216" s="30"/>
      <c r="T216" s="30"/>
      <c r="U216" s="30"/>
    </row>
    <row r="217" spans="1:21" s="33" customFormat="1" ht="60" x14ac:dyDescent="0.25">
      <c r="A217" s="28" t="s">
        <v>1901</v>
      </c>
      <c r="B217" s="29" t="s">
        <v>1902</v>
      </c>
      <c r="C217" s="29" t="s">
        <v>1768</v>
      </c>
      <c r="D217" s="28" t="s">
        <v>243</v>
      </c>
      <c r="E217" s="29" t="s">
        <v>1903</v>
      </c>
      <c r="F217" s="28" t="s">
        <v>243</v>
      </c>
      <c r="G217" s="28" t="s">
        <v>1904</v>
      </c>
      <c r="H217" s="29" t="s">
        <v>237</v>
      </c>
      <c r="I217" s="29"/>
      <c r="J217" s="29" t="s">
        <v>1905</v>
      </c>
      <c r="K217" s="28" t="s">
        <v>38</v>
      </c>
      <c r="L217" s="28" t="s">
        <v>38</v>
      </c>
      <c r="M217" s="28" t="s">
        <v>38</v>
      </c>
      <c r="N217" s="28" t="s">
        <v>38</v>
      </c>
      <c r="O217" s="28" t="s">
        <v>1906</v>
      </c>
      <c r="P217" s="51"/>
      <c r="Q217" s="51"/>
      <c r="R217" s="30"/>
      <c r="S217" s="30"/>
      <c r="T217" s="30"/>
      <c r="U217" s="30"/>
    </row>
    <row r="218" spans="1:21" s="33" customFormat="1" ht="105" x14ac:dyDescent="0.25">
      <c r="A218" s="28" t="s">
        <v>1907</v>
      </c>
      <c r="B218" s="29" t="s">
        <v>1908</v>
      </c>
      <c r="C218" s="29" t="s">
        <v>1768</v>
      </c>
      <c r="D218" s="28" t="s">
        <v>243</v>
      </c>
      <c r="E218" s="29" t="s">
        <v>1909</v>
      </c>
      <c r="F218" s="28" t="s">
        <v>243</v>
      </c>
      <c r="G218" s="28" t="s">
        <v>1910</v>
      </c>
      <c r="H218" s="29" t="s">
        <v>237</v>
      </c>
      <c r="I218" s="29"/>
      <c r="J218" s="29" t="s">
        <v>1911</v>
      </c>
      <c r="K218" s="28" t="s">
        <v>38</v>
      </c>
      <c r="L218" s="28" t="s">
        <v>38</v>
      </c>
      <c r="M218" s="28" t="s">
        <v>38</v>
      </c>
      <c r="N218" s="28" t="s">
        <v>38</v>
      </c>
      <c r="O218" s="28" t="s">
        <v>1912</v>
      </c>
      <c r="P218" s="30"/>
      <c r="Q218" s="30"/>
      <c r="R218" s="30"/>
      <c r="S218" s="30"/>
      <c r="T218" s="30"/>
      <c r="U218" s="30"/>
    </row>
    <row r="219" spans="1:21" s="33" customFormat="1" ht="105" x14ac:dyDescent="0.25">
      <c r="A219" s="28" t="s">
        <v>1913</v>
      </c>
      <c r="B219" s="29" t="s">
        <v>1914</v>
      </c>
      <c r="C219" s="29" t="s">
        <v>1768</v>
      </c>
      <c r="D219" s="28" t="s">
        <v>243</v>
      </c>
      <c r="E219" s="29" t="s">
        <v>1915</v>
      </c>
      <c r="F219" s="28" t="s">
        <v>243</v>
      </c>
      <c r="G219" s="28" t="s">
        <v>1916</v>
      </c>
      <c r="H219" s="29" t="s">
        <v>1914</v>
      </c>
      <c r="I219" s="29" t="s">
        <v>1917</v>
      </c>
      <c r="J219" s="29" t="s">
        <v>1918</v>
      </c>
      <c r="K219" s="28" t="s">
        <v>38</v>
      </c>
      <c r="L219" s="28" t="s">
        <v>38</v>
      </c>
      <c r="M219" s="28" t="s">
        <v>38</v>
      </c>
      <c r="N219" s="28" t="s">
        <v>38</v>
      </c>
      <c r="O219" s="28" t="s">
        <v>1233</v>
      </c>
      <c r="P219" s="30"/>
      <c r="Q219" s="30"/>
      <c r="R219" s="30"/>
      <c r="S219" s="30"/>
      <c r="T219" s="30"/>
      <c r="U219" s="30"/>
    </row>
    <row r="220" spans="1:21" s="33" customFormat="1" ht="105" x14ac:dyDescent="0.25">
      <c r="A220" s="28" t="s">
        <v>1919</v>
      </c>
      <c r="B220" s="29" t="s">
        <v>1920</v>
      </c>
      <c r="C220" s="29" t="s">
        <v>1768</v>
      </c>
      <c r="D220" s="28" t="s">
        <v>243</v>
      </c>
      <c r="E220" s="29" t="s">
        <v>1915</v>
      </c>
      <c r="F220" s="28" t="s">
        <v>243</v>
      </c>
      <c r="G220" s="28" t="s">
        <v>1916</v>
      </c>
      <c r="H220" s="29"/>
      <c r="I220" s="29"/>
      <c r="J220" s="29" t="s">
        <v>1921</v>
      </c>
      <c r="K220" s="28" t="s">
        <v>38</v>
      </c>
      <c r="L220" s="28" t="s">
        <v>38</v>
      </c>
      <c r="M220" s="28" t="s">
        <v>38</v>
      </c>
      <c r="N220" s="28" t="s">
        <v>38</v>
      </c>
      <c r="O220" s="28" t="s">
        <v>1922</v>
      </c>
      <c r="P220" s="30"/>
      <c r="Q220" s="30"/>
      <c r="R220" s="30"/>
      <c r="S220" s="30"/>
      <c r="T220" s="30"/>
      <c r="U220" s="30"/>
    </row>
    <row r="221" spans="1:21" s="33" customFormat="1" ht="135" x14ac:dyDescent="0.25">
      <c r="A221" s="28" t="s">
        <v>1923</v>
      </c>
      <c r="B221" s="29" t="s">
        <v>1924</v>
      </c>
      <c r="C221" s="29" t="s">
        <v>1768</v>
      </c>
      <c r="D221" s="28" t="s">
        <v>243</v>
      </c>
      <c r="E221" s="29" t="s">
        <v>1925</v>
      </c>
      <c r="F221" s="28" t="s">
        <v>243</v>
      </c>
      <c r="G221" s="28" t="s">
        <v>35</v>
      </c>
      <c r="H221" s="29" t="s">
        <v>1926</v>
      </c>
      <c r="I221" s="29" t="s">
        <v>1927</v>
      </c>
      <c r="J221" s="29"/>
      <c r="K221" s="28" t="s">
        <v>38</v>
      </c>
      <c r="L221" s="28" t="s">
        <v>38</v>
      </c>
      <c r="M221" s="28" t="s">
        <v>38</v>
      </c>
      <c r="N221" s="28" t="s">
        <v>38</v>
      </c>
      <c r="O221" s="28" t="s">
        <v>627</v>
      </c>
      <c r="P221" s="30" t="s">
        <v>1928</v>
      </c>
      <c r="Q221" s="30"/>
      <c r="R221" s="30"/>
      <c r="S221" s="30"/>
      <c r="T221" s="30"/>
      <c r="U221" s="30"/>
    </row>
    <row r="222" spans="1:21" s="33" customFormat="1" ht="45" x14ac:dyDescent="0.25">
      <c r="A222" s="28" t="s">
        <v>1929</v>
      </c>
      <c r="B222" s="29" t="s">
        <v>1930</v>
      </c>
      <c r="C222" s="29" t="s">
        <v>1768</v>
      </c>
      <c r="D222" s="28" t="s">
        <v>243</v>
      </c>
      <c r="E222" s="29" t="s">
        <v>1931</v>
      </c>
      <c r="F222" s="28" t="s">
        <v>243</v>
      </c>
      <c r="G222" s="28" t="s">
        <v>119</v>
      </c>
      <c r="H222" s="29" t="s">
        <v>1926</v>
      </c>
      <c r="I222" s="29" t="s">
        <v>1932</v>
      </c>
      <c r="J222" s="29"/>
      <c r="K222" s="28" t="s">
        <v>38</v>
      </c>
      <c r="L222" s="28" t="s">
        <v>38</v>
      </c>
      <c r="M222" s="28" t="s">
        <v>38</v>
      </c>
      <c r="N222" s="28" t="s">
        <v>38</v>
      </c>
      <c r="O222" s="28" t="s">
        <v>38</v>
      </c>
      <c r="P222" s="30"/>
      <c r="Q222" s="30"/>
      <c r="R222" s="30"/>
      <c r="S222" s="30"/>
      <c r="T222" s="30"/>
      <c r="U222" s="30"/>
    </row>
    <row r="223" spans="1:21" s="33" customFormat="1" ht="90" x14ac:dyDescent="0.25">
      <c r="A223" s="28" t="s">
        <v>1933</v>
      </c>
      <c r="B223" s="29" t="s">
        <v>1934</v>
      </c>
      <c r="C223" s="29" t="s">
        <v>1768</v>
      </c>
      <c r="D223" s="28" t="s">
        <v>243</v>
      </c>
      <c r="E223" s="29" t="s">
        <v>1935</v>
      </c>
      <c r="F223" s="28" t="s">
        <v>243</v>
      </c>
      <c r="G223" s="28" t="s">
        <v>35</v>
      </c>
      <c r="H223" s="29" t="s">
        <v>1926</v>
      </c>
      <c r="I223" s="29" t="s">
        <v>1936</v>
      </c>
      <c r="J223" s="29"/>
      <c r="K223" s="28" t="s">
        <v>38</v>
      </c>
      <c r="L223" s="28" t="s">
        <v>1937</v>
      </c>
      <c r="M223" s="28" t="s">
        <v>38</v>
      </c>
      <c r="N223" s="28" t="s">
        <v>38</v>
      </c>
      <c r="O223" s="28" t="s">
        <v>1233</v>
      </c>
      <c r="P223" s="30" t="s">
        <v>1938</v>
      </c>
      <c r="Q223" s="30"/>
      <c r="R223" s="30"/>
      <c r="S223" s="30"/>
      <c r="T223" s="30"/>
      <c r="U223" s="30"/>
    </row>
    <row r="224" spans="1:21" s="33" customFormat="1" ht="180" x14ac:dyDescent="0.25">
      <c r="A224" s="28" t="s">
        <v>1939</v>
      </c>
      <c r="B224" s="29" t="s">
        <v>1940</v>
      </c>
      <c r="C224" s="29" t="s">
        <v>1768</v>
      </c>
      <c r="D224" s="28" t="s">
        <v>243</v>
      </c>
      <c r="E224" s="29" t="s">
        <v>1941</v>
      </c>
      <c r="F224" s="28" t="s">
        <v>243</v>
      </c>
      <c r="G224" s="28" t="s">
        <v>119</v>
      </c>
      <c r="H224" s="29" t="s">
        <v>1926</v>
      </c>
      <c r="I224" s="29" t="s">
        <v>1932</v>
      </c>
      <c r="J224" s="29"/>
      <c r="K224" s="28" t="s">
        <v>38</v>
      </c>
      <c r="L224" s="28" t="s">
        <v>366</v>
      </c>
      <c r="M224" s="28" t="s">
        <v>38</v>
      </c>
      <c r="N224" s="28" t="s">
        <v>38</v>
      </c>
      <c r="O224" s="28" t="s">
        <v>366</v>
      </c>
      <c r="P224" s="30"/>
      <c r="Q224" s="30"/>
      <c r="R224" s="30"/>
      <c r="S224" s="30"/>
      <c r="T224" s="30"/>
      <c r="U224" s="30"/>
    </row>
    <row r="225" spans="1:21" s="33" customFormat="1" ht="180" x14ac:dyDescent="0.25">
      <c r="A225" s="28" t="s">
        <v>1942</v>
      </c>
      <c r="B225" s="29" t="s">
        <v>1943</v>
      </c>
      <c r="C225" s="29" t="s">
        <v>1768</v>
      </c>
      <c r="D225" s="28" t="s">
        <v>243</v>
      </c>
      <c r="E225" s="29" t="s">
        <v>1941</v>
      </c>
      <c r="F225" s="28" t="s">
        <v>243</v>
      </c>
      <c r="G225" s="28" t="s">
        <v>35</v>
      </c>
      <c r="H225" s="29" t="s">
        <v>1926</v>
      </c>
      <c r="I225" s="29" t="s">
        <v>1944</v>
      </c>
      <c r="J225" s="29"/>
      <c r="K225" s="28" t="s">
        <v>38</v>
      </c>
      <c r="L225" s="28" t="s">
        <v>1937</v>
      </c>
      <c r="M225" s="28" t="s">
        <v>38</v>
      </c>
      <c r="N225" s="28" t="s">
        <v>38</v>
      </c>
      <c r="O225" s="28" t="s">
        <v>1233</v>
      </c>
      <c r="P225" s="30" t="s">
        <v>1945</v>
      </c>
      <c r="Q225" s="30"/>
      <c r="R225" s="30"/>
      <c r="S225" s="30"/>
      <c r="T225" s="30"/>
      <c r="U225" s="30"/>
    </row>
    <row r="226" spans="1:21" s="33" customFormat="1" ht="225" x14ac:dyDescent="0.25">
      <c r="A226" s="28" t="s">
        <v>1946</v>
      </c>
      <c r="B226" s="29" t="s">
        <v>1947</v>
      </c>
      <c r="C226" s="29" t="s">
        <v>1768</v>
      </c>
      <c r="D226" s="28" t="s">
        <v>243</v>
      </c>
      <c r="E226" s="29" t="s">
        <v>1948</v>
      </c>
      <c r="F226" s="28" t="s">
        <v>243</v>
      </c>
      <c r="G226" s="28" t="s">
        <v>119</v>
      </c>
      <c r="H226" s="29" t="s">
        <v>1926</v>
      </c>
      <c r="I226" s="29" t="s">
        <v>1932</v>
      </c>
      <c r="J226" s="29"/>
      <c r="K226" s="28" t="s">
        <v>38</v>
      </c>
      <c r="L226" s="52" t="s">
        <v>366</v>
      </c>
      <c r="M226" s="28" t="s">
        <v>38</v>
      </c>
      <c r="N226" s="28" t="s">
        <v>38</v>
      </c>
      <c r="O226" s="28" t="s">
        <v>366</v>
      </c>
      <c r="P226" s="30"/>
      <c r="Q226" s="30"/>
      <c r="R226" s="30"/>
      <c r="S226" s="30"/>
      <c r="T226" s="30"/>
      <c r="U226" s="30"/>
    </row>
    <row r="227" spans="1:21" s="33" customFormat="1" ht="225" x14ac:dyDescent="0.25">
      <c r="A227" s="28" t="s">
        <v>1949</v>
      </c>
      <c r="B227" s="29" t="s">
        <v>1950</v>
      </c>
      <c r="C227" s="29" t="s">
        <v>1768</v>
      </c>
      <c r="D227" s="28" t="s">
        <v>243</v>
      </c>
      <c r="E227" s="29" t="s">
        <v>1948</v>
      </c>
      <c r="F227" s="28" t="s">
        <v>243</v>
      </c>
      <c r="G227" s="28" t="s">
        <v>35</v>
      </c>
      <c r="H227" s="29" t="s">
        <v>1926</v>
      </c>
      <c r="I227" s="29" t="s">
        <v>1951</v>
      </c>
      <c r="J227" s="29"/>
      <c r="K227" s="28" t="s">
        <v>38</v>
      </c>
      <c r="L227" s="28" t="s">
        <v>1937</v>
      </c>
      <c r="M227" s="28" t="s">
        <v>38</v>
      </c>
      <c r="N227" s="28" t="s">
        <v>38</v>
      </c>
      <c r="O227" s="28" t="s">
        <v>1233</v>
      </c>
      <c r="P227" s="30" t="s">
        <v>1952</v>
      </c>
      <c r="Q227" s="30"/>
      <c r="R227" s="30"/>
      <c r="S227" s="30"/>
      <c r="T227" s="30"/>
      <c r="U227" s="30"/>
    </row>
    <row r="228" spans="1:21" s="33" customFormat="1" ht="90" x14ac:dyDescent="0.25">
      <c r="A228" s="28" t="s">
        <v>1953</v>
      </c>
      <c r="B228" s="29" t="s">
        <v>1954</v>
      </c>
      <c r="C228" s="29" t="s">
        <v>1768</v>
      </c>
      <c r="D228" s="28" t="s">
        <v>243</v>
      </c>
      <c r="E228" s="29" t="s">
        <v>1955</v>
      </c>
      <c r="F228" s="28" t="s">
        <v>243</v>
      </c>
      <c r="G228" s="28" t="s">
        <v>35</v>
      </c>
      <c r="H228" s="29" t="s">
        <v>237</v>
      </c>
      <c r="I228" s="29" t="s">
        <v>1956</v>
      </c>
      <c r="J228" s="29" t="s">
        <v>1957</v>
      </c>
      <c r="K228" s="28" t="s">
        <v>38</v>
      </c>
      <c r="L228" s="28" t="s">
        <v>38</v>
      </c>
      <c r="M228" s="28" t="s">
        <v>38</v>
      </c>
      <c r="N228" s="28" t="s">
        <v>38</v>
      </c>
      <c r="O228" s="28" t="s">
        <v>1233</v>
      </c>
      <c r="P228" s="30"/>
      <c r="Q228" s="30"/>
      <c r="R228" s="30"/>
      <c r="S228" s="30"/>
      <c r="T228" s="30"/>
      <c r="U228" s="30"/>
    </row>
    <row r="229" spans="1:21" s="33" customFormat="1" ht="255" x14ac:dyDescent="0.25">
      <c r="A229" s="28" t="s">
        <v>1958</v>
      </c>
      <c r="B229" s="29" t="s">
        <v>1959</v>
      </c>
      <c r="C229" s="29" t="s">
        <v>1768</v>
      </c>
      <c r="D229" s="28" t="s">
        <v>243</v>
      </c>
      <c r="E229" s="29" t="s">
        <v>1960</v>
      </c>
      <c r="F229" s="28" t="s">
        <v>243</v>
      </c>
      <c r="G229" s="28" t="s">
        <v>1961</v>
      </c>
      <c r="H229" s="29" t="s">
        <v>1962</v>
      </c>
      <c r="I229" s="29" t="s">
        <v>1963</v>
      </c>
      <c r="J229" s="29"/>
      <c r="K229" s="28" t="s">
        <v>38</v>
      </c>
      <c r="L229" s="28" t="s">
        <v>38</v>
      </c>
      <c r="M229" s="28" t="s">
        <v>38</v>
      </c>
      <c r="N229" s="28" t="s">
        <v>38</v>
      </c>
      <c r="O229" s="28" t="s">
        <v>39</v>
      </c>
      <c r="P229" s="30"/>
      <c r="Q229" s="30"/>
      <c r="R229" s="30"/>
      <c r="S229" s="30"/>
      <c r="T229" s="30"/>
      <c r="U229" s="30"/>
    </row>
    <row r="230" spans="1:21" s="33" customFormat="1" ht="255" x14ac:dyDescent="0.25">
      <c r="A230" s="28" t="s">
        <v>1964</v>
      </c>
      <c r="B230" s="29" t="s">
        <v>1965</v>
      </c>
      <c r="C230" s="29" t="s">
        <v>1768</v>
      </c>
      <c r="D230" s="28" t="s">
        <v>243</v>
      </c>
      <c r="E230" s="29" t="s">
        <v>1960</v>
      </c>
      <c r="F230" s="28" t="s">
        <v>243</v>
      </c>
      <c r="G230" s="28" t="s">
        <v>1961</v>
      </c>
      <c r="H230" s="29" t="s">
        <v>1962</v>
      </c>
      <c r="I230" s="29" t="s">
        <v>1963</v>
      </c>
      <c r="J230" s="29"/>
      <c r="K230" s="49" t="s">
        <v>38</v>
      </c>
      <c r="L230" s="28" t="s">
        <v>38</v>
      </c>
      <c r="M230" s="28" t="s">
        <v>38</v>
      </c>
      <c r="N230" s="28" t="s">
        <v>38</v>
      </c>
      <c r="O230" s="28" t="s">
        <v>38</v>
      </c>
      <c r="P230" s="30"/>
      <c r="Q230" s="30"/>
      <c r="R230" s="30"/>
      <c r="S230" s="30"/>
      <c r="T230" s="30"/>
      <c r="U230" s="30"/>
    </row>
    <row r="231" spans="1:21" s="33" customFormat="1" ht="255" x14ac:dyDescent="0.25">
      <c r="A231" s="28" t="s">
        <v>1966</v>
      </c>
      <c r="B231" s="29" t="s">
        <v>1967</v>
      </c>
      <c r="C231" s="29" t="s">
        <v>1768</v>
      </c>
      <c r="D231" s="28" t="s">
        <v>243</v>
      </c>
      <c r="E231" s="29" t="s">
        <v>1960</v>
      </c>
      <c r="F231" s="28" t="s">
        <v>243</v>
      </c>
      <c r="G231" s="28" t="s">
        <v>1961</v>
      </c>
      <c r="H231" s="29" t="s">
        <v>1962</v>
      </c>
      <c r="I231" s="29" t="s">
        <v>1963</v>
      </c>
      <c r="J231" s="29"/>
      <c r="K231" s="28" t="s">
        <v>38</v>
      </c>
      <c r="L231" s="28" t="s">
        <v>38</v>
      </c>
      <c r="M231" s="28" t="s">
        <v>38</v>
      </c>
      <c r="N231" s="28" t="s">
        <v>38</v>
      </c>
      <c r="O231" s="28" t="s">
        <v>38</v>
      </c>
      <c r="P231" s="30"/>
      <c r="Q231" s="30"/>
      <c r="R231" s="30"/>
      <c r="S231" s="30"/>
      <c r="T231" s="30"/>
      <c r="U231" s="30"/>
    </row>
    <row r="232" spans="1:21" s="33" customFormat="1" ht="255" x14ac:dyDescent="0.25">
      <c r="A232" s="28" t="s">
        <v>1968</v>
      </c>
      <c r="B232" s="29" t="s">
        <v>1969</v>
      </c>
      <c r="C232" s="29" t="s">
        <v>1768</v>
      </c>
      <c r="D232" s="28" t="s">
        <v>243</v>
      </c>
      <c r="E232" s="29" t="s">
        <v>1960</v>
      </c>
      <c r="F232" s="28" t="s">
        <v>243</v>
      </c>
      <c r="G232" s="28" t="s">
        <v>1961</v>
      </c>
      <c r="H232" s="29" t="s">
        <v>1962</v>
      </c>
      <c r="I232" s="53" t="s">
        <v>1963</v>
      </c>
      <c r="J232" s="29"/>
      <c r="K232" s="28" t="s">
        <v>38</v>
      </c>
      <c r="L232" s="28" t="s">
        <v>38</v>
      </c>
      <c r="M232" s="28" t="s">
        <v>38</v>
      </c>
      <c r="N232" s="28" t="s">
        <v>38</v>
      </c>
      <c r="O232" s="28" t="s">
        <v>38</v>
      </c>
      <c r="P232" s="30"/>
      <c r="Q232" s="30"/>
      <c r="R232" s="30"/>
      <c r="S232" s="30"/>
      <c r="T232" s="30"/>
      <c r="U232" s="30"/>
    </row>
    <row r="233" spans="1:21" s="33" customFormat="1" ht="255" x14ac:dyDescent="0.25">
      <c r="A233" s="28" t="s">
        <v>1970</v>
      </c>
      <c r="B233" s="29" t="s">
        <v>1971</v>
      </c>
      <c r="C233" s="29" t="s">
        <v>1768</v>
      </c>
      <c r="D233" s="28" t="s">
        <v>243</v>
      </c>
      <c r="E233" s="29" t="s">
        <v>1960</v>
      </c>
      <c r="F233" s="28" t="s">
        <v>243</v>
      </c>
      <c r="G233" s="28" t="s">
        <v>1972</v>
      </c>
      <c r="H233" s="29" t="s">
        <v>1962</v>
      </c>
      <c r="I233" s="29" t="s">
        <v>1973</v>
      </c>
      <c r="J233" s="50"/>
      <c r="K233" s="54" t="s">
        <v>38</v>
      </c>
      <c r="L233" s="49" t="s">
        <v>38</v>
      </c>
      <c r="M233" s="28" t="s">
        <v>38</v>
      </c>
      <c r="N233" s="28" t="s">
        <v>38</v>
      </c>
      <c r="O233" s="28" t="s">
        <v>1974</v>
      </c>
      <c r="P233" s="30" t="s">
        <v>1975</v>
      </c>
      <c r="Q233" s="30"/>
      <c r="R233" s="30"/>
      <c r="S233" s="30"/>
      <c r="T233" s="30"/>
      <c r="U233" s="30"/>
    </row>
    <row r="234" spans="1:21" s="33" customFormat="1" ht="255" x14ac:dyDescent="0.25">
      <c r="A234" s="28" t="s">
        <v>1976</v>
      </c>
      <c r="B234" s="29" t="s">
        <v>1977</v>
      </c>
      <c r="C234" s="29" t="s">
        <v>1768</v>
      </c>
      <c r="D234" s="28" t="s">
        <v>243</v>
      </c>
      <c r="E234" s="29" t="s">
        <v>1960</v>
      </c>
      <c r="F234" s="28" t="s">
        <v>243</v>
      </c>
      <c r="G234" s="28" t="s">
        <v>1972</v>
      </c>
      <c r="H234" s="29" t="s">
        <v>1962</v>
      </c>
      <c r="I234" s="29" t="s">
        <v>1973</v>
      </c>
      <c r="J234" s="29"/>
      <c r="K234" s="55" t="s">
        <v>38</v>
      </c>
      <c r="L234" s="49" t="s">
        <v>38</v>
      </c>
      <c r="M234" s="28" t="s">
        <v>38</v>
      </c>
      <c r="N234" s="28" t="s">
        <v>38</v>
      </c>
      <c r="O234" s="28" t="s">
        <v>1978</v>
      </c>
      <c r="P234" s="30" t="s">
        <v>1975</v>
      </c>
      <c r="Q234" s="30"/>
      <c r="R234" s="30"/>
      <c r="S234" s="30"/>
      <c r="T234" s="30"/>
      <c r="U234" s="30"/>
    </row>
    <row r="235" spans="1:21" s="33" customFormat="1" ht="255" x14ac:dyDescent="0.25">
      <c r="A235" s="28" t="s">
        <v>1979</v>
      </c>
      <c r="B235" s="29" t="s">
        <v>1980</v>
      </c>
      <c r="C235" s="29" t="s">
        <v>1768</v>
      </c>
      <c r="D235" s="28" t="s">
        <v>243</v>
      </c>
      <c r="E235" s="29" t="s">
        <v>1960</v>
      </c>
      <c r="F235" s="28" t="s">
        <v>243</v>
      </c>
      <c r="G235" s="28" t="s">
        <v>1972</v>
      </c>
      <c r="H235" s="29" t="s">
        <v>1962</v>
      </c>
      <c r="I235" s="29" t="s">
        <v>1973</v>
      </c>
      <c r="J235" s="29"/>
      <c r="K235" s="55" t="s">
        <v>38</v>
      </c>
      <c r="L235" s="49" t="s">
        <v>38</v>
      </c>
      <c r="M235" s="28" t="s">
        <v>38</v>
      </c>
      <c r="N235" s="28" t="s">
        <v>38</v>
      </c>
      <c r="O235" s="28" t="s">
        <v>1974</v>
      </c>
      <c r="P235" s="30" t="s">
        <v>1975</v>
      </c>
      <c r="Q235" s="30"/>
      <c r="R235" s="30"/>
      <c r="S235" s="30"/>
      <c r="T235" s="30"/>
      <c r="U235" s="30"/>
    </row>
    <row r="236" spans="1:21" s="33" customFormat="1" ht="255" x14ac:dyDescent="0.25">
      <c r="A236" s="28" t="s">
        <v>1981</v>
      </c>
      <c r="B236" s="29" t="s">
        <v>1982</v>
      </c>
      <c r="C236" s="29" t="s">
        <v>1768</v>
      </c>
      <c r="D236" s="28" t="s">
        <v>243</v>
      </c>
      <c r="E236" s="29" t="s">
        <v>1960</v>
      </c>
      <c r="F236" s="28" t="s">
        <v>243</v>
      </c>
      <c r="G236" s="28" t="s">
        <v>1972</v>
      </c>
      <c r="H236" s="29" t="s">
        <v>1962</v>
      </c>
      <c r="I236" s="29" t="s">
        <v>1973</v>
      </c>
      <c r="J236" s="29"/>
      <c r="K236" s="55" t="s">
        <v>38</v>
      </c>
      <c r="L236" s="49" t="s">
        <v>38</v>
      </c>
      <c r="M236" s="28" t="s">
        <v>38</v>
      </c>
      <c r="N236" s="28" t="s">
        <v>38</v>
      </c>
      <c r="O236" s="28" t="s">
        <v>1974</v>
      </c>
      <c r="P236" s="30" t="s">
        <v>1975</v>
      </c>
      <c r="Q236" s="30"/>
      <c r="R236" s="30"/>
      <c r="S236" s="30"/>
      <c r="T236" s="30"/>
      <c r="U236" s="30"/>
    </row>
    <row r="237" spans="1:21" s="33" customFormat="1" ht="255" x14ac:dyDescent="0.25">
      <c r="A237" s="28" t="s">
        <v>1983</v>
      </c>
      <c r="B237" s="29" t="s">
        <v>1984</v>
      </c>
      <c r="C237" s="29" t="s">
        <v>1768</v>
      </c>
      <c r="D237" s="28" t="s">
        <v>243</v>
      </c>
      <c r="E237" s="29" t="s">
        <v>1960</v>
      </c>
      <c r="F237" s="28" t="s">
        <v>243</v>
      </c>
      <c r="G237" s="28" t="s">
        <v>1972</v>
      </c>
      <c r="H237" s="29" t="s">
        <v>1962</v>
      </c>
      <c r="I237" s="29" t="s">
        <v>1973</v>
      </c>
      <c r="J237" s="29"/>
      <c r="K237" s="55" t="s">
        <v>38</v>
      </c>
      <c r="L237" s="49" t="s">
        <v>38</v>
      </c>
      <c r="M237" s="28" t="s">
        <v>38</v>
      </c>
      <c r="N237" s="28" t="s">
        <v>38</v>
      </c>
      <c r="O237" s="28" t="s">
        <v>1985</v>
      </c>
      <c r="P237" s="30" t="s">
        <v>1975</v>
      </c>
      <c r="Q237" s="30"/>
      <c r="R237" s="30"/>
      <c r="S237" s="30"/>
      <c r="T237" s="30"/>
      <c r="U237" s="30"/>
    </row>
    <row r="238" spans="1:21" s="33" customFormat="1" ht="255" x14ac:dyDescent="0.25">
      <c r="A238" s="28" t="s">
        <v>1986</v>
      </c>
      <c r="B238" s="29" t="s">
        <v>1987</v>
      </c>
      <c r="C238" s="29" t="s">
        <v>1768</v>
      </c>
      <c r="D238" s="28" t="s">
        <v>243</v>
      </c>
      <c r="E238" s="29" t="s">
        <v>1960</v>
      </c>
      <c r="F238" s="28" t="s">
        <v>243</v>
      </c>
      <c r="G238" s="28" t="s">
        <v>1972</v>
      </c>
      <c r="H238" s="29" t="s">
        <v>1962</v>
      </c>
      <c r="I238" s="29" t="s">
        <v>1973</v>
      </c>
      <c r="J238" s="29"/>
      <c r="K238" s="55" t="s">
        <v>38</v>
      </c>
      <c r="L238" s="49" t="s">
        <v>38</v>
      </c>
      <c r="M238" s="28" t="s">
        <v>38</v>
      </c>
      <c r="N238" s="28" t="s">
        <v>38</v>
      </c>
      <c r="O238" s="28" t="s">
        <v>1988</v>
      </c>
      <c r="P238" s="30" t="s">
        <v>1975</v>
      </c>
      <c r="Q238" s="30"/>
      <c r="R238" s="30"/>
      <c r="S238" s="30"/>
      <c r="T238" s="30"/>
      <c r="U238" s="30"/>
    </row>
    <row r="239" spans="1:21" s="33" customFormat="1" ht="255" x14ac:dyDescent="0.25">
      <c r="A239" s="28" t="s">
        <v>1989</v>
      </c>
      <c r="B239" s="29" t="s">
        <v>1990</v>
      </c>
      <c r="C239" s="29" t="s">
        <v>1768</v>
      </c>
      <c r="D239" s="28" t="s">
        <v>243</v>
      </c>
      <c r="E239" s="29" t="s">
        <v>1960</v>
      </c>
      <c r="F239" s="28" t="s">
        <v>243</v>
      </c>
      <c r="G239" s="28" t="s">
        <v>1972</v>
      </c>
      <c r="H239" s="29" t="s">
        <v>1962</v>
      </c>
      <c r="I239" s="29" t="s">
        <v>1973</v>
      </c>
      <c r="J239" s="29"/>
      <c r="K239" s="55" t="s">
        <v>38</v>
      </c>
      <c r="L239" s="49" t="s">
        <v>38</v>
      </c>
      <c r="M239" s="28" t="s">
        <v>38</v>
      </c>
      <c r="N239" s="28" t="s">
        <v>38</v>
      </c>
      <c r="O239" s="28" t="s">
        <v>1991</v>
      </c>
      <c r="P239" s="30" t="s">
        <v>1975</v>
      </c>
      <c r="Q239" s="30"/>
      <c r="R239" s="30"/>
      <c r="S239" s="30"/>
      <c r="T239" s="30"/>
      <c r="U239" s="30"/>
    </row>
    <row r="240" spans="1:21" s="33" customFormat="1" ht="255" x14ac:dyDescent="0.25">
      <c r="A240" s="28" t="s">
        <v>1992</v>
      </c>
      <c r="B240" s="29" t="s">
        <v>1993</v>
      </c>
      <c r="C240" s="29" t="s">
        <v>1768</v>
      </c>
      <c r="D240" s="28" t="s">
        <v>243</v>
      </c>
      <c r="E240" s="29" t="s">
        <v>1960</v>
      </c>
      <c r="F240" s="28" t="s">
        <v>243</v>
      </c>
      <c r="G240" s="28" t="s">
        <v>1972</v>
      </c>
      <c r="H240" s="29" t="s">
        <v>1962</v>
      </c>
      <c r="I240" s="29" t="s">
        <v>1973</v>
      </c>
      <c r="J240" s="29"/>
      <c r="K240" s="55" t="s">
        <v>38</v>
      </c>
      <c r="L240" s="49" t="s">
        <v>38</v>
      </c>
      <c r="M240" s="28" t="s">
        <v>38</v>
      </c>
      <c r="N240" s="28" t="s">
        <v>38</v>
      </c>
      <c r="O240" s="28" t="s">
        <v>1994</v>
      </c>
      <c r="P240" s="30" t="s">
        <v>1975</v>
      </c>
      <c r="Q240" s="30"/>
      <c r="R240" s="30"/>
      <c r="S240" s="30"/>
      <c r="T240" s="30"/>
      <c r="U240" s="30"/>
    </row>
    <row r="241" spans="1:21" s="33" customFormat="1" ht="255" x14ac:dyDescent="0.25">
      <c r="A241" s="28" t="s">
        <v>1995</v>
      </c>
      <c r="B241" s="29" t="s">
        <v>1996</v>
      </c>
      <c r="C241" s="29" t="s">
        <v>1768</v>
      </c>
      <c r="D241" s="28" t="s">
        <v>243</v>
      </c>
      <c r="E241" s="29" t="s">
        <v>1960</v>
      </c>
      <c r="F241" s="28" t="s">
        <v>243</v>
      </c>
      <c r="G241" s="28" t="s">
        <v>1972</v>
      </c>
      <c r="H241" s="29" t="s">
        <v>1962</v>
      </c>
      <c r="I241" s="29" t="s">
        <v>1973</v>
      </c>
      <c r="J241" s="29"/>
      <c r="K241" s="55" t="s">
        <v>38</v>
      </c>
      <c r="L241" s="49" t="s">
        <v>38</v>
      </c>
      <c r="M241" s="28" t="s">
        <v>38</v>
      </c>
      <c r="N241" s="28" t="s">
        <v>38</v>
      </c>
      <c r="O241" s="28" t="s">
        <v>40</v>
      </c>
      <c r="P241" s="30" t="s">
        <v>1975</v>
      </c>
      <c r="Q241" s="30"/>
      <c r="R241" s="30"/>
      <c r="S241" s="30"/>
      <c r="T241" s="30"/>
      <c r="U241" s="30"/>
    </row>
    <row r="242" spans="1:21" s="33" customFormat="1" ht="255" x14ac:dyDescent="0.25">
      <c r="A242" s="28" t="s">
        <v>1997</v>
      </c>
      <c r="B242" s="29" t="s">
        <v>1998</v>
      </c>
      <c r="C242" s="29" t="s">
        <v>1768</v>
      </c>
      <c r="D242" s="28" t="s">
        <v>243</v>
      </c>
      <c r="E242" s="29" t="s">
        <v>1960</v>
      </c>
      <c r="F242" s="28" t="s">
        <v>243</v>
      </c>
      <c r="G242" s="28" t="s">
        <v>1972</v>
      </c>
      <c r="H242" s="29" t="s">
        <v>1962</v>
      </c>
      <c r="I242" s="29" t="s">
        <v>1973</v>
      </c>
      <c r="J242" s="29"/>
      <c r="K242" s="55" t="s">
        <v>38</v>
      </c>
      <c r="L242" s="49" t="s">
        <v>38</v>
      </c>
      <c r="M242" s="28" t="s">
        <v>38</v>
      </c>
      <c r="N242" s="28" t="s">
        <v>38</v>
      </c>
      <c r="O242" s="28" t="s">
        <v>1999</v>
      </c>
      <c r="P242" s="30" t="s">
        <v>1975</v>
      </c>
      <c r="Q242" s="30"/>
      <c r="R242" s="30"/>
      <c r="S242" s="30"/>
      <c r="T242" s="30"/>
      <c r="U242" s="30"/>
    </row>
    <row r="243" spans="1:21" s="33" customFormat="1" ht="255" x14ac:dyDescent="0.25">
      <c r="A243" s="28" t="s">
        <v>2000</v>
      </c>
      <c r="B243" s="29" t="s">
        <v>2001</v>
      </c>
      <c r="C243" s="29" t="s">
        <v>1768</v>
      </c>
      <c r="D243" s="28" t="s">
        <v>243</v>
      </c>
      <c r="E243" s="29" t="s">
        <v>1960</v>
      </c>
      <c r="F243" s="28" t="s">
        <v>243</v>
      </c>
      <c r="G243" s="28" t="s">
        <v>1972</v>
      </c>
      <c r="H243" s="29" t="s">
        <v>1962</v>
      </c>
      <c r="I243" s="29" t="s">
        <v>1973</v>
      </c>
      <c r="J243" s="29"/>
      <c r="K243" s="55" t="s">
        <v>38</v>
      </c>
      <c r="L243" s="49" t="s">
        <v>38</v>
      </c>
      <c r="M243" s="28" t="s">
        <v>38</v>
      </c>
      <c r="N243" s="28" t="s">
        <v>38</v>
      </c>
      <c r="O243" s="28" t="s">
        <v>2002</v>
      </c>
      <c r="P243" s="30" t="s">
        <v>1975</v>
      </c>
      <c r="Q243" s="30"/>
      <c r="R243" s="30"/>
      <c r="S243" s="30"/>
      <c r="T243" s="30"/>
      <c r="U243" s="30"/>
    </row>
    <row r="244" spans="1:21" s="33" customFormat="1" ht="255" x14ac:dyDescent="0.25">
      <c r="A244" s="28" t="s">
        <v>2003</v>
      </c>
      <c r="B244" s="29" t="s">
        <v>2004</v>
      </c>
      <c r="C244" s="29" t="s">
        <v>1768</v>
      </c>
      <c r="D244" s="28" t="s">
        <v>243</v>
      </c>
      <c r="E244" s="29" t="s">
        <v>1960</v>
      </c>
      <c r="F244" s="28" t="s">
        <v>243</v>
      </c>
      <c r="G244" s="28" t="s">
        <v>1972</v>
      </c>
      <c r="H244" s="29" t="s">
        <v>1962</v>
      </c>
      <c r="I244" s="29" t="s">
        <v>1973</v>
      </c>
      <c r="J244" s="29"/>
      <c r="K244" s="55" t="s">
        <v>38</v>
      </c>
      <c r="L244" s="49" t="s">
        <v>38</v>
      </c>
      <c r="M244" s="28" t="s">
        <v>38</v>
      </c>
      <c r="N244" s="28" t="s">
        <v>38</v>
      </c>
      <c r="O244" s="28" t="s">
        <v>2005</v>
      </c>
      <c r="P244" s="30" t="s">
        <v>1975</v>
      </c>
      <c r="Q244" s="30"/>
      <c r="R244" s="30"/>
      <c r="S244" s="30"/>
      <c r="T244" s="30"/>
      <c r="U244" s="30"/>
    </row>
    <row r="245" spans="1:21" s="33" customFormat="1" ht="255" x14ac:dyDescent="0.25">
      <c r="A245" s="28" t="s">
        <v>2006</v>
      </c>
      <c r="B245" s="29" t="s">
        <v>2007</v>
      </c>
      <c r="C245" s="29" t="s">
        <v>1768</v>
      </c>
      <c r="D245" s="28" t="s">
        <v>243</v>
      </c>
      <c r="E245" s="29" t="s">
        <v>1960</v>
      </c>
      <c r="F245" s="28" t="s">
        <v>243</v>
      </c>
      <c r="G245" s="28" t="s">
        <v>1972</v>
      </c>
      <c r="H245" s="29" t="s">
        <v>1962</v>
      </c>
      <c r="I245" s="29" t="s">
        <v>1973</v>
      </c>
      <c r="J245" s="29"/>
      <c r="K245" s="55" t="s">
        <v>38</v>
      </c>
      <c r="L245" s="49" t="s">
        <v>38</v>
      </c>
      <c r="M245" s="28" t="s">
        <v>38</v>
      </c>
      <c r="N245" s="28" t="s">
        <v>38</v>
      </c>
      <c r="O245" s="28" t="s">
        <v>40</v>
      </c>
      <c r="P245" s="30" t="s">
        <v>1975</v>
      </c>
      <c r="Q245" s="30"/>
      <c r="R245" s="30"/>
      <c r="S245" s="30"/>
      <c r="T245" s="30"/>
      <c r="U245" s="30"/>
    </row>
    <row r="246" spans="1:21" s="33" customFormat="1" ht="255" x14ac:dyDescent="0.25">
      <c r="A246" s="28" t="s">
        <v>2008</v>
      </c>
      <c r="B246" s="29" t="s">
        <v>2009</v>
      </c>
      <c r="C246" s="29" t="s">
        <v>1768</v>
      </c>
      <c r="D246" s="28" t="s">
        <v>243</v>
      </c>
      <c r="E246" s="29" t="s">
        <v>1960</v>
      </c>
      <c r="F246" s="28" t="s">
        <v>243</v>
      </c>
      <c r="G246" s="28" t="s">
        <v>1972</v>
      </c>
      <c r="H246" s="29" t="s">
        <v>1962</v>
      </c>
      <c r="I246" s="29" t="s">
        <v>1973</v>
      </c>
      <c r="J246" s="29"/>
      <c r="K246" s="55" t="s">
        <v>38</v>
      </c>
      <c r="L246" s="49" t="s">
        <v>38</v>
      </c>
      <c r="M246" s="28" t="s">
        <v>38</v>
      </c>
      <c r="N246" s="28" t="s">
        <v>38</v>
      </c>
      <c r="O246" s="28" t="s">
        <v>40</v>
      </c>
      <c r="P246" s="30" t="s">
        <v>1975</v>
      </c>
      <c r="Q246" s="30"/>
      <c r="R246" s="30"/>
      <c r="S246" s="30"/>
      <c r="T246" s="30"/>
      <c r="U246" s="30"/>
    </row>
    <row r="247" spans="1:21" s="33" customFormat="1" ht="255" x14ac:dyDescent="0.25">
      <c r="A247" s="28" t="s">
        <v>2010</v>
      </c>
      <c r="B247" s="29" t="s">
        <v>2011</v>
      </c>
      <c r="C247" s="29" t="s">
        <v>1768</v>
      </c>
      <c r="D247" s="28" t="s">
        <v>243</v>
      </c>
      <c r="E247" s="29" t="s">
        <v>1960</v>
      </c>
      <c r="F247" s="28" t="s">
        <v>243</v>
      </c>
      <c r="G247" s="28" t="s">
        <v>1972</v>
      </c>
      <c r="H247" s="29" t="s">
        <v>1962</v>
      </c>
      <c r="I247" s="29" t="s">
        <v>1973</v>
      </c>
      <c r="J247" s="29"/>
      <c r="K247" s="55" t="s">
        <v>38</v>
      </c>
      <c r="L247" s="49" t="s">
        <v>38</v>
      </c>
      <c r="M247" s="28" t="s">
        <v>38</v>
      </c>
      <c r="N247" s="28" t="s">
        <v>38</v>
      </c>
      <c r="O247" s="28" t="s">
        <v>2012</v>
      </c>
      <c r="P247" s="30" t="s">
        <v>1975</v>
      </c>
      <c r="Q247" s="30"/>
      <c r="R247" s="30"/>
      <c r="S247" s="30"/>
      <c r="T247" s="30"/>
      <c r="U247" s="30"/>
    </row>
    <row r="248" spans="1:21" s="33" customFormat="1" ht="255" x14ac:dyDescent="0.25">
      <c r="A248" s="28" t="s">
        <v>2013</v>
      </c>
      <c r="B248" s="29" t="s">
        <v>2014</v>
      </c>
      <c r="C248" s="29" t="s">
        <v>1768</v>
      </c>
      <c r="D248" s="28" t="s">
        <v>243</v>
      </c>
      <c r="E248" s="29" t="s">
        <v>1960</v>
      </c>
      <c r="F248" s="28" t="s">
        <v>243</v>
      </c>
      <c r="G248" s="28" t="s">
        <v>1972</v>
      </c>
      <c r="H248" s="29" t="s">
        <v>1962</v>
      </c>
      <c r="I248" s="29" t="s">
        <v>1973</v>
      </c>
      <c r="J248" s="29"/>
      <c r="K248" s="55" t="s">
        <v>38</v>
      </c>
      <c r="L248" s="49" t="s">
        <v>38</v>
      </c>
      <c r="M248" s="28" t="s">
        <v>38</v>
      </c>
      <c r="N248" s="28" t="s">
        <v>38</v>
      </c>
      <c r="O248" s="28" t="s">
        <v>2015</v>
      </c>
      <c r="P248" s="30" t="s">
        <v>1975</v>
      </c>
      <c r="Q248" s="30"/>
      <c r="R248" s="30"/>
      <c r="S248" s="30"/>
      <c r="T248" s="30"/>
      <c r="U248" s="30"/>
    </row>
    <row r="249" spans="1:21" s="33" customFormat="1" ht="255" x14ac:dyDescent="0.25">
      <c r="A249" s="28" t="s">
        <v>2016</v>
      </c>
      <c r="B249" s="29" t="s">
        <v>2017</v>
      </c>
      <c r="C249" s="29" t="s">
        <v>1768</v>
      </c>
      <c r="D249" s="28" t="s">
        <v>243</v>
      </c>
      <c r="E249" s="29" t="s">
        <v>1960</v>
      </c>
      <c r="F249" s="28" t="s">
        <v>243</v>
      </c>
      <c r="G249" s="28" t="s">
        <v>1972</v>
      </c>
      <c r="H249" s="29" t="s">
        <v>1962</v>
      </c>
      <c r="I249" s="29" t="s">
        <v>1973</v>
      </c>
      <c r="J249" s="29"/>
      <c r="K249" s="55" t="s">
        <v>38</v>
      </c>
      <c r="L249" s="49" t="s">
        <v>38</v>
      </c>
      <c r="M249" s="28" t="s">
        <v>38</v>
      </c>
      <c r="N249" s="28" t="s">
        <v>38</v>
      </c>
      <c r="O249" s="28" t="s">
        <v>40</v>
      </c>
      <c r="P249" s="30" t="s">
        <v>1975</v>
      </c>
      <c r="Q249" s="30"/>
      <c r="R249" s="30"/>
      <c r="S249" s="30"/>
      <c r="T249" s="30"/>
      <c r="U249" s="30"/>
    </row>
    <row r="250" spans="1:21" s="33" customFormat="1" ht="255" x14ac:dyDescent="0.25">
      <c r="A250" s="28" t="s">
        <v>2018</v>
      </c>
      <c r="B250" s="29" t="s">
        <v>2019</v>
      </c>
      <c r="C250" s="29" t="s">
        <v>1768</v>
      </c>
      <c r="D250" s="28" t="s">
        <v>243</v>
      </c>
      <c r="E250" s="29" t="s">
        <v>1960</v>
      </c>
      <c r="F250" s="28" t="s">
        <v>243</v>
      </c>
      <c r="G250" s="28" t="s">
        <v>1972</v>
      </c>
      <c r="H250" s="29" t="s">
        <v>1962</v>
      </c>
      <c r="I250" s="29" t="s">
        <v>1973</v>
      </c>
      <c r="J250" s="29"/>
      <c r="K250" s="55" t="s">
        <v>38</v>
      </c>
      <c r="L250" s="49" t="s">
        <v>38</v>
      </c>
      <c r="M250" s="28" t="s">
        <v>38</v>
      </c>
      <c r="N250" s="28" t="s">
        <v>38</v>
      </c>
      <c r="O250" s="28" t="s">
        <v>40</v>
      </c>
      <c r="P250" s="30" t="s">
        <v>1975</v>
      </c>
      <c r="Q250" s="30"/>
      <c r="R250" s="30"/>
      <c r="S250" s="30"/>
      <c r="T250" s="30"/>
      <c r="U250" s="30"/>
    </row>
    <row r="251" spans="1:21" s="33" customFormat="1" ht="255" x14ac:dyDescent="0.25">
      <c r="A251" s="28" t="s">
        <v>2020</v>
      </c>
      <c r="B251" s="29" t="s">
        <v>2021</v>
      </c>
      <c r="C251" s="29" t="s">
        <v>1768</v>
      </c>
      <c r="D251" s="28" t="s">
        <v>243</v>
      </c>
      <c r="E251" s="29" t="s">
        <v>1960</v>
      </c>
      <c r="F251" s="28" t="s">
        <v>243</v>
      </c>
      <c r="G251" s="28" t="s">
        <v>1972</v>
      </c>
      <c r="H251" s="29" t="s">
        <v>1962</v>
      </c>
      <c r="I251" s="29" t="s">
        <v>1973</v>
      </c>
      <c r="J251" s="29"/>
      <c r="K251" s="55" t="s">
        <v>38</v>
      </c>
      <c r="L251" s="49" t="s">
        <v>38</v>
      </c>
      <c r="M251" s="28" t="s">
        <v>38</v>
      </c>
      <c r="N251" s="28" t="s">
        <v>38</v>
      </c>
      <c r="O251" s="28" t="s">
        <v>2022</v>
      </c>
      <c r="P251" s="30" t="s">
        <v>1975</v>
      </c>
      <c r="Q251" s="30"/>
      <c r="R251" s="30"/>
      <c r="S251" s="30"/>
      <c r="T251" s="30"/>
      <c r="U251" s="30"/>
    </row>
    <row r="252" spans="1:21" s="33" customFormat="1" ht="255" x14ac:dyDescent="0.25">
      <c r="A252" s="28" t="s">
        <v>2023</v>
      </c>
      <c r="B252" s="29" t="s">
        <v>2024</v>
      </c>
      <c r="C252" s="29" t="s">
        <v>1768</v>
      </c>
      <c r="D252" s="28" t="s">
        <v>243</v>
      </c>
      <c r="E252" s="29" t="s">
        <v>1960</v>
      </c>
      <c r="F252" s="28" t="s">
        <v>243</v>
      </c>
      <c r="G252" s="28" t="s">
        <v>1972</v>
      </c>
      <c r="H252" s="29" t="s">
        <v>1962</v>
      </c>
      <c r="I252" s="29" t="s">
        <v>1973</v>
      </c>
      <c r="J252" s="29"/>
      <c r="K252" s="55" t="s">
        <v>38</v>
      </c>
      <c r="L252" s="49" t="s">
        <v>38</v>
      </c>
      <c r="M252" s="28" t="s">
        <v>38</v>
      </c>
      <c r="N252" s="28" t="s">
        <v>38</v>
      </c>
      <c r="O252" s="28" t="s">
        <v>1985</v>
      </c>
      <c r="P252" s="30" t="s">
        <v>1975</v>
      </c>
      <c r="Q252" s="30"/>
      <c r="R252" s="30"/>
      <c r="S252" s="30"/>
      <c r="T252" s="30"/>
      <c r="U252" s="30"/>
    </row>
    <row r="253" spans="1:21" s="33" customFormat="1" ht="255" x14ac:dyDescent="0.25">
      <c r="A253" s="28" t="s">
        <v>2025</v>
      </c>
      <c r="B253" s="29" t="s">
        <v>2026</v>
      </c>
      <c r="C253" s="29" t="s">
        <v>1768</v>
      </c>
      <c r="D253" s="28" t="s">
        <v>243</v>
      </c>
      <c r="E253" s="29" t="s">
        <v>1960</v>
      </c>
      <c r="F253" s="28" t="s">
        <v>243</v>
      </c>
      <c r="G253" s="28" t="s">
        <v>1972</v>
      </c>
      <c r="H253" s="29" t="s">
        <v>1962</v>
      </c>
      <c r="I253" s="29" t="s">
        <v>1973</v>
      </c>
      <c r="J253" s="29"/>
      <c r="K253" s="55" t="s">
        <v>38</v>
      </c>
      <c r="L253" s="49" t="s">
        <v>38</v>
      </c>
      <c r="M253" s="28" t="s">
        <v>38</v>
      </c>
      <c r="N253" s="28" t="s">
        <v>38</v>
      </c>
      <c r="O253" s="28" t="s">
        <v>40</v>
      </c>
      <c r="P253" s="30" t="s">
        <v>1975</v>
      </c>
      <c r="Q253" s="30"/>
      <c r="R253" s="30"/>
      <c r="S253" s="30"/>
      <c r="T253" s="30"/>
      <c r="U253" s="30"/>
    </row>
    <row r="254" spans="1:21" s="33" customFormat="1" ht="255" x14ac:dyDescent="0.25">
      <c r="A254" s="28" t="s">
        <v>2027</v>
      </c>
      <c r="B254" s="29" t="s">
        <v>2028</v>
      </c>
      <c r="C254" s="29" t="s">
        <v>1768</v>
      </c>
      <c r="D254" s="28" t="s">
        <v>243</v>
      </c>
      <c r="E254" s="29" t="s">
        <v>1960</v>
      </c>
      <c r="F254" s="28" t="s">
        <v>243</v>
      </c>
      <c r="G254" s="28" t="s">
        <v>1972</v>
      </c>
      <c r="H254" s="29" t="s">
        <v>1962</v>
      </c>
      <c r="I254" s="29" t="s">
        <v>1973</v>
      </c>
      <c r="J254" s="29"/>
      <c r="K254" s="55" t="s">
        <v>38</v>
      </c>
      <c r="L254" s="49" t="s">
        <v>38</v>
      </c>
      <c r="M254" s="28" t="s">
        <v>38</v>
      </c>
      <c r="N254" s="28" t="s">
        <v>38</v>
      </c>
      <c r="O254" s="28" t="s">
        <v>40</v>
      </c>
      <c r="P254" s="30" t="s">
        <v>1975</v>
      </c>
      <c r="Q254" s="30"/>
      <c r="R254" s="30"/>
      <c r="S254" s="30"/>
      <c r="T254" s="30"/>
      <c r="U254" s="30"/>
    </row>
    <row r="255" spans="1:21" s="33" customFormat="1" ht="255" x14ac:dyDescent="0.25">
      <c r="A255" s="28" t="s">
        <v>2029</v>
      </c>
      <c r="B255" s="29" t="s">
        <v>2030</v>
      </c>
      <c r="C255" s="29" t="s">
        <v>1768</v>
      </c>
      <c r="D255" s="28" t="s">
        <v>243</v>
      </c>
      <c r="E255" s="29" t="s">
        <v>1960</v>
      </c>
      <c r="F255" s="28" t="s">
        <v>243</v>
      </c>
      <c r="G255" s="28" t="s">
        <v>1972</v>
      </c>
      <c r="H255" s="29" t="s">
        <v>1962</v>
      </c>
      <c r="I255" s="29" t="s">
        <v>1973</v>
      </c>
      <c r="J255" s="29"/>
      <c r="K255" s="55" t="s">
        <v>38</v>
      </c>
      <c r="L255" s="49" t="s">
        <v>38</v>
      </c>
      <c r="M255" s="28" t="s">
        <v>38</v>
      </c>
      <c r="N255" s="28" t="s">
        <v>38</v>
      </c>
      <c r="O255" s="28" t="s">
        <v>1994</v>
      </c>
      <c r="P255" s="30" t="s">
        <v>1975</v>
      </c>
      <c r="Q255" s="30"/>
      <c r="R255" s="30"/>
      <c r="S255" s="30"/>
      <c r="T255" s="30"/>
      <c r="U255" s="30"/>
    </row>
    <row r="256" spans="1:21" s="33" customFormat="1" ht="255" x14ac:dyDescent="0.25">
      <c r="A256" s="28" t="s">
        <v>2031</v>
      </c>
      <c r="B256" s="29" t="s">
        <v>2032</v>
      </c>
      <c r="C256" s="29" t="s">
        <v>1768</v>
      </c>
      <c r="D256" s="28" t="s">
        <v>243</v>
      </c>
      <c r="E256" s="29" t="s">
        <v>1960</v>
      </c>
      <c r="F256" s="28" t="s">
        <v>243</v>
      </c>
      <c r="G256" s="28" t="s">
        <v>1972</v>
      </c>
      <c r="H256" s="29" t="s">
        <v>1962</v>
      </c>
      <c r="I256" s="29" t="s">
        <v>1973</v>
      </c>
      <c r="J256" s="29"/>
      <c r="K256" s="55" t="s">
        <v>38</v>
      </c>
      <c r="L256" s="49" t="s">
        <v>38</v>
      </c>
      <c r="M256" s="28" t="s">
        <v>38</v>
      </c>
      <c r="N256" s="28" t="s">
        <v>38</v>
      </c>
      <c r="O256" s="28" t="s">
        <v>2033</v>
      </c>
      <c r="P256" s="30" t="s">
        <v>1975</v>
      </c>
      <c r="Q256" s="30"/>
      <c r="R256" s="30"/>
      <c r="S256" s="30"/>
      <c r="T256" s="30"/>
      <c r="U256" s="30"/>
    </row>
    <row r="257" spans="1:21" s="33" customFormat="1" ht="255" x14ac:dyDescent="0.25">
      <c r="A257" s="28" t="s">
        <v>2034</v>
      </c>
      <c r="B257" s="29" t="s">
        <v>2035</v>
      </c>
      <c r="C257" s="29" t="s">
        <v>1768</v>
      </c>
      <c r="D257" s="28" t="s">
        <v>243</v>
      </c>
      <c r="E257" s="29" t="s">
        <v>1960</v>
      </c>
      <c r="F257" s="28" t="s">
        <v>243</v>
      </c>
      <c r="G257" s="28" t="s">
        <v>1972</v>
      </c>
      <c r="H257" s="29" t="s">
        <v>1962</v>
      </c>
      <c r="I257" s="29" t="s">
        <v>1973</v>
      </c>
      <c r="J257" s="29"/>
      <c r="K257" s="55" t="s">
        <v>38</v>
      </c>
      <c r="L257" s="49" t="s">
        <v>38</v>
      </c>
      <c r="M257" s="28" t="s">
        <v>38</v>
      </c>
      <c r="N257" s="28" t="s">
        <v>38</v>
      </c>
      <c r="O257" s="28" t="s">
        <v>40</v>
      </c>
      <c r="P257" s="30" t="s">
        <v>1975</v>
      </c>
      <c r="Q257" s="30"/>
      <c r="R257" s="30"/>
      <c r="S257" s="30"/>
      <c r="T257" s="30"/>
      <c r="U257" s="30"/>
    </row>
    <row r="258" spans="1:21" s="33" customFormat="1" ht="255" x14ac:dyDescent="0.25">
      <c r="A258" s="28" t="s">
        <v>2036</v>
      </c>
      <c r="B258" s="29" t="s">
        <v>2037</v>
      </c>
      <c r="C258" s="29" t="s">
        <v>1768</v>
      </c>
      <c r="D258" s="28" t="s">
        <v>243</v>
      </c>
      <c r="E258" s="29" t="s">
        <v>1960</v>
      </c>
      <c r="F258" s="28" t="s">
        <v>243</v>
      </c>
      <c r="G258" s="28" t="s">
        <v>1972</v>
      </c>
      <c r="H258" s="29" t="s">
        <v>1962</v>
      </c>
      <c r="I258" s="29" t="s">
        <v>1973</v>
      </c>
      <c r="J258" s="29"/>
      <c r="K258" s="55" t="s">
        <v>38</v>
      </c>
      <c r="L258" s="49" t="s">
        <v>38</v>
      </c>
      <c r="M258" s="28" t="s">
        <v>38</v>
      </c>
      <c r="N258" s="28" t="s">
        <v>38</v>
      </c>
      <c r="O258" s="28" t="s">
        <v>40</v>
      </c>
      <c r="P258" s="30" t="s">
        <v>1975</v>
      </c>
      <c r="Q258" s="30"/>
      <c r="R258" s="30"/>
      <c r="S258" s="30"/>
      <c r="T258" s="30"/>
      <c r="U258" s="30"/>
    </row>
    <row r="259" spans="1:21" s="33" customFormat="1" ht="255" x14ac:dyDescent="0.25">
      <c r="A259" s="28" t="s">
        <v>2038</v>
      </c>
      <c r="B259" s="29" t="s">
        <v>2039</v>
      </c>
      <c r="C259" s="29" t="s">
        <v>1768</v>
      </c>
      <c r="D259" s="28" t="s">
        <v>243</v>
      </c>
      <c r="E259" s="29" t="s">
        <v>1960</v>
      </c>
      <c r="F259" s="28" t="s">
        <v>243</v>
      </c>
      <c r="G259" s="28" t="s">
        <v>1972</v>
      </c>
      <c r="H259" s="29" t="s">
        <v>1962</v>
      </c>
      <c r="I259" s="29" t="s">
        <v>1973</v>
      </c>
      <c r="J259" s="29"/>
      <c r="K259" s="55" t="s">
        <v>38</v>
      </c>
      <c r="L259" s="49" t="s">
        <v>38</v>
      </c>
      <c r="M259" s="28" t="s">
        <v>38</v>
      </c>
      <c r="N259" s="28" t="s">
        <v>38</v>
      </c>
      <c r="O259" s="28" t="s">
        <v>2005</v>
      </c>
      <c r="P259" s="30" t="s">
        <v>1975</v>
      </c>
      <c r="Q259" s="30"/>
      <c r="R259" s="30"/>
      <c r="S259" s="30"/>
      <c r="T259" s="30"/>
      <c r="U259" s="30"/>
    </row>
    <row r="260" spans="1:21" s="33" customFormat="1" ht="255" x14ac:dyDescent="0.25">
      <c r="A260" s="28" t="s">
        <v>2040</v>
      </c>
      <c r="B260" s="29" t="s">
        <v>2041</v>
      </c>
      <c r="C260" s="29" t="s">
        <v>1768</v>
      </c>
      <c r="D260" s="28" t="s">
        <v>243</v>
      </c>
      <c r="E260" s="29" t="s">
        <v>1960</v>
      </c>
      <c r="F260" s="28" t="s">
        <v>243</v>
      </c>
      <c r="G260" s="28" t="s">
        <v>1972</v>
      </c>
      <c r="H260" s="29" t="s">
        <v>1962</v>
      </c>
      <c r="I260" s="29" t="s">
        <v>1973</v>
      </c>
      <c r="J260" s="29"/>
      <c r="K260" s="55" t="s">
        <v>38</v>
      </c>
      <c r="L260" s="49" t="s">
        <v>38</v>
      </c>
      <c r="M260" s="28" t="s">
        <v>38</v>
      </c>
      <c r="N260" s="28" t="s">
        <v>38</v>
      </c>
      <c r="O260" s="28" t="s">
        <v>2042</v>
      </c>
      <c r="P260" s="30" t="s">
        <v>1975</v>
      </c>
      <c r="Q260" s="30"/>
      <c r="R260" s="30"/>
      <c r="S260" s="30"/>
      <c r="T260" s="30"/>
      <c r="U260" s="30"/>
    </row>
    <row r="261" spans="1:21" s="33" customFormat="1" ht="255" x14ac:dyDescent="0.25">
      <c r="A261" s="28" t="s">
        <v>2043</v>
      </c>
      <c r="B261" s="29" t="s">
        <v>2044</v>
      </c>
      <c r="C261" s="29" t="s">
        <v>1768</v>
      </c>
      <c r="D261" s="28" t="s">
        <v>243</v>
      </c>
      <c r="E261" s="29" t="s">
        <v>1960</v>
      </c>
      <c r="F261" s="28" t="s">
        <v>243</v>
      </c>
      <c r="G261" s="28" t="s">
        <v>1972</v>
      </c>
      <c r="H261" s="29" t="s">
        <v>1962</v>
      </c>
      <c r="I261" s="29" t="s">
        <v>1973</v>
      </c>
      <c r="J261" s="29"/>
      <c r="K261" s="55" t="s">
        <v>38</v>
      </c>
      <c r="L261" s="49" t="s">
        <v>38</v>
      </c>
      <c r="M261" s="28" t="s">
        <v>38</v>
      </c>
      <c r="N261" s="28" t="s">
        <v>38</v>
      </c>
      <c r="O261" s="28" t="s">
        <v>40</v>
      </c>
      <c r="P261" s="30" t="s">
        <v>1975</v>
      </c>
      <c r="Q261" s="30"/>
      <c r="R261" s="30"/>
      <c r="S261" s="30"/>
      <c r="T261" s="30"/>
      <c r="U261" s="30"/>
    </row>
    <row r="262" spans="1:21" s="33" customFormat="1" ht="255" x14ac:dyDescent="0.25">
      <c r="A262" s="28" t="s">
        <v>2045</v>
      </c>
      <c r="B262" s="29" t="s">
        <v>2046</v>
      </c>
      <c r="C262" s="29" t="s">
        <v>1768</v>
      </c>
      <c r="D262" s="28" t="s">
        <v>243</v>
      </c>
      <c r="E262" s="29" t="s">
        <v>1960</v>
      </c>
      <c r="F262" s="28" t="s">
        <v>243</v>
      </c>
      <c r="G262" s="28" t="s">
        <v>1972</v>
      </c>
      <c r="H262" s="29" t="s">
        <v>1962</v>
      </c>
      <c r="I262" s="29" t="s">
        <v>1973</v>
      </c>
      <c r="J262" s="29"/>
      <c r="K262" s="55" t="s">
        <v>38</v>
      </c>
      <c r="L262" s="49" t="s">
        <v>38</v>
      </c>
      <c r="M262" s="28" t="s">
        <v>38</v>
      </c>
      <c r="N262" s="28" t="s">
        <v>38</v>
      </c>
      <c r="O262" s="28" t="s">
        <v>1233</v>
      </c>
      <c r="P262" s="30" t="s">
        <v>1975</v>
      </c>
      <c r="Q262" s="30"/>
      <c r="R262" s="30"/>
      <c r="S262" s="30"/>
      <c r="T262" s="30"/>
      <c r="U262" s="30"/>
    </row>
    <row r="263" spans="1:21" s="33" customFormat="1" ht="255" x14ac:dyDescent="0.25">
      <c r="A263" s="28" t="s">
        <v>2047</v>
      </c>
      <c r="B263" s="29" t="s">
        <v>2048</v>
      </c>
      <c r="C263" s="29" t="s">
        <v>1768</v>
      </c>
      <c r="D263" s="28" t="s">
        <v>243</v>
      </c>
      <c r="E263" s="29" t="s">
        <v>1960</v>
      </c>
      <c r="F263" s="28" t="s">
        <v>243</v>
      </c>
      <c r="G263" s="28" t="s">
        <v>1972</v>
      </c>
      <c r="H263" s="29" t="s">
        <v>1962</v>
      </c>
      <c r="I263" s="29" t="s">
        <v>1973</v>
      </c>
      <c r="J263" s="29"/>
      <c r="K263" s="55" t="s">
        <v>38</v>
      </c>
      <c r="L263" s="49" t="s">
        <v>38</v>
      </c>
      <c r="M263" s="28" t="s">
        <v>38</v>
      </c>
      <c r="N263" s="28" t="s">
        <v>38</v>
      </c>
      <c r="O263" s="28" t="s">
        <v>1985</v>
      </c>
      <c r="P263" s="30" t="s">
        <v>1975</v>
      </c>
      <c r="Q263" s="30"/>
      <c r="R263" s="30"/>
      <c r="S263" s="30"/>
      <c r="T263" s="30"/>
      <c r="U263" s="30"/>
    </row>
    <row r="264" spans="1:21" s="33" customFormat="1" ht="255" x14ac:dyDescent="0.25">
      <c r="A264" s="28" t="s">
        <v>2049</v>
      </c>
      <c r="B264" s="29" t="s">
        <v>2050</v>
      </c>
      <c r="C264" s="29" t="s">
        <v>1768</v>
      </c>
      <c r="D264" s="28" t="s">
        <v>243</v>
      </c>
      <c r="E264" s="29" t="s">
        <v>1960</v>
      </c>
      <c r="F264" s="28" t="s">
        <v>243</v>
      </c>
      <c r="G264" s="28" t="s">
        <v>1972</v>
      </c>
      <c r="H264" s="29" t="s">
        <v>1962</v>
      </c>
      <c r="I264" s="29" t="s">
        <v>1973</v>
      </c>
      <c r="J264" s="29"/>
      <c r="K264" s="55" t="s">
        <v>38</v>
      </c>
      <c r="L264" s="49" t="s">
        <v>38</v>
      </c>
      <c r="M264" s="28" t="s">
        <v>38</v>
      </c>
      <c r="N264" s="28" t="s">
        <v>38</v>
      </c>
      <c r="O264" s="28" t="s">
        <v>2051</v>
      </c>
      <c r="P264" s="30" t="s">
        <v>1975</v>
      </c>
      <c r="Q264" s="30"/>
      <c r="R264" s="30"/>
      <c r="S264" s="30"/>
      <c r="T264" s="30"/>
      <c r="U264" s="30"/>
    </row>
    <row r="265" spans="1:21" s="33" customFormat="1" ht="255" x14ac:dyDescent="0.25">
      <c r="A265" s="28" t="s">
        <v>2052</v>
      </c>
      <c r="B265" s="29" t="s">
        <v>2053</v>
      </c>
      <c r="C265" s="29" t="s">
        <v>1768</v>
      </c>
      <c r="D265" s="28" t="s">
        <v>243</v>
      </c>
      <c r="E265" s="29" t="s">
        <v>1960</v>
      </c>
      <c r="F265" s="28" t="s">
        <v>243</v>
      </c>
      <c r="G265" s="28" t="s">
        <v>1972</v>
      </c>
      <c r="H265" s="29" t="s">
        <v>1962</v>
      </c>
      <c r="I265" s="29" t="s">
        <v>1973</v>
      </c>
      <c r="J265" s="29"/>
      <c r="K265" s="55" t="s">
        <v>38</v>
      </c>
      <c r="L265" s="49" t="s">
        <v>38</v>
      </c>
      <c r="M265" s="28" t="s">
        <v>38</v>
      </c>
      <c r="N265" s="28" t="s">
        <v>38</v>
      </c>
      <c r="O265" s="28" t="s">
        <v>1233</v>
      </c>
      <c r="P265" s="30" t="s">
        <v>1975</v>
      </c>
      <c r="Q265" s="30"/>
      <c r="R265" s="30"/>
      <c r="S265" s="30"/>
      <c r="T265" s="30"/>
      <c r="U265" s="30"/>
    </row>
    <row r="266" spans="1:21" s="33" customFormat="1" ht="255" x14ac:dyDescent="0.25">
      <c r="A266" s="28" t="s">
        <v>2054</v>
      </c>
      <c r="B266" s="29" t="s">
        <v>2055</v>
      </c>
      <c r="C266" s="29" t="s">
        <v>1768</v>
      </c>
      <c r="D266" s="28" t="s">
        <v>243</v>
      </c>
      <c r="E266" s="29" t="s">
        <v>1960</v>
      </c>
      <c r="F266" s="28" t="s">
        <v>243</v>
      </c>
      <c r="G266" s="28" t="s">
        <v>1972</v>
      </c>
      <c r="H266" s="29" t="s">
        <v>1962</v>
      </c>
      <c r="I266" s="29" t="s">
        <v>1973</v>
      </c>
      <c r="J266" s="29"/>
      <c r="K266" s="55" t="s">
        <v>38</v>
      </c>
      <c r="L266" s="49" t="s">
        <v>38</v>
      </c>
      <c r="M266" s="28" t="s">
        <v>38</v>
      </c>
      <c r="N266" s="28" t="s">
        <v>38</v>
      </c>
      <c r="O266" s="28" t="s">
        <v>1233</v>
      </c>
      <c r="P266" s="30" t="s">
        <v>1975</v>
      </c>
      <c r="Q266" s="30"/>
      <c r="R266" s="30"/>
      <c r="S266" s="30"/>
      <c r="T266" s="30"/>
      <c r="U266" s="30"/>
    </row>
    <row r="267" spans="1:21" s="33" customFormat="1" ht="255" x14ac:dyDescent="0.25">
      <c r="A267" s="28" t="s">
        <v>2056</v>
      </c>
      <c r="B267" s="29" t="s">
        <v>2057</v>
      </c>
      <c r="C267" s="29" t="s">
        <v>1768</v>
      </c>
      <c r="D267" s="28" t="s">
        <v>243</v>
      </c>
      <c r="E267" s="29" t="s">
        <v>1960</v>
      </c>
      <c r="F267" s="28" t="s">
        <v>243</v>
      </c>
      <c r="G267" s="28" t="s">
        <v>1972</v>
      </c>
      <c r="H267" s="29" t="s">
        <v>1962</v>
      </c>
      <c r="I267" s="29" t="s">
        <v>1973</v>
      </c>
      <c r="J267" s="29"/>
      <c r="K267" s="55" t="s">
        <v>38</v>
      </c>
      <c r="L267" s="49" t="s">
        <v>38</v>
      </c>
      <c r="M267" s="28" t="s">
        <v>38</v>
      </c>
      <c r="N267" s="28" t="s">
        <v>38</v>
      </c>
      <c r="O267" s="28" t="s">
        <v>1233</v>
      </c>
      <c r="P267" s="30" t="s">
        <v>1975</v>
      </c>
      <c r="Q267" s="30"/>
      <c r="R267" s="30"/>
      <c r="S267" s="30"/>
      <c r="T267" s="30"/>
      <c r="U267" s="30"/>
    </row>
    <row r="268" spans="1:21" s="33" customFormat="1" ht="255" x14ac:dyDescent="0.25">
      <c r="A268" s="28" t="s">
        <v>2058</v>
      </c>
      <c r="B268" s="29" t="s">
        <v>2059</v>
      </c>
      <c r="C268" s="29" t="s">
        <v>1768</v>
      </c>
      <c r="D268" s="28" t="s">
        <v>243</v>
      </c>
      <c r="E268" s="29" t="s">
        <v>1960</v>
      </c>
      <c r="F268" s="28" t="s">
        <v>243</v>
      </c>
      <c r="G268" s="28" t="s">
        <v>1972</v>
      </c>
      <c r="H268" s="29" t="s">
        <v>1962</v>
      </c>
      <c r="I268" s="29" t="s">
        <v>1973</v>
      </c>
      <c r="J268" s="29"/>
      <c r="K268" s="55" t="s">
        <v>38</v>
      </c>
      <c r="L268" s="49" t="s">
        <v>38</v>
      </c>
      <c r="M268" s="28" t="s">
        <v>38</v>
      </c>
      <c r="N268" s="28" t="s">
        <v>38</v>
      </c>
      <c r="O268" s="28" t="s">
        <v>1233</v>
      </c>
      <c r="P268" s="30" t="s">
        <v>1975</v>
      </c>
      <c r="Q268" s="30"/>
      <c r="R268" s="30"/>
      <c r="S268" s="30"/>
      <c r="T268" s="30"/>
      <c r="U268" s="30"/>
    </row>
    <row r="269" spans="1:21" s="33" customFormat="1" ht="255" x14ac:dyDescent="0.25">
      <c r="A269" s="28" t="s">
        <v>2060</v>
      </c>
      <c r="B269" s="29" t="s">
        <v>2061</v>
      </c>
      <c r="C269" s="29" t="s">
        <v>1768</v>
      </c>
      <c r="D269" s="28" t="s">
        <v>243</v>
      </c>
      <c r="E269" s="29" t="s">
        <v>1960</v>
      </c>
      <c r="F269" s="28" t="s">
        <v>243</v>
      </c>
      <c r="G269" s="28" t="s">
        <v>1972</v>
      </c>
      <c r="H269" s="29" t="s">
        <v>1962</v>
      </c>
      <c r="I269" s="29" t="s">
        <v>1973</v>
      </c>
      <c r="J269" s="29"/>
      <c r="K269" s="55" t="s">
        <v>38</v>
      </c>
      <c r="L269" s="49" t="s">
        <v>38</v>
      </c>
      <c r="M269" s="28" t="s">
        <v>38</v>
      </c>
      <c r="N269" s="28" t="s">
        <v>38</v>
      </c>
      <c r="O269" s="28" t="s">
        <v>1233</v>
      </c>
      <c r="P269" s="30" t="s">
        <v>1975</v>
      </c>
      <c r="Q269" s="30"/>
      <c r="R269" s="30"/>
      <c r="S269" s="30"/>
      <c r="T269" s="30"/>
      <c r="U269" s="30"/>
    </row>
    <row r="270" spans="1:21" s="33" customFormat="1" ht="255" x14ac:dyDescent="0.25">
      <c r="A270" s="28" t="s">
        <v>2062</v>
      </c>
      <c r="B270" s="29" t="s">
        <v>2063</v>
      </c>
      <c r="C270" s="29" t="s">
        <v>1768</v>
      </c>
      <c r="D270" s="28" t="s">
        <v>243</v>
      </c>
      <c r="E270" s="29" t="s">
        <v>1960</v>
      </c>
      <c r="F270" s="28" t="s">
        <v>243</v>
      </c>
      <c r="G270" s="28" t="s">
        <v>1972</v>
      </c>
      <c r="H270" s="29" t="s">
        <v>1962</v>
      </c>
      <c r="I270" s="29" t="s">
        <v>1973</v>
      </c>
      <c r="J270" s="29"/>
      <c r="K270" s="55" t="s">
        <v>38</v>
      </c>
      <c r="L270" s="49" t="s">
        <v>38</v>
      </c>
      <c r="M270" s="28" t="s">
        <v>38</v>
      </c>
      <c r="N270" s="28" t="s">
        <v>38</v>
      </c>
      <c r="O270" s="28" t="s">
        <v>1233</v>
      </c>
      <c r="P270" s="30" t="s">
        <v>1975</v>
      </c>
      <c r="Q270" s="30"/>
      <c r="R270" s="30"/>
      <c r="S270" s="30"/>
      <c r="T270" s="30"/>
      <c r="U270" s="30"/>
    </row>
    <row r="271" spans="1:21" s="33" customFormat="1" ht="255" x14ac:dyDescent="0.25">
      <c r="A271" s="28" t="s">
        <v>2064</v>
      </c>
      <c r="B271" s="29" t="s">
        <v>2065</v>
      </c>
      <c r="C271" s="29" t="s">
        <v>1768</v>
      </c>
      <c r="D271" s="28" t="s">
        <v>243</v>
      </c>
      <c r="E271" s="29" t="s">
        <v>1960</v>
      </c>
      <c r="F271" s="28" t="s">
        <v>243</v>
      </c>
      <c r="G271" s="28" t="s">
        <v>1972</v>
      </c>
      <c r="H271" s="53" t="s">
        <v>1962</v>
      </c>
      <c r="I271" s="29" t="s">
        <v>1973</v>
      </c>
      <c r="J271" s="29"/>
      <c r="K271" s="55" t="s">
        <v>38</v>
      </c>
      <c r="L271" s="49" t="s">
        <v>38</v>
      </c>
      <c r="M271" s="28" t="s">
        <v>38</v>
      </c>
      <c r="N271" s="28" t="s">
        <v>38</v>
      </c>
      <c r="O271" s="28" t="s">
        <v>1233</v>
      </c>
      <c r="P271" s="30" t="s">
        <v>1975</v>
      </c>
      <c r="Q271" s="30"/>
      <c r="R271" s="30"/>
      <c r="S271" s="30"/>
      <c r="T271" s="30"/>
      <c r="U271" s="30"/>
    </row>
    <row r="272" spans="1:21" s="33" customFormat="1" ht="255" x14ac:dyDescent="0.25">
      <c r="A272" s="28" t="s">
        <v>2066</v>
      </c>
      <c r="B272" s="29" t="s">
        <v>2067</v>
      </c>
      <c r="C272" s="29" t="s">
        <v>1768</v>
      </c>
      <c r="D272" s="28" t="s">
        <v>243</v>
      </c>
      <c r="E272" s="53" t="s">
        <v>1960</v>
      </c>
      <c r="F272" s="28" t="s">
        <v>243</v>
      </c>
      <c r="G272" s="56" t="s">
        <v>1972</v>
      </c>
      <c r="H272" s="53" t="s">
        <v>1962</v>
      </c>
      <c r="I272" s="53" t="s">
        <v>1973</v>
      </c>
      <c r="J272" s="53"/>
      <c r="K272" s="57" t="s">
        <v>38</v>
      </c>
      <c r="L272" s="49" t="s">
        <v>38</v>
      </c>
      <c r="M272" s="28" t="s">
        <v>38</v>
      </c>
      <c r="N272" s="28" t="s">
        <v>38</v>
      </c>
      <c r="O272" s="28" t="s">
        <v>1233</v>
      </c>
      <c r="P272" s="30" t="s">
        <v>1975</v>
      </c>
      <c r="Q272" s="30"/>
      <c r="R272" s="30"/>
      <c r="S272" s="30"/>
      <c r="T272" s="30"/>
      <c r="U272" s="30"/>
    </row>
    <row r="273" spans="1:21" s="33" customFormat="1" ht="105" x14ac:dyDescent="0.25">
      <c r="A273" s="28" t="s">
        <v>2068</v>
      </c>
      <c r="B273" s="29" t="s">
        <v>2069</v>
      </c>
      <c r="C273" s="29" t="s">
        <v>1768</v>
      </c>
      <c r="D273" s="28" t="s">
        <v>243</v>
      </c>
      <c r="E273" s="29" t="s">
        <v>2070</v>
      </c>
      <c r="F273" s="28" t="s">
        <v>243</v>
      </c>
      <c r="G273" s="28" t="s">
        <v>2071</v>
      </c>
      <c r="H273" s="29" t="s">
        <v>237</v>
      </c>
      <c r="I273" s="29"/>
      <c r="J273" s="29" t="s">
        <v>2072</v>
      </c>
      <c r="K273" s="28" t="s">
        <v>38</v>
      </c>
      <c r="L273" s="28" t="s">
        <v>38</v>
      </c>
      <c r="M273" s="28" t="s">
        <v>38</v>
      </c>
      <c r="N273" s="28" t="s">
        <v>38</v>
      </c>
      <c r="O273" s="28"/>
      <c r="P273" s="30" t="s">
        <v>1055</v>
      </c>
      <c r="Q273" s="30"/>
      <c r="R273" s="30"/>
      <c r="S273" s="30"/>
      <c r="T273" s="30"/>
      <c r="U273" s="30"/>
    </row>
    <row r="274" spans="1:21" s="33" customFormat="1" ht="45" x14ac:dyDescent="0.25">
      <c r="A274" s="28" t="s">
        <v>2073</v>
      </c>
      <c r="B274" s="29" t="s">
        <v>2074</v>
      </c>
      <c r="C274" s="29" t="s">
        <v>1303</v>
      </c>
      <c r="D274" s="28" t="s">
        <v>243</v>
      </c>
      <c r="E274" s="29" t="s">
        <v>2075</v>
      </c>
      <c r="F274" s="28" t="s">
        <v>48</v>
      </c>
      <c r="G274" s="28" t="s">
        <v>2076</v>
      </c>
      <c r="H274" s="29" t="s">
        <v>1221</v>
      </c>
      <c r="I274" s="29" t="s">
        <v>2077</v>
      </c>
      <c r="J274" s="29"/>
      <c r="K274" s="28" t="s">
        <v>38</v>
      </c>
      <c r="L274" s="28" t="s">
        <v>38</v>
      </c>
      <c r="M274" s="28" t="s">
        <v>38</v>
      </c>
      <c r="N274" s="28" t="s">
        <v>38</v>
      </c>
      <c r="O274" s="28"/>
      <c r="P274" s="30"/>
      <c r="Q274" s="30"/>
      <c r="R274" s="30"/>
      <c r="S274" s="30"/>
      <c r="T274" s="30"/>
      <c r="U274" s="30"/>
    </row>
    <row r="275" spans="1:21" s="33" customFormat="1" ht="45" x14ac:dyDescent="0.25">
      <c r="A275" s="28" t="s">
        <v>2078</v>
      </c>
      <c r="B275" s="29" t="s">
        <v>2079</v>
      </c>
      <c r="C275" s="29" t="s">
        <v>1075</v>
      </c>
      <c r="D275" s="28" t="s">
        <v>243</v>
      </c>
      <c r="E275" s="29"/>
      <c r="F275" s="28"/>
      <c r="G275" s="28" t="s">
        <v>2080</v>
      </c>
      <c r="H275" s="29" t="s">
        <v>2081</v>
      </c>
      <c r="I275" s="29" t="s">
        <v>2082</v>
      </c>
      <c r="J275" s="29"/>
      <c r="K275" s="28" t="s">
        <v>38</v>
      </c>
      <c r="L275" s="28" t="s">
        <v>38</v>
      </c>
      <c r="M275" s="28" t="s">
        <v>38</v>
      </c>
      <c r="N275" s="28" t="s">
        <v>38</v>
      </c>
      <c r="O275" s="28" t="s">
        <v>627</v>
      </c>
      <c r="P275" s="30" t="s">
        <v>2083</v>
      </c>
      <c r="Q275" s="30"/>
      <c r="R275" s="30" t="s">
        <v>1082</v>
      </c>
      <c r="S275" s="31" t="s">
        <v>2084</v>
      </c>
      <c r="T275" s="31" t="s">
        <v>1048</v>
      </c>
      <c r="U275" s="30"/>
    </row>
    <row r="276" spans="1:21" s="33" customFormat="1" ht="105" x14ac:dyDescent="0.25">
      <c r="A276" s="28" t="s">
        <v>2085</v>
      </c>
      <c r="B276" s="29" t="s">
        <v>1157</v>
      </c>
      <c r="C276" s="29" t="s">
        <v>1577</v>
      </c>
      <c r="D276" s="28" t="s">
        <v>243</v>
      </c>
      <c r="E276" s="29" t="s">
        <v>1159</v>
      </c>
      <c r="F276" s="28"/>
      <c r="G276" s="28" t="s">
        <v>82</v>
      </c>
      <c r="H276" s="29" t="s">
        <v>1162</v>
      </c>
      <c r="I276" s="29" t="s">
        <v>1163</v>
      </c>
      <c r="J276" s="29"/>
      <c r="K276" s="28" t="s">
        <v>38</v>
      </c>
      <c r="L276" s="28" t="s">
        <v>38</v>
      </c>
      <c r="M276" s="28" t="s">
        <v>38</v>
      </c>
      <c r="N276" s="28" t="s">
        <v>38</v>
      </c>
      <c r="O276" s="28" t="s">
        <v>627</v>
      </c>
      <c r="P276" s="30"/>
      <c r="Q276" s="30"/>
      <c r="R276" s="30" t="s">
        <v>837</v>
      </c>
      <c r="S276" s="37" t="s">
        <v>838</v>
      </c>
      <c r="T276" s="31" t="s">
        <v>839</v>
      </c>
      <c r="U276" s="30"/>
    </row>
    <row r="277" spans="1:21" s="33" customFormat="1" ht="45" x14ac:dyDescent="0.25">
      <c r="A277" s="28" t="s">
        <v>2086</v>
      </c>
      <c r="B277" s="39" t="s">
        <v>2087</v>
      </c>
      <c r="C277" s="29" t="s">
        <v>730</v>
      </c>
      <c r="D277" s="28" t="s">
        <v>243</v>
      </c>
      <c r="E277" s="29" t="s">
        <v>2088</v>
      </c>
      <c r="F277" s="28" t="s">
        <v>767</v>
      </c>
      <c r="G277" s="28" t="s">
        <v>142</v>
      </c>
      <c r="H277" s="29" t="s">
        <v>237</v>
      </c>
      <c r="I277" s="29" t="s">
        <v>1734</v>
      </c>
      <c r="J277" s="29" t="s">
        <v>2089</v>
      </c>
      <c r="K277" s="28" t="s">
        <v>39</v>
      </c>
      <c r="L277" s="28" t="s">
        <v>38</v>
      </c>
      <c r="M277" s="28" t="s">
        <v>38</v>
      </c>
      <c r="N277" s="28" t="s">
        <v>38</v>
      </c>
      <c r="O277" s="28" t="s">
        <v>1233</v>
      </c>
      <c r="P277" s="30" t="s">
        <v>825</v>
      </c>
      <c r="Q277" s="30" t="s">
        <v>2090</v>
      </c>
      <c r="R277" s="30" t="s">
        <v>737</v>
      </c>
      <c r="S277" s="29" t="s">
        <v>2091</v>
      </c>
      <c r="T277" s="29" t="s">
        <v>781</v>
      </c>
      <c r="U277" s="30"/>
    </row>
    <row r="278" spans="1:21" s="33" customFormat="1" ht="120" x14ac:dyDescent="0.25">
      <c r="A278" s="28" t="s">
        <v>2092</v>
      </c>
      <c r="B278" s="29" t="s">
        <v>2093</v>
      </c>
      <c r="C278" s="29" t="s">
        <v>730</v>
      </c>
      <c r="D278" s="28" t="s">
        <v>243</v>
      </c>
      <c r="E278" s="29" t="s">
        <v>2094</v>
      </c>
      <c r="F278" s="28" t="s">
        <v>767</v>
      </c>
      <c r="G278" s="28" t="s">
        <v>2095</v>
      </c>
      <c r="H278" s="29" t="s">
        <v>237</v>
      </c>
      <c r="I278" s="29" t="s">
        <v>2096</v>
      </c>
      <c r="J278" s="29" t="s">
        <v>2097</v>
      </c>
      <c r="K278" s="28" t="s">
        <v>38</v>
      </c>
      <c r="L278" s="28" t="s">
        <v>38</v>
      </c>
      <c r="M278" s="28" t="s">
        <v>38</v>
      </c>
      <c r="N278" s="28" t="s">
        <v>38</v>
      </c>
      <c r="O278" s="28" t="s">
        <v>1233</v>
      </c>
      <c r="P278" s="30" t="s">
        <v>2098</v>
      </c>
      <c r="Q278" s="30"/>
      <c r="R278" s="30" t="s">
        <v>737</v>
      </c>
      <c r="S278" s="37" t="s">
        <v>2099</v>
      </c>
      <c r="T278" s="32" t="s">
        <v>630</v>
      </c>
      <c r="U278" s="30"/>
    </row>
    <row r="279" spans="1:21" s="33" customFormat="1" ht="30" x14ac:dyDescent="0.25">
      <c r="A279" s="28" t="s">
        <v>2100</v>
      </c>
      <c r="B279" s="29" t="s">
        <v>2101</v>
      </c>
      <c r="C279" s="29" t="s">
        <v>730</v>
      </c>
      <c r="D279" s="28" t="s">
        <v>243</v>
      </c>
      <c r="E279" s="29" t="s">
        <v>2102</v>
      </c>
      <c r="F279" s="28" t="s">
        <v>767</v>
      </c>
      <c r="G279" s="28" t="s">
        <v>1834</v>
      </c>
      <c r="H279" s="29" t="s">
        <v>237</v>
      </c>
      <c r="I279" s="29" t="s">
        <v>2103</v>
      </c>
      <c r="J279" s="29" t="s">
        <v>2104</v>
      </c>
      <c r="K279" s="28" t="s">
        <v>38</v>
      </c>
      <c r="L279" s="28" t="s">
        <v>38</v>
      </c>
      <c r="M279" s="28" t="s">
        <v>38</v>
      </c>
      <c r="N279" s="28" t="s">
        <v>38</v>
      </c>
      <c r="O279" s="28" t="s">
        <v>1233</v>
      </c>
      <c r="P279" s="30"/>
      <c r="Q279" s="30"/>
      <c r="R279" s="30" t="s">
        <v>737</v>
      </c>
      <c r="S279" s="37" t="s">
        <v>2103</v>
      </c>
      <c r="T279" s="32" t="s">
        <v>630</v>
      </c>
      <c r="U279" s="30"/>
    </row>
    <row r="280" spans="1:21" s="33" customFormat="1" ht="45" x14ac:dyDescent="0.25">
      <c r="A280" s="28" t="s">
        <v>2105</v>
      </c>
      <c r="B280" s="29" t="s">
        <v>2106</v>
      </c>
      <c r="C280" s="29" t="s">
        <v>2107</v>
      </c>
      <c r="D280" s="28" t="s">
        <v>243</v>
      </c>
      <c r="E280" s="29"/>
      <c r="F280" s="28"/>
      <c r="G280" s="28" t="s">
        <v>1550</v>
      </c>
      <c r="H280" s="29" t="s">
        <v>237</v>
      </c>
      <c r="I280" s="58" t="s">
        <v>2106</v>
      </c>
      <c r="J280" s="29" t="s">
        <v>2108</v>
      </c>
      <c r="K280" s="28" t="s">
        <v>38</v>
      </c>
      <c r="L280" s="28" t="s">
        <v>38</v>
      </c>
      <c r="M280" s="28" t="s">
        <v>38</v>
      </c>
      <c r="N280" s="28" t="s">
        <v>38</v>
      </c>
      <c r="O280" s="28" t="s">
        <v>627</v>
      </c>
      <c r="P280" s="30"/>
      <c r="Q280" s="30"/>
      <c r="R280" s="30" t="s">
        <v>1636</v>
      </c>
      <c r="S280" s="31" t="s">
        <v>2109</v>
      </c>
      <c r="T280" s="31" t="s">
        <v>1048</v>
      </c>
      <c r="U280" s="30"/>
    </row>
    <row r="281" spans="1:21" s="33" customFormat="1" ht="45" x14ac:dyDescent="0.25">
      <c r="A281" s="28" t="s">
        <v>2110</v>
      </c>
      <c r="B281" s="29" t="s">
        <v>2111</v>
      </c>
      <c r="C281" s="29" t="s">
        <v>1670</v>
      </c>
      <c r="D281" s="28" t="s">
        <v>243</v>
      </c>
      <c r="E281" s="29" t="s">
        <v>2112</v>
      </c>
      <c r="F281" s="28"/>
      <c r="G281" s="28" t="s">
        <v>142</v>
      </c>
      <c r="H281" s="29" t="s">
        <v>120</v>
      </c>
      <c r="I281" s="36" t="s">
        <v>2113</v>
      </c>
      <c r="J281" s="29" t="s">
        <v>2114</v>
      </c>
      <c r="K281" s="28" t="s">
        <v>38</v>
      </c>
      <c r="L281" s="28" t="s">
        <v>38</v>
      </c>
      <c r="M281" s="28" t="s">
        <v>38</v>
      </c>
      <c r="N281" s="28" t="s">
        <v>38</v>
      </c>
      <c r="O281" s="28" t="s">
        <v>627</v>
      </c>
      <c r="P281" s="30" t="s">
        <v>1055</v>
      </c>
      <c r="Q281" s="30"/>
      <c r="R281" s="30" t="s">
        <v>1636</v>
      </c>
      <c r="S281" s="31" t="s">
        <v>2115</v>
      </c>
      <c r="T281" s="31" t="s">
        <v>1057</v>
      </c>
      <c r="U281" s="30"/>
    </row>
    <row r="282" spans="1:21" s="33" customFormat="1" ht="30" x14ac:dyDescent="0.25">
      <c r="A282" s="28" t="s">
        <v>2116</v>
      </c>
      <c r="B282" s="29" t="s">
        <v>2117</v>
      </c>
      <c r="C282" s="29" t="s">
        <v>2118</v>
      </c>
      <c r="D282" s="28" t="s">
        <v>243</v>
      </c>
      <c r="E282" s="29"/>
      <c r="F282" s="28"/>
      <c r="G282" s="28" t="s">
        <v>2119</v>
      </c>
      <c r="H282" s="29" t="s">
        <v>2120</v>
      </c>
      <c r="I282" s="29" t="s">
        <v>2121</v>
      </c>
      <c r="J282" s="29"/>
      <c r="K282" s="28" t="s">
        <v>38</v>
      </c>
      <c r="L282" s="28" t="s">
        <v>38</v>
      </c>
      <c r="M282" s="28" t="s">
        <v>38</v>
      </c>
      <c r="N282" s="28" t="s">
        <v>38</v>
      </c>
      <c r="O282" s="28" t="s">
        <v>2122</v>
      </c>
      <c r="P282" s="30" t="s">
        <v>2123</v>
      </c>
      <c r="Q282" s="30"/>
      <c r="R282" s="30" t="s">
        <v>1421</v>
      </c>
      <c r="S282" s="31" t="s">
        <v>2124</v>
      </c>
      <c r="T282" s="31" t="s">
        <v>630</v>
      </c>
      <c r="U282" s="30"/>
    </row>
    <row r="283" spans="1:21" s="33" customFormat="1" ht="45" x14ac:dyDescent="0.25">
      <c r="A283" s="28" t="s">
        <v>2125</v>
      </c>
      <c r="B283" s="29" t="s">
        <v>2126</v>
      </c>
      <c r="C283" s="29" t="s">
        <v>2118</v>
      </c>
      <c r="D283" s="28" t="s">
        <v>243</v>
      </c>
      <c r="E283" s="29" t="s">
        <v>2127</v>
      </c>
      <c r="F283" s="28"/>
      <c r="G283" s="28" t="s">
        <v>2127</v>
      </c>
      <c r="H283" s="45" t="s">
        <v>2128</v>
      </c>
      <c r="I283" s="41" t="s">
        <v>2129</v>
      </c>
      <c r="J283" s="29"/>
      <c r="K283" s="28" t="s">
        <v>38</v>
      </c>
      <c r="L283" s="28" t="s">
        <v>38</v>
      </c>
      <c r="M283" s="28" t="s">
        <v>38</v>
      </c>
      <c r="N283" s="28" t="s">
        <v>38</v>
      </c>
      <c r="O283" s="28" t="s">
        <v>627</v>
      </c>
      <c r="P283" s="30"/>
      <c r="Q283" s="30"/>
      <c r="R283" s="30" t="s">
        <v>1421</v>
      </c>
      <c r="S283" s="30"/>
      <c r="T283" s="30"/>
      <c r="U283" s="30"/>
    </row>
    <row r="284" spans="1:21" s="33" customFormat="1" ht="75" x14ac:dyDescent="0.25">
      <c r="A284" s="28" t="s">
        <v>2130</v>
      </c>
      <c r="B284" s="29" t="s">
        <v>2131</v>
      </c>
      <c r="C284" s="29" t="s">
        <v>2118</v>
      </c>
      <c r="D284" s="28" t="s">
        <v>243</v>
      </c>
      <c r="E284" s="29" t="s">
        <v>2132</v>
      </c>
      <c r="F284" s="28"/>
      <c r="G284" s="28" t="s">
        <v>2132</v>
      </c>
      <c r="H284" s="45" t="s">
        <v>2120</v>
      </c>
      <c r="I284" s="41" t="s">
        <v>2129</v>
      </c>
      <c r="J284" s="29"/>
      <c r="K284" s="28" t="s">
        <v>38</v>
      </c>
      <c r="L284" s="28" t="s">
        <v>38</v>
      </c>
      <c r="M284" s="28" t="s">
        <v>38</v>
      </c>
      <c r="N284" s="28" t="s">
        <v>38</v>
      </c>
      <c r="O284" s="28" t="s">
        <v>627</v>
      </c>
      <c r="P284" s="30" t="s">
        <v>2133</v>
      </c>
      <c r="Q284" s="30" t="s">
        <v>2134</v>
      </c>
      <c r="R284" s="30" t="s">
        <v>1421</v>
      </c>
      <c r="S284" s="31" t="s">
        <v>2129</v>
      </c>
      <c r="T284" s="31" t="s">
        <v>2135</v>
      </c>
      <c r="U284" s="30"/>
    </row>
    <row r="285" spans="1:21" s="33" customFormat="1" ht="75" x14ac:dyDescent="0.25">
      <c r="A285" s="28" t="s">
        <v>2136</v>
      </c>
      <c r="B285" s="29" t="s">
        <v>2137</v>
      </c>
      <c r="C285" s="29" t="s">
        <v>2118</v>
      </c>
      <c r="D285" s="28" t="s">
        <v>243</v>
      </c>
      <c r="E285" s="29" t="s">
        <v>2138</v>
      </c>
      <c r="F285" s="28"/>
      <c r="G285" s="28" t="s">
        <v>2139</v>
      </c>
      <c r="H285" s="45" t="s">
        <v>2120</v>
      </c>
      <c r="I285" s="29" t="s">
        <v>2140</v>
      </c>
      <c r="J285" s="29"/>
      <c r="K285" s="28" t="s">
        <v>38</v>
      </c>
      <c r="L285" s="28" t="s">
        <v>38</v>
      </c>
      <c r="M285" s="28" t="s">
        <v>38</v>
      </c>
      <c r="N285" s="28" t="s">
        <v>38</v>
      </c>
      <c r="O285" s="28" t="s">
        <v>627</v>
      </c>
      <c r="P285" s="30" t="s">
        <v>2141</v>
      </c>
      <c r="Q285" s="30"/>
      <c r="R285" s="30" t="s">
        <v>1421</v>
      </c>
      <c r="S285" s="31" t="s">
        <v>2142</v>
      </c>
      <c r="T285" s="31" t="s">
        <v>2135</v>
      </c>
      <c r="U285" s="30"/>
    </row>
    <row r="286" spans="1:21" s="33" customFormat="1" ht="45" x14ac:dyDescent="0.25">
      <c r="A286" s="28" t="s">
        <v>2143</v>
      </c>
      <c r="B286" s="38" t="s">
        <v>944</v>
      </c>
      <c r="C286" s="29" t="s">
        <v>1075</v>
      </c>
      <c r="D286" s="28" t="s">
        <v>243</v>
      </c>
      <c r="E286" s="29" t="s">
        <v>952</v>
      </c>
      <c r="F286" s="28"/>
      <c r="G286" s="28" t="s">
        <v>35</v>
      </c>
      <c r="H286" s="29"/>
      <c r="I286" s="29"/>
      <c r="J286" s="29"/>
      <c r="K286" s="28" t="s">
        <v>38</v>
      </c>
      <c r="L286" s="28" t="s">
        <v>365</v>
      </c>
      <c r="M286" s="28" t="s">
        <v>38</v>
      </c>
      <c r="N286" s="28" t="s">
        <v>38</v>
      </c>
      <c r="O286" s="28" t="s">
        <v>627</v>
      </c>
      <c r="P286" s="30" t="s">
        <v>2144</v>
      </c>
      <c r="Q286" s="30" t="s">
        <v>2145</v>
      </c>
      <c r="R286" s="30" t="s">
        <v>1082</v>
      </c>
      <c r="S286" s="30" t="s">
        <v>2146</v>
      </c>
      <c r="T286" s="30"/>
      <c r="U286" s="30"/>
    </row>
    <row r="287" spans="1:21" s="33" customFormat="1" ht="45" x14ac:dyDescent="0.25">
      <c r="A287" s="28" t="s">
        <v>2147</v>
      </c>
      <c r="B287" s="38" t="s">
        <v>2148</v>
      </c>
      <c r="C287" s="29" t="s">
        <v>1075</v>
      </c>
      <c r="D287" s="28" t="s">
        <v>243</v>
      </c>
      <c r="E287" s="29" t="s">
        <v>952</v>
      </c>
      <c r="F287" s="28"/>
      <c r="G287" s="28" t="s">
        <v>35</v>
      </c>
      <c r="H287" s="29"/>
      <c r="I287" s="29"/>
      <c r="J287" s="29"/>
      <c r="K287" s="28" t="s">
        <v>38</v>
      </c>
      <c r="L287" s="28" t="s">
        <v>39</v>
      </c>
      <c r="M287" s="28" t="s">
        <v>38</v>
      </c>
      <c r="N287" s="28" t="s">
        <v>38</v>
      </c>
      <c r="O287" s="28" t="s">
        <v>627</v>
      </c>
      <c r="P287" s="30" t="s">
        <v>2144</v>
      </c>
      <c r="Q287" s="30" t="s">
        <v>2149</v>
      </c>
      <c r="R287" s="30"/>
      <c r="S287" s="30"/>
      <c r="T287" s="30"/>
      <c r="U287" s="30"/>
    </row>
    <row r="288" spans="1:21" s="33" customFormat="1" ht="90" x14ac:dyDescent="0.25">
      <c r="A288" s="28" t="s">
        <v>2150</v>
      </c>
      <c r="B288" s="29" t="s">
        <v>2151</v>
      </c>
      <c r="C288" s="29" t="s">
        <v>2152</v>
      </c>
      <c r="D288" s="28" t="s">
        <v>243</v>
      </c>
      <c r="E288" s="29" t="s">
        <v>2153</v>
      </c>
      <c r="F288" s="28" t="s">
        <v>243</v>
      </c>
      <c r="G288" s="28" t="s">
        <v>35</v>
      </c>
      <c r="H288" s="29" t="s">
        <v>237</v>
      </c>
      <c r="I288" s="29" t="s">
        <v>2154</v>
      </c>
      <c r="J288" s="29" t="s">
        <v>2155</v>
      </c>
      <c r="K288" s="28" t="s">
        <v>38</v>
      </c>
      <c r="L288" s="28" t="s">
        <v>38</v>
      </c>
      <c r="M288" s="28" t="s">
        <v>38</v>
      </c>
      <c r="N288" s="28" t="s">
        <v>38</v>
      </c>
      <c r="O288" s="28" t="s">
        <v>627</v>
      </c>
      <c r="P288" s="30" t="s">
        <v>1380</v>
      </c>
      <c r="Q288" s="30"/>
      <c r="R288" s="30"/>
      <c r="S288" s="30"/>
      <c r="T288" s="30"/>
      <c r="U288" s="30"/>
    </row>
    <row r="289" spans="1:253" s="33" customFormat="1" ht="60" x14ac:dyDescent="0.25">
      <c r="A289" s="28" t="s">
        <v>2156</v>
      </c>
      <c r="B289" s="29" t="s">
        <v>2157</v>
      </c>
      <c r="C289" s="29" t="s">
        <v>2158</v>
      </c>
      <c r="D289" s="28" t="s">
        <v>243</v>
      </c>
      <c r="E289" s="29" t="s">
        <v>2159</v>
      </c>
      <c r="F289" s="28" t="s">
        <v>768</v>
      </c>
      <c r="G289" s="28" t="s">
        <v>119</v>
      </c>
      <c r="H289" s="29" t="s">
        <v>237</v>
      </c>
      <c r="I289" s="36" t="s">
        <v>2160</v>
      </c>
      <c r="J289" s="29" t="s">
        <v>2161</v>
      </c>
      <c r="K289" s="28" t="s">
        <v>38</v>
      </c>
      <c r="L289" s="28" t="s">
        <v>38</v>
      </c>
      <c r="M289" s="28" t="s">
        <v>38</v>
      </c>
      <c r="N289" s="28" t="s">
        <v>38</v>
      </c>
      <c r="O289" s="28" t="s">
        <v>39</v>
      </c>
      <c r="P289" s="30"/>
      <c r="Q289" s="30"/>
      <c r="R289" s="30"/>
      <c r="S289" s="30"/>
      <c r="T289" s="30"/>
      <c r="U289" s="30"/>
    </row>
    <row r="290" spans="1:253" s="33" customFormat="1" ht="75" x14ac:dyDescent="0.25">
      <c r="A290" s="28" t="s">
        <v>2162</v>
      </c>
      <c r="B290" s="29" t="s">
        <v>2163</v>
      </c>
      <c r="C290" s="29" t="s">
        <v>2158</v>
      </c>
      <c r="D290" s="28" t="s">
        <v>243</v>
      </c>
      <c r="E290" s="29" t="s">
        <v>2164</v>
      </c>
      <c r="F290" s="28" t="s">
        <v>768</v>
      </c>
      <c r="G290" s="28" t="s">
        <v>119</v>
      </c>
      <c r="H290" s="29" t="s">
        <v>237</v>
      </c>
      <c r="I290" s="36" t="s">
        <v>2165</v>
      </c>
      <c r="J290" s="29" t="s">
        <v>2166</v>
      </c>
      <c r="K290" s="28" t="s">
        <v>38</v>
      </c>
      <c r="L290" s="28" t="s">
        <v>38</v>
      </c>
      <c r="M290" s="28" t="s">
        <v>38</v>
      </c>
      <c r="N290" s="28" t="s">
        <v>38</v>
      </c>
      <c r="O290" s="28" t="s">
        <v>39</v>
      </c>
      <c r="P290" s="30"/>
      <c r="Q290" s="30"/>
      <c r="R290" s="30"/>
      <c r="S290" s="30"/>
      <c r="T290" s="30"/>
      <c r="U290" s="30"/>
    </row>
    <row r="291" spans="1:253" s="33" customFormat="1" ht="90" x14ac:dyDescent="0.25">
      <c r="A291" s="28" t="s">
        <v>2167</v>
      </c>
      <c r="B291" s="29" t="s">
        <v>2168</v>
      </c>
      <c r="C291" s="29" t="s">
        <v>2158</v>
      </c>
      <c r="D291" s="28" t="s">
        <v>243</v>
      </c>
      <c r="E291" s="29" t="s">
        <v>2169</v>
      </c>
      <c r="F291" s="28" t="s">
        <v>768</v>
      </c>
      <c r="G291" s="28" t="s">
        <v>119</v>
      </c>
      <c r="H291" s="29" t="s">
        <v>237</v>
      </c>
      <c r="I291" s="36" t="s">
        <v>2170</v>
      </c>
      <c r="J291" s="29" t="s">
        <v>2171</v>
      </c>
      <c r="K291" s="28" t="s">
        <v>38</v>
      </c>
      <c r="L291" s="28" t="s">
        <v>38</v>
      </c>
      <c r="M291" s="28" t="s">
        <v>38</v>
      </c>
      <c r="N291" s="28" t="s">
        <v>38</v>
      </c>
      <c r="O291" s="28" t="s">
        <v>39</v>
      </c>
      <c r="P291" s="30"/>
      <c r="Q291" s="30"/>
      <c r="R291" s="30"/>
      <c r="S291" s="30"/>
      <c r="T291" s="30"/>
      <c r="U291" s="30"/>
    </row>
    <row r="292" spans="1:253" s="33" customFormat="1" ht="105" x14ac:dyDescent="0.25">
      <c r="A292" s="28" t="s">
        <v>2172</v>
      </c>
      <c r="B292" s="29" t="s">
        <v>2173</v>
      </c>
      <c r="C292" s="29" t="s">
        <v>2158</v>
      </c>
      <c r="D292" s="28" t="s">
        <v>243</v>
      </c>
      <c r="E292" s="29" t="s">
        <v>2174</v>
      </c>
      <c r="F292" s="28" t="s">
        <v>768</v>
      </c>
      <c r="G292" s="28" t="s">
        <v>2175</v>
      </c>
      <c r="H292" s="29" t="s">
        <v>237</v>
      </c>
      <c r="I292" s="29" t="s">
        <v>2176</v>
      </c>
      <c r="J292" s="29" t="s">
        <v>2177</v>
      </c>
      <c r="K292" s="28" t="s">
        <v>38</v>
      </c>
      <c r="L292" s="28" t="s">
        <v>38</v>
      </c>
      <c r="M292" s="28" t="s">
        <v>38</v>
      </c>
      <c r="N292" s="28" t="s">
        <v>38</v>
      </c>
      <c r="O292" s="28" t="s">
        <v>2178</v>
      </c>
      <c r="P292" s="30"/>
      <c r="Q292" s="30"/>
      <c r="R292" s="30"/>
      <c r="S292" s="30"/>
      <c r="T292" s="30"/>
      <c r="U292" s="30"/>
    </row>
    <row r="293" spans="1:253" s="33" customFormat="1" ht="90" x14ac:dyDescent="0.25">
      <c r="A293" s="28" t="s">
        <v>2179</v>
      </c>
      <c r="B293" s="29" t="s">
        <v>2180</v>
      </c>
      <c r="C293" s="29" t="s">
        <v>2158</v>
      </c>
      <c r="D293" s="28" t="s">
        <v>243</v>
      </c>
      <c r="E293" s="29" t="s">
        <v>2181</v>
      </c>
      <c r="F293" s="28" t="s">
        <v>768</v>
      </c>
      <c r="G293" s="28" t="s">
        <v>2182</v>
      </c>
      <c r="H293" s="29" t="s">
        <v>237</v>
      </c>
      <c r="I293" s="36" t="s">
        <v>2180</v>
      </c>
      <c r="J293" s="29" t="s">
        <v>2183</v>
      </c>
      <c r="K293" s="28" t="s">
        <v>38</v>
      </c>
      <c r="L293" s="28" t="s">
        <v>38</v>
      </c>
      <c r="M293" s="28" t="s">
        <v>38</v>
      </c>
      <c r="N293" s="28" t="s">
        <v>38</v>
      </c>
      <c r="O293" s="28" t="s">
        <v>2184</v>
      </c>
      <c r="P293" s="30"/>
      <c r="Q293" s="30"/>
      <c r="R293" s="30"/>
      <c r="S293" s="30"/>
      <c r="T293" s="30"/>
      <c r="U293" s="30"/>
    </row>
    <row r="294" spans="1:253" s="33" customFormat="1" ht="75" x14ac:dyDescent="0.25">
      <c r="A294" s="28" t="s">
        <v>2185</v>
      </c>
      <c r="B294" s="29" t="s">
        <v>2186</v>
      </c>
      <c r="C294" s="29" t="s">
        <v>2187</v>
      </c>
      <c r="D294" s="28" t="s">
        <v>243</v>
      </c>
      <c r="E294" s="29" t="s">
        <v>2188</v>
      </c>
      <c r="F294" s="28" t="s">
        <v>243</v>
      </c>
      <c r="G294" s="28" t="s">
        <v>2189</v>
      </c>
      <c r="H294" s="29" t="s">
        <v>237</v>
      </c>
      <c r="I294" s="36" t="s">
        <v>2190</v>
      </c>
      <c r="J294" s="29" t="s">
        <v>2191</v>
      </c>
      <c r="K294" s="28" t="s">
        <v>38</v>
      </c>
      <c r="L294" s="28" t="s">
        <v>38</v>
      </c>
      <c r="M294" s="28" t="s">
        <v>38</v>
      </c>
      <c r="N294" s="28" t="s">
        <v>38</v>
      </c>
      <c r="O294" s="28" t="s">
        <v>2192</v>
      </c>
      <c r="P294" s="30"/>
      <c r="Q294" s="30"/>
      <c r="R294" s="30"/>
      <c r="S294" s="30"/>
      <c r="T294" s="30"/>
      <c r="U294" s="30"/>
    </row>
    <row r="295" spans="1:253" s="33" customFormat="1" ht="120" x14ac:dyDescent="0.25">
      <c r="A295" s="28" t="s">
        <v>2193</v>
      </c>
      <c r="B295" s="29" t="s">
        <v>2194</v>
      </c>
      <c r="C295" s="29" t="s">
        <v>2187</v>
      </c>
      <c r="D295" s="28" t="s">
        <v>243</v>
      </c>
      <c r="E295" s="29" t="s">
        <v>2195</v>
      </c>
      <c r="F295" s="28" t="s">
        <v>243</v>
      </c>
      <c r="G295" s="28" t="s">
        <v>2196</v>
      </c>
      <c r="H295" s="29" t="s">
        <v>237</v>
      </c>
      <c r="I295" s="36" t="s">
        <v>2197</v>
      </c>
      <c r="J295" s="29" t="s">
        <v>2198</v>
      </c>
      <c r="K295" s="28" t="s">
        <v>38</v>
      </c>
      <c r="L295" s="28" t="s">
        <v>38</v>
      </c>
      <c r="M295" s="28" t="s">
        <v>38</v>
      </c>
      <c r="N295" s="28" t="s">
        <v>38</v>
      </c>
      <c r="O295" s="28" t="s">
        <v>2199</v>
      </c>
      <c r="P295" s="30"/>
      <c r="Q295" s="30"/>
      <c r="R295" s="30"/>
      <c r="S295" s="30"/>
      <c r="T295" s="30"/>
      <c r="U295" s="30"/>
    </row>
    <row r="296" spans="1:253" s="33" customFormat="1" ht="90" x14ac:dyDescent="0.25">
      <c r="A296" s="28" t="s">
        <v>2200</v>
      </c>
      <c r="B296" s="29" t="s">
        <v>2201</v>
      </c>
      <c r="C296" s="29" t="s">
        <v>2187</v>
      </c>
      <c r="D296" s="28" t="s">
        <v>243</v>
      </c>
      <c r="E296" s="29" t="s">
        <v>2202</v>
      </c>
      <c r="F296" s="28" t="s">
        <v>243</v>
      </c>
      <c r="G296" s="28" t="s">
        <v>119</v>
      </c>
      <c r="H296" s="29" t="s">
        <v>237</v>
      </c>
      <c r="I296" s="47" t="s">
        <v>2201</v>
      </c>
      <c r="J296" s="36" t="s">
        <v>2203</v>
      </c>
      <c r="K296" s="28" t="s">
        <v>38</v>
      </c>
      <c r="L296" s="28" t="s">
        <v>38</v>
      </c>
      <c r="M296" s="28" t="s">
        <v>38</v>
      </c>
      <c r="N296" s="28" t="s">
        <v>38</v>
      </c>
      <c r="O296" s="28" t="s">
        <v>39</v>
      </c>
      <c r="P296" s="30"/>
      <c r="Q296" s="30"/>
      <c r="R296" s="30"/>
      <c r="S296" s="30"/>
      <c r="T296" s="30"/>
      <c r="U296" s="30"/>
    </row>
    <row r="297" spans="1:253" s="33" customFormat="1" ht="45" x14ac:dyDescent="0.25">
      <c r="A297" s="28" t="s">
        <v>2204</v>
      </c>
      <c r="B297" s="29" t="s">
        <v>2205</v>
      </c>
      <c r="C297" s="29" t="s">
        <v>2187</v>
      </c>
      <c r="D297" s="28" t="s">
        <v>243</v>
      </c>
      <c r="E297" s="29" t="s">
        <v>2206</v>
      </c>
      <c r="F297" s="28" t="s">
        <v>243</v>
      </c>
      <c r="G297" s="28" t="s">
        <v>119</v>
      </c>
      <c r="H297" s="29" t="s">
        <v>237</v>
      </c>
      <c r="I297" s="29" t="s">
        <v>2207</v>
      </c>
      <c r="J297" s="36" t="s">
        <v>2208</v>
      </c>
      <c r="K297" s="28" t="s">
        <v>38</v>
      </c>
      <c r="L297" s="28" t="s">
        <v>38</v>
      </c>
      <c r="M297" s="28" t="s">
        <v>38</v>
      </c>
      <c r="N297" s="28" t="s">
        <v>38</v>
      </c>
      <c r="O297" s="28" t="s">
        <v>39</v>
      </c>
      <c r="P297" s="30"/>
      <c r="Q297" s="30"/>
      <c r="R297" s="30"/>
      <c r="S297" s="30"/>
      <c r="T297" s="30"/>
      <c r="U297" s="30"/>
    </row>
    <row r="298" spans="1:253" s="33" customFormat="1" ht="60" x14ac:dyDescent="0.25">
      <c r="A298" s="28" t="s">
        <v>2209</v>
      </c>
      <c r="B298" s="29" t="s">
        <v>2210</v>
      </c>
      <c r="C298" s="29" t="s">
        <v>2187</v>
      </c>
      <c r="D298" s="28" t="s">
        <v>243</v>
      </c>
      <c r="E298" s="29" t="s">
        <v>2211</v>
      </c>
      <c r="F298" s="28" t="s">
        <v>243</v>
      </c>
      <c r="G298" s="28" t="s">
        <v>119</v>
      </c>
      <c r="H298" s="29" t="s">
        <v>237</v>
      </c>
      <c r="I298" s="29" t="s">
        <v>2212</v>
      </c>
      <c r="J298" s="36" t="s">
        <v>2213</v>
      </c>
      <c r="K298" s="28" t="s">
        <v>38</v>
      </c>
      <c r="L298" s="28" t="s">
        <v>38</v>
      </c>
      <c r="M298" s="28" t="s">
        <v>38</v>
      </c>
      <c r="N298" s="28" t="s">
        <v>38</v>
      </c>
      <c r="O298" s="28" t="s">
        <v>38</v>
      </c>
      <c r="P298" s="30"/>
      <c r="Q298" s="30"/>
      <c r="R298" s="30"/>
      <c r="S298" s="30"/>
      <c r="T298" s="30"/>
      <c r="U298" s="30"/>
    </row>
    <row r="299" spans="1:253" s="33" customFormat="1" ht="75" x14ac:dyDescent="0.25">
      <c r="A299" s="28" t="s">
        <v>2214</v>
      </c>
      <c r="B299" s="29" t="s">
        <v>2215</v>
      </c>
      <c r="C299" s="29" t="s">
        <v>2187</v>
      </c>
      <c r="D299" s="28" t="s">
        <v>243</v>
      </c>
      <c r="E299" s="29" t="s">
        <v>2216</v>
      </c>
      <c r="F299" s="28" t="s">
        <v>243</v>
      </c>
      <c r="G299" s="28" t="s">
        <v>2217</v>
      </c>
      <c r="H299" s="29" t="s">
        <v>237</v>
      </c>
      <c r="I299" s="36" t="s">
        <v>2215</v>
      </c>
      <c r="J299" s="36" t="s">
        <v>2218</v>
      </c>
      <c r="K299" s="28" t="s">
        <v>38</v>
      </c>
      <c r="L299" s="28" t="s">
        <v>38</v>
      </c>
      <c r="M299" s="28" t="s">
        <v>38</v>
      </c>
      <c r="N299" s="28" t="s">
        <v>38</v>
      </c>
      <c r="O299" s="28" t="s">
        <v>38</v>
      </c>
      <c r="P299" s="30"/>
      <c r="Q299" s="30"/>
      <c r="R299" s="30"/>
      <c r="S299" s="30"/>
      <c r="T299" s="30"/>
      <c r="U299" s="30"/>
    </row>
    <row r="300" spans="1:253" s="33" customFormat="1" ht="30" x14ac:dyDescent="0.25">
      <c r="A300" s="28" t="s">
        <v>2219</v>
      </c>
      <c r="B300" s="29" t="s">
        <v>2220</v>
      </c>
      <c r="C300" s="29" t="s">
        <v>2187</v>
      </c>
      <c r="D300" s="28" t="s">
        <v>243</v>
      </c>
      <c r="E300" s="29" t="s">
        <v>2221</v>
      </c>
      <c r="F300" s="28" t="s">
        <v>243</v>
      </c>
      <c r="G300" s="28" t="s">
        <v>119</v>
      </c>
      <c r="H300" s="29" t="s">
        <v>237</v>
      </c>
      <c r="I300" s="36" t="s">
        <v>2222</v>
      </c>
      <c r="J300" s="36" t="s">
        <v>2223</v>
      </c>
      <c r="K300" s="28" t="s">
        <v>38</v>
      </c>
      <c r="L300" s="28" t="s">
        <v>38</v>
      </c>
      <c r="M300" s="28" t="s">
        <v>38</v>
      </c>
      <c r="N300" s="28" t="s">
        <v>38</v>
      </c>
      <c r="O300" s="28" t="s">
        <v>39</v>
      </c>
      <c r="P300" s="30"/>
      <c r="Q300" s="30"/>
      <c r="R300" s="30"/>
      <c r="S300" s="30"/>
      <c r="T300" s="30"/>
      <c r="U300" s="30"/>
    </row>
    <row r="301" spans="1:253" s="33" customFormat="1" ht="75" x14ac:dyDescent="0.25">
      <c r="A301" s="28" t="s">
        <v>2224</v>
      </c>
      <c r="B301" s="29" t="s">
        <v>2225</v>
      </c>
      <c r="C301" s="29" t="s">
        <v>2187</v>
      </c>
      <c r="D301" s="28" t="s">
        <v>243</v>
      </c>
      <c r="E301" s="29" t="s">
        <v>2226</v>
      </c>
      <c r="F301" s="28" t="s">
        <v>243</v>
      </c>
      <c r="G301" s="28" t="s">
        <v>119</v>
      </c>
      <c r="H301" s="29" t="s">
        <v>237</v>
      </c>
      <c r="I301" s="36" t="s">
        <v>2227</v>
      </c>
      <c r="J301" s="36" t="s">
        <v>2228</v>
      </c>
      <c r="K301" s="28" t="s">
        <v>38</v>
      </c>
      <c r="L301" s="28" t="s">
        <v>38</v>
      </c>
      <c r="M301" s="28" t="s">
        <v>38</v>
      </c>
      <c r="N301" s="28" t="s">
        <v>38</v>
      </c>
      <c r="O301" s="28" t="s">
        <v>366</v>
      </c>
      <c r="P301" s="30"/>
      <c r="Q301" s="30"/>
      <c r="R301" s="30"/>
      <c r="S301" s="30"/>
      <c r="T301" s="30"/>
      <c r="U301" s="30"/>
    </row>
    <row r="302" spans="1:253" s="33" customFormat="1" ht="75" x14ac:dyDescent="0.25">
      <c r="A302" s="28" t="s">
        <v>2229</v>
      </c>
      <c r="B302" s="29" t="s">
        <v>2230</v>
      </c>
      <c r="C302" s="29" t="s">
        <v>819</v>
      </c>
      <c r="D302" s="28" t="s">
        <v>243</v>
      </c>
      <c r="E302" s="29"/>
      <c r="F302" s="28"/>
      <c r="G302" s="28" t="s">
        <v>2231</v>
      </c>
      <c r="H302" s="29" t="s">
        <v>237</v>
      </c>
      <c r="I302" s="29"/>
      <c r="J302" s="29"/>
      <c r="K302" s="28" t="s">
        <v>38</v>
      </c>
      <c r="L302" s="28" t="s">
        <v>38</v>
      </c>
      <c r="M302" s="28" t="s">
        <v>38</v>
      </c>
      <c r="N302" s="28" t="s">
        <v>38</v>
      </c>
      <c r="O302" s="28" t="s">
        <v>627</v>
      </c>
      <c r="P302" s="30" t="s">
        <v>2232</v>
      </c>
      <c r="Q302" s="30"/>
      <c r="R302" s="30" t="s">
        <v>737</v>
      </c>
      <c r="S302" s="31" t="s">
        <v>2233</v>
      </c>
      <c r="T302" s="32" t="s">
        <v>666</v>
      </c>
      <c r="U302" s="30"/>
    </row>
    <row r="303" spans="1:253" s="33" customFormat="1" ht="75" x14ac:dyDescent="0.25">
      <c r="A303" s="28" t="s">
        <v>2234</v>
      </c>
      <c r="B303" s="29" t="s">
        <v>2235</v>
      </c>
      <c r="C303" s="29" t="s">
        <v>819</v>
      </c>
      <c r="D303" s="28" t="s">
        <v>243</v>
      </c>
      <c r="E303" s="29"/>
      <c r="F303" s="28"/>
      <c r="G303" s="28" t="s">
        <v>2231</v>
      </c>
      <c r="H303" s="29" t="s">
        <v>237</v>
      </c>
      <c r="I303" s="29"/>
      <c r="J303" s="29"/>
      <c r="K303" s="28" t="s">
        <v>38</v>
      </c>
      <c r="L303" s="28" t="s">
        <v>38</v>
      </c>
      <c r="M303" s="28" t="s">
        <v>38</v>
      </c>
      <c r="N303" s="28" t="s">
        <v>38</v>
      </c>
      <c r="O303" s="28" t="s">
        <v>627</v>
      </c>
      <c r="P303" s="30" t="s">
        <v>2232</v>
      </c>
      <c r="Q303" s="30"/>
      <c r="R303" s="30" t="s">
        <v>737</v>
      </c>
      <c r="S303" s="31" t="s">
        <v>2236</v>
      </c>
      <c r="T303" s="32" t="s">
        <v>666</v>
      </c>
      <c r="U303" s="30"/>
    </row>
    <row r="304" spans="1:253" s="33" customFormat="1" ht="60" x14ac:dyDescent="0.25">
      <c r="A304" s="28" t="s">
        <v>2237</v>
      </c>
      <c r="B304" s="29" t="s">
        <v>1576</v>
      </c>
      <c r="C304" s="29" t="s">
        <v>2238</v>
      </c>
      <c r="D304" s="28" t="s">
        <v>243</v>
      </c>
      <c r="E304" s="29" t="s">
        <v>1578</v>
      </c>
      <c r="F304" s="28" t="s">
        <v>1579</v>
      </c>
      <c r="G304" s="28" t="s">
        <v>35</v>
      </c>
      <c r="H304" s="29" t="s">
        <v>1162</v>
      </c>
      <c r="I304" s="29" t="s">
        <v>1580</v>
      </c>
      <c r="J304" s="29"/>
      <c r="K304" s="28" t="s">
        <v>38</v>
      </c>
      <c r="L304" s="28" t="s">
        <v>38</v>
      </c>
      <c r="M304" s="28" t="s">
        <v>38</v>
      </c>
      <c r="N304" s="28" t="s">
        <v>38</v>
      </c>
      <c r="O304" s="28" t="s">
        <v>627</v>
      </c>
      <c r="P304" s="30" t="s">
        <v>1581</v>
      </c>
      <c r="Q304" s="30"/>
      <c r="R304" s="30" t="s">
        <v>837</v>
      </c>
      <c r="S304" s="31" t="s">
        <v>1582</v>
      </c>
      <c r="T304" s="31" t="s">
        <v>1583</v>
      </c>
      <c r="U304" s="30"/>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c r="DZ304" s="34"/>
      <c r="EA304" s="34"/>
      <c r="EB304" s="34"/>
      <c r="EC304" s="34"/>
      <c r="ED304" s="34"/>
      <c r="EE304" s="34"/>
      <c r="EF304" s="34"/>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c r="FG304" s="34"/>
      <c r="FH304" s="34"/>
      <c r="FI304" s="34"/>
      <c r="FJ304" s="34"/>
      <c r="FK304" s="34"/>
      <c r="FL304" s="34"/>
      <c r="FM304" s="34"/>
      <c r="FN304" s="34"/>
      <c r="FO304" s="34"/>
      <c r="FP304" s="34"/>
      <c r="FQ304" s="34"/>
      <c r="FR304" s="34"/>
      <c r="FS304" s="34"/>
      <c r="FT304" s="34"/>
      <c r="FU304" s="34"/>
      <c r="FV304" s="34"/>
      <c r="FW304" s="34"/>
      <c r="FX304" s="34"/>
      <c r="FY304" s="34"/>
      <c r="FZ304" s="34"/>
      <c r="GA304" s="34"/>
      <c r="GB304" s="34"/>
      <c r="GC304" s="34"/>
      <c r="GD304" s="34"/>
      <c r="GE304" s="34"/>
      <c r="GF304" s="34"/>
      <c r="GG304" s="34"/>
      <c r="GH304" s="34"/>
      <c r="GI304" s="34"/>
      <c r="GJ304" s="34"/>
      <c r="GK304" s="34"/>
      <c r="GL304" s="34"/>
      <c r="GM304" s="34"/>
      <c r="GN304" s="34"/>
      <c r="GO304" s="34"/>
      <c r="GP304" s="34"/>
      <c r="GQ304" s="34"/>
      <c r="GR304" s="34"/>
      <c r="GS304" s="34"/>
      <c r="GT304" s="34"/>
      <c r="GU304" s="34"/>
      <c r="GV304" s="34"/>
      <c r="GW304" s="34"/>
      <c r="GX304" s="34"/>
      <c r="GY304" s="34"/>
      <c r="GZ304" s="34"/>
      <c r="HA304" s="34"/>
      <c r="HB304" s="34"/>
      <c r="HC304" s="34"/>
      <c r="HD304" s="34"/>
      <c r="HE304" s="34"/>
      <c r="HF304" s="34"/>
      <c r="HG304" s="34"/>
      <c r="HH304" s="34"/>
      <c r="HI304" s="34"/>
      <c r="HJ304" s="34"/>
      <c r="HK304" s="34"/>
      <c r="HL304" s="34"/>
      <c r="HM304" s="34"/>
      <c r="HN304" s="34"/>
      <c r="HO304" s="34"/>
      <c r="HP304" s="34"/>
      <c r="HQ304" s="34"/>
      <c r="HR304" s="34"/>
      <c r="HS304" s="34"/>
      <c r="HT304" s="34"/>
      <c r="HU304" s="34"/>
      <c r="HV304" s="34"/>
      <c r="HW304" s="34"/>
      <c r="HX304" s="34"/>
      <c r="HY304" s="34"/>
      <c r="HZ304" s="34"/>
      <c r="IA304" s="34"/>
      <c r="IB304" s="34"/>
      <c r="IC304" s="34"/>
      <c r="ID304" s="34"/>
      <c r="IE304" s="34"/>
      <c r="IF304" s="34"/>
      <c r="IG304" s="34"/>
      <c r="IH304" s="34"/>
      <c r="II304" s="34"/>
      <c r="IJ304" s="34"/>
      <c r="IK304" s="34"/>
      <c r="IL304" s="34"/>
      <c r="IM304" s="34"/>
      <c r="IN304" s="34"/>
      <c r="IO304" s="34"/>
      <c r="IP304" s="34"/>
      <c r="IQ304" s="34"/>
      <c r="IR304" s="34"/>
      <c r="IS304" s="34"/>
    </row>
    <row r="305" spans="1:253" s="33" customFormat="1" ht="45" x14ac:dyDescent="0.25">
      <c r="A305" s="28" t="s">
        <v>2239</v>
      </c>
      <c r="B305" s="39" t="s">
        <v>2240</v>
      </c>
      <c r="C305" s="29" t="s">
        <v>773</v>
      </c>
      <c r="D305" s="28" t="s">
        <v>243</v>
      </c>
      <c r="E305" s="29"/>
      <c r="F305" s="28"/>
      <c r="G305" s="28" t="s">
        <v>142</v>
      </c>
      <c r="H305" s="44" t="s">
        <v>143</v>
      </c>
      <c r="I305" s="44" t="s">
        <v>192</v>
      </c>
      <c r="J305" s="29"/>
      <c r="K305" s="28" t="s">
        <v>39</v>
      </c>
      <c r="L305" s="28" t="s">
        <v>38</v>
      </c>
      <c r="M305" s="28" t="s">
        <v>38</v>
      </c>
      <c r="N305" s="28" t="s">
        <v>38</v>
      </c>
      <c r="O305" s="28" t="s">
        <v>40</v>
      </c>
      <c r="P305" s="30"/>
      <c r="Q305" s="30"/>
      <c r="R305" s="30" t="s">
        <v>737</v>
      </c>
      <c r="S305" s="31" t="s">
        <v>2241</v>
      </c>
      <c r="T305" s="31"/>
      <c r="U305" s="30"/>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4"/>
      <c r="EO305" s="34"/>
      <c r="EP305" s="34"/>
      <c r="EQ305" s="34"/>
      <c r="ER305" s="34"/>
      <c r="ES305" s="34"/>
      <c r="ET305" s="34"/>
      <c r="EU305" s="34"/>
      <c r="EV305" s="34"/>
      <c r="EW305" s="34"/>
      <c r="EX305" s="34"/>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c r="IR305" s="34"/>
      <c r="IS305" s="34"/>
    </row>
    <row r="306" spans="1:253" s="33" customFormat="1" ht="60" x14ac:dyDescent="0.25">
      <c r="A306" s="28" t="s">
        <v>2242</v>
      </c>
      <c r="B306" s="39" t="s">
        <v>2243</v>
      </c>
      <c r="C306" s="29" t="s">
        <v>819</v>
      </c>
      <c r="D306" s="28" t="s">
        <v>243</v>
      </c>
      <c r="E306" s="29"/>
      <c r="F306" s="28"/>
      <c r="G306" s="28" t="s">
        <v>142</v>
      </c>
      <c r="H306" s="44" t="s">
        <v>143</v>
      </c>
      <c r="I306" s="44" t="s">
        <v>192</v>
      </c>
      <c r="J306" s="29"/>
      <c r="K306" s="28" t="s">
        <v>39</v>
      </c>
      <c r="L306" s="28" t="s">
        <v>38</v>
      </c>
      <c r="M306" s="28" t="s">
        <v>38</v>
      </c>
      <c r="N306" s="28" t="s">
        <v>38</v>
      </c>
      <c r="O306" s="28" t="s">
        <v>40</v>
      </c>
      <c r="P306" s="30"/>
      <c r="Q306" s="30"/>
      <c r="R306" s="30" t="s">
        <v>737</v>
      </c>
      <c r="S306" s="31" t="s">
        <v>2244</v>
      </c>
      <c r="T306" s="31"/>
      <c r="U306" s="30"/>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c r="DZ306" s="34"/>
      <c r="EA306" s="34"/>
      <c r="EB306" s="34"/>
      <c r="EC306" s="34"/>
      <c r="ED306" s="34"/>
      <c r="EE306" s="34"/>
      <c r="EF306" s="34"/>
      <c r="EG306" s="34"/>
      <c r="EH306" s="34"/>
      <c r="EI306" s="34"/>
      <c r="EJ306" s="34"/>
      <c r="EK306" s="34"/>
      <c r="EL306" s="34"/>
      <c r="EM306" s="34"/>
      <c r="EN306" s="34"/>
      <c r="EO306" s="34"/>
      <c r="EP306" s="34"/>
      <c r="EQ306" s="34"/>
      <c r="ER306" s="34"/>
      <c r="ES306" s="34"/>
      <c r="ET306" s="34"/>
      <c r="EU306" s="34"/>
      <c r="EV306" s="34"/>
      <c r="EW306" s="34"/>
      <c r="EX306" s="34"/>
      <c r="EY306" s="34"/>
      <c r="EZ306" s="34"/>
      <c r="FA306" s="34"/>
      <c r="FB306" s="34"/>
      <c r="FC306" s="34"/>
      <c r="FD306" s="34"/>
      <c r="FE306" s="34"/>
      <c r="FF306" s="34"/>
      <c r="FG306" s="34"/>
      <c r="FH306" s="34"/>
      <c r="FI306" s="34"/>
      <c r="FJ306" s="34"/>
      <c r="FK306" s="34"/>
      <c r="FL306" s="34"/>
      <c r="FM306" s="34"/>
      <c r="FN306" s="34"/>
      <c r="FO306" s="34"/>
      <c r="FP306" s="34"/>
      <c r="FQ306" s="34"/>
      <c r="FR306" s="34"/>
      <c r="FS306" s="34"/>
      <c r="FT306" s="34"/>
      <c r="FU306" s="34"/>
      <c r="FV306" s="34"/>
      <c r="FW306" s="34"/>
      <c r="FX306" s="34"/>
      <c r="FY306" s="34"/>
      <c r="FZ306" s="34"/>
      <c r="GA306" s="34"/>
      <c r="GB306" s="34"/>
      <c r="GC306" s="34"/>
      <c r="GD306" s="34"/>
      <c r="GE306" s="34"/>
      <c r="GF306" s="34"/>
      <c r="GG306" s="34"/>
      <c r="GH306" s="34"/>
      <c r="GI306" s="34"/>
      <c r="GJ306" s="34"/>
      <c r="GK306" s="34"/>
      <c r="GL306" s="34"/>
      <c r="GM306" s="34"/>
      <c r="GN306" s="34"/>
      <c r="GO306" s="34"/>
      <c r="GP306" s="34"/>
      <c r="GQ306" s="34"/>
      <c r="GR306" s="34"/>
      <c r="GS306" s="34"/>
      <c r="GT306" s="34"/>
      <c r="GU306" s="34"/>
      <c r="GV306" s="34"/>
      <c r="GW306" s="34"/>
      <c r="GX306" s="34"/>
      <c r="GY306" s="34"/>
      <c r="GZ306" s="34"/>
      <c r="HA306" s="34"/>
      <c r="HB306" s="34"/>
      <c r="HC306" s="34"/>
      <c r="HD306" s="34"/>
      <c r="HE306" s="34"/>
      <c r="HF306" s="34"/>
      <c r="HG306" s="34"/>
      <c r="HH306" s="34"/>
      <c r="HI306" s="34"/>
      <c r="HJ306" s="34"/>
      <c r="HK306" s="34"/>
      <c r="HL306" s="34"/>
      <c r="HM306" s="34"/>
      <c r="HN306" s="34"/>
      <c r="HO306" s="34"/>
      <c r="HP306" s="34"/>
      <c r="HQ306" s="34"/>
      <c r="HR306" s="34"/>
      <c r="HS306" s="34"/>
      <c r="HT306" s="34"/>
      <c r="HU306" s="34"/>
      <c r="HV306" s="34"/>
      <c r="HW306" s="34"/>
      <c r="HX306" s="34"/>
      <c r="HY306" s="34"/>
      <c r="HZ306" s="34"/>
      <c r="IA306" s="34"/>
      <c r="IB306" s="34"/>
      <c r="IC306" s="34"/>
      <c r="ID306" s="34"/>
      <c r="IE306" s="34"/>
      <c r="IF306" s="34"/>
      <c r="IG306" s="34"/>
      <c r="IH306" s="34"/>
      <c r="II306" s="34"/>
      <c r="IJ306" s="34"/>
      <c r="IK306" s="34"/>
      <c r="IL306" s="34"/>
      <c r="IM306" s="34"/>
      <c r="IN306" s="34"/>
      <c r="IO306" s="34"/>
      <c r="IP306" s="34"/>
      <c r="IQ306" s="34"/>
      <c r="IR306" s="34"/>
      <c r="IS306" s="34"/>
    </row>
    <row r="307" spans="1:253" s="33" customFormat="1" ht="60" x14ac:dyDescent="0.25">
      <c r="A307" s="28" t="s">
        <v>2245</v>
      </c>
      <c r="B307" s="39" t="s">
        <v>2246</v>
      </c>
      <c r="C307" s="29" t="s">
        <v>730</v>
      </c>
      <c r="D307" s="28" t="s">
        <v>243</v>
      </c>
      <c r="E307" s="29"/>
      <c r="F307" s="28"/>
      <c r="G307" s="28" t="s">
        <v>142</v>
      </c>
      <c r="H307" s="44" t="s">
        <v>143</v>
      </c>
      <c r="I307" s="44" t="s">
        <v>192</v>
      </c>
      <c r="J307" s="29"/>
      <c r="K307" s="28" t="s">
        <v>39</v>
      </c>
      <c r="L307" s="28" t="s">
        <v>38</v>
      </c>
      <c r="M307" s="28" t="s">
        <v>38</v>
      </c>
      <c r="N307" s="28" t="s">
        <v>38</v>
      </c>
      <c r="O307" s="28" t="s">
        <v>40</v>
      </c>
      <c r="P307" s="30"/>
      <c r="Q307" s="30"/>
      <c r="R307" s="30" t="s">
        <v>737</v>
      </c>
      <c r="S307" s="44" t="s">
        <v>2247</v>
      </c>
      <c r="T307" s="31"/>
      <c r="U307" s="30"/>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c r="DZ307" s="34"/>
      <c r="EA307" s="34"/>
      <c r="EB307" s="34"/>
      <c r="EC307" s="34"/>
      <c r="ED307" s="34"/>
      <c r="EE307" s="34"/>
      <c r="EF307" s="34"/>
      <c r="EG307" s="34"/>
      <c r="EH307" s="34"/>
      <c r="EI307" s="34"/>
      <c r="EJ307" s="34"/>
      <c r="EK307" s="34"/>
      <c r="EL307" s="34"/>
      <c r="EM307" s="34"/>
      <c r="EN307" s="34"/>
      <c r="EO307" s="34"/>
      <c r="EP307" s="34"/>
      <c r="EQ307" s="34"/>
      <c r="ER307" s="34"/>
      <c r="ES307" s="34"/>
      <c r="ET307" s="34"/>
      <c r="EU307" s="34"/>
      <c r="EV307" s="34"/>
      <c r="EW307" s="34"/>
      <c r="EX307" s="34"/>
      <c r="EY307" s="34"/>
      <c r="EZ307" s="34"/>
      <c r="FA307" s="34"/>
      <c r="FB307" s="34"/>
      <c r="FC307" s="34"/>
      <c r="FD307" s="34"/>
      <c r="FE307" s="34"/>
      <c r="FF307" s="34"/>
      <c r="FG307" s="34"/>
      <c r="FH307" s="34"/>
      <c r="FI307" s="34"/>
      <c r="FJ307" s="34"/>
      <c r="FK307" s="34"/>
      <c r="FL307" s="34"/>
      <c r="FM307" s="34"/>
      <c r="FN307" s="34"/>
      <c r="FO307" s="34"/>
      <c r="FP307" s="34"/>
      <c r="FQ307" s="34"/>
      <c r="FR307" s="34"/>
      <c r="FS307" s="34"/>
      <c r="FT307" s="34"/>
      <c r="FU307" s="34"/>
      <c r="FV307" s="34"/>
      <c r="FW307" s="34"/>
      <c r="FX307" s="34"/>
      <c r="FY307" s="34"/>
      <c r="FZ307" s="34"/>
      <c r="GA307" s="34"/>
      <c r="GB307" s="34"/>
      <c r="GC307" s="34"/>
      <c r="GD307" s="34"/>
      <c r="GE307" s="34"/>
      <c r="GF307" s="34"/>
      <c r="GG307" s="34"/>
      <c r="GH307" s="34"/>
      <c r="GI307" s="34"/>
      <c r="GJ307" s="34"/>
      <c r="GK307" s="34"/>
      <c r="GL307" s="34"/>
      <c r="GM307" s="34"/>
      <c r="GN307" s="34"/>
      <c r="GO307" s="34"/>
      <c r="GP307" s="34"/>
      <c r="GQ307" s="34"/>
      <c r="GR307" s="34"/>
      <c r="GS307" s="34"/>
      <c r="GT307" s="34"/>
      <c r="GU307" s="34"/>
      <c r="GV307" s="34"/>
      <c r="GW307" s="34"/>
      <c r="GX307" s="34"/>
      <c r="GY307" s="34"/>
      <c r="GZ307" s="34"/>
      <c r="HA307" s="34"/>
      <c r="HB307" s="34"/>
      <c r="HC307" s="34"/>
      <c r="HD307" s="34"/>
      <c r="HE307" s="34"/>
      <c r="HF307" s="34"/>
      <c r="HG307" s="34"/>
      <c r="HH307" s="34"/>
      <c r="HI307" s="34"/>
      <c r="HJ307" s="34"/>
      <c r="HK307" s="34"/>
      <c r="HL307" s="34"/>
      <c r="HM307" s="34"/>
      <c r="HN307" s="34"/>
      <c r="HO307" s="34"/>
      <c r="HP307" s="34"/>
      <c r="HQ307" s="34"/>
      <c r="HR307" s="34"/>
      <c r="HS307" s="34"/>
      <c r="HT307" s="34"/>
      <c r="HU307" s="34"/>
      <c r="HV307" s="34"/>
      <c r="HW307" s="34"/>
      <c r="HX307" s="34"/>
      <c r="HY307" s="34"/>
      <c r="HZ307" s="34"/>
      <c r="IA307" s="34"/>
      <c r="IB307" s="34"/>
      <c r="IC307" s="34"/>
      <c r="ID307" s="34"/>
      <c r="IE307" s="34"/>
      <c r="IF307" s="34"/>
      <c r="IG307" s="34"/>
      <c r="IH307" s="34"/>
      <c r="II307" s="34"/>
      <c r="IJ307" s="34"/>
      <c r="IK307" s="34"/>
      <c r="IL307" s="34"/>
      <c r="IM307" s="34"/>
      <c r="IN307" s="34"/>
      <c r="IO307" s="34"/>
      <c r="IP307" s="34"/>
      <c r="IQ307" s="34"/>
      <c r="IR307" s="34"/>
      <c r="IS307" s="34"/>
    </row>
    <row r="308" spans="1:253" s="33" customFormat="1" ht="60" x14ac:dyDescent="0.25">
      <c r="A308" s="28" t="s">
        <v>2248</v>
      </c>
      <c r="B308" s="38" t="s">
        <v>2249</v>
      </c>
      <c r="C308" s="29" t="s">
        <v>730</v>
      </c>
      <c r="D308" s="28" t="s">
        <v>243</v>
      </c>
      <c r="E308" s="29" t="s">
        <v>751</v>
      </c>
      <c r="F308" s="28" t="s">
        <v>625</v>
      </c>
      <c r="G308" s="28" t="s">
        <v>752</v>
      </c>
      <c r="H308" s="59" t="s">
        <v>143</v>
      </c>
      <c r="I308" s="44" t="s">
        <v>192</v>
      </c>
      <c r="J308" s="29"/>
      <c r="K308" s="28" t="s">
        <v>38</v>
      </c>
      <c r="L308" s="28" t="s">
        <v>39</v>
      </c>
      <c r="M308" s="28" t="s">
        <v>38</v>
      </c>
      <c r="N308" s="28" t="s">
        <v>38</v>
      </c>
      <c r="O308" s="28" t="s">
        <v>627</v>
      </c>
      <c r="P308" s="30" t="s">
        <v>755</v>
      </c>
      <c r="Q308" s="30" t="s">
        <v>756</v>
      </c>
      <c r="R308" s="30" t="s">
        <v>737</v>
      </c>
      <c r="S308" s="37" t="s">
        <v>2250</v>
      </c>
      <c r="T308" s="29" t="s">
        <v>630</v>
      </c>
      <c r="U308" s="30"/>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c r="DZ308" s="34"/>
      <c r="EA308" s="34"/>
      <c r="EB308" s="34"/>
      <c r="EC308" s="34"/>
      <c r="ED308" s="34"/>
      <c r="EE308" s="34"/>
      <c r="EF308" s="34"/>
      <c r="EG308" s="34"/>
      <c r="EH308" s="34"/>
      <c r="EI308" s="34"/>
      <c r="EJ308" s="34"/>
      <c r="EK308" s="34"/>
      <c r="EL308" s="34"/>
      <c r="EM308" s="34"/>
      <c r="EN308" s="34"/>
      <c r="EO308" s="34"/>
      <c r="EP308" s="34"/>
      <c r="EQ308" s="34"/>
      <c r="ER308" s="34"/>
      <c r="ES308" s="34"/>
      <c r="ET308" s="34"/>
      <c r="EU308" s="34"/>
      <c r="EV308" s="34"/>
      <c r="EW308" s="34"/>
      <c r="EX308" s="34"/>
      <c r="EY308" s="34"/>
      <c r="EZ308" s="34"/>
      <c r="FA308" s="34"/>
      <c r="FB308" s="34"/>
      <c r="FC308" s="34"/>
      <c r="FD308" s="34"/>
      <c r="FE308" s="34"/>
      <c r="FF308" s="34"/>
      <c r="FG308" s="34"/>
      <c r="FH308" s="34"/>
      <c r="FI308" s="34"/>
      <c r="FJ308" s="34"/>
      <c r="FK308" s="34"/>
      <c r="FL308" s="34"/>
      <c r="FM308" s="34"/>
      <c r="FN308" s="34"/>
      <c r="FO308" s="34"/>
      <c r="FP308" s="34"/>
      <c r="FQ308" s="34"/>
      <c r="FR308" s="34"/>
      <c r="FS308" s="34"/>
      <c r="FT308" s="34"/>
      <c r="FU308" s="34"/>
      <c r="FV308" s="34"/>
      <c r="FW308" s="34"/>
      <c r="FX308" s="34"/>
      <c r="FY308" s="34"/>
      <c r="FZ308" s="34"/>
      <c r="GA308" s="34"/>
      <c r="GB308" s="34"/>
      <c r="GC308" s="34"/>
      <c r="GD308" s="34"/>
      <c r="GE308" s="34"/>
      <c r="GF308" s="34"/>
      <c r="GG308" s="34"/>
      <c r="GH308" s="34"/>
      <c r="GI308" s="34"/>
      <c r="GJ308" s="34"/>
      <c r="GK308" s="34"/>
      <c r="GL308" s="34"/>
      <c r="GM308" s="34"/>
      <c r="GN308" s="34"/>
      <c r="GO308" s="34"/>
      <c r="GP308" s="34"/>
      <c r="GQ308" s="34"/>
      <c r="GR308" s="34"/>
      <c r="GS308" s="34"/>
      <c r="GT308" s="34"/>
      <c r="GU308" s="34"/>
      <c r="GV308" s="34"/>
      <c r="GW308" s="34"/>
      <c r="GX308" s="34"/>
      <c r="GY308" s="34"/>
      <c r="GZ308" s="34"/>
      <c r="HA308" s="34"/>
      <c r="HB308" s="34"/>
      <c r="HC308" s="34"/>
      <c r="HD308" s="34"/>
      <c r="HE308" s="34"/>
      <c r="HF308" s="34"/>
      <c r="HG308" s="34"/>
      <c r="HH308" s="34"/>
      <c r="HI308" s="34"/>
      <c r="HJ308" s="34"/>
      <c r="HK308" s="34"/>
      <c r="HL308" s="34"/>
      <c r="HM308" s="34"/>
      <c r="HN308" s="34"/>
      <c r="HO308" s="34"/>
      <c r="HP308" s="34"/>
      <c r="HQ308" s="34"/>
      <c r="HR308" s="34"/>
      <c r="HS308" s="34"/>
      <c r="HT308" s="34"/>
      <c r="HU308" s="34"/>
      <c r="HV308" s="34"/>
      <c r="HW308" s="34"/>
      <c r="HX308" s="34"/>
      <c r="HY308" s="34"/>
      <c r="HZ308" s="34"/>
      <c r="IA308" s="34"/>
      <c r="IB308" s="34"/>
      <c r="IC308" s="34"/>
      <c r="ID308" s="34"/>
      <c r="IE308" s="34"/>
      <c r="IF308" s="34"/>
      <c r="IG308" s="34"/>
      <c r="IH308" s="34"/>
      <c r="II308" s="34"/>
      <c r="IJ308" s="34"/>
      <c r="IK308" s="34"/>
      <c r="IL308" s="34"/>
      <c r="IM308" s="34"/>
      <c r="IN308" s="34"/>
      <c r="IO308" s="34"/>
      <c r="IP308" s="34"/>
      <c r="IQ308" s="34"/>
      <c r="IR308" s="34"/>
      <c r="IS308" s="34"/>
    </row>
    <row r="309" spans="1:253" s="33" customFormat="1" ht="45" x14ac:dyDescent="0.25">
      <c r="A309" s="28" t="s">
        <v>2251</v>
      </c>
      <c r="B309" s="39" t="s">
        <v>2252</v>
      </c>
      <c r="C309" s="29" t="s">
        <v>730</v>
      </c>
      <c r="D309" s="28" t="s">
        <v>243</v>
      </c>
      <c r="E309" s="29" t="s">
        <v>2088</v>
      </c>
      <c r="F309" s="28" t="s">
        <v>767</v>
      </c>
      <c r="G309" s="28" t="s">
        <v>142</v>
      </c>
      <c r="H309" s="59" t="s">
        <v>143</v>
      </c>
      <c r="I309" s="44" t="s">
        <v>192</v>
      </c>
      <c r="J309" s="29"/>
      <c r="K309" s="28" t="s">
        <v>39</v>
      </c>
      <c r="L309" s="28" t="s">
        <v>38</v>
      </c>
      <c r="M309" s="28" t="s">
        <v>38</v>
      </c>
      <c r="N309" s="28" t="s">
        <v>38</v>
      </c>
      <c r="O309" s="28" t="s">
        <v>1233</v>
      </c>
      <c r="P309" s="30" t="s">
        <v>825</v>
      </c>
      <c r="Q309" s="30" t="s">
        <v>2090</v>
      </c>
      <c r="R309" s="30" t="s">
        <v>737</v>
      </c>
      <c r="S309" s="30"/>
      <c r="T309" s="30" t="s">
        <v>781</v>
      </c>
      <c r="U309" s="30"/>
    </row>
    <row r="310" spans="1:253" s="33" customFormat="1" ht="150" x14ac:dyDescent="0.25">
      <c r="A310" s="28" t="s">
        <v>2253</v>
      </c>
      <c r="B310" s="39" t="s">
        <v>2254</v>
      </c>
      <c r="C310" s="29" t="s">
        <v>1342</v>
      </c>
      <c r="D310" s="28" t="s">
        <v>243</v>
      </c>
      <c r="E310" s="29" t="s">
        <v>2254</v>
      </c>
      <c r="F310" s="28" t="s">
        <v>1362</v>
      </c>
      <c r="G310" s="28" t="s">
        <v>142</v>
      </c>
      <c r="H310" s="59" t="s">
        <v>143</v>
      </c>
      <c r="I310" s="44" t="s">
        <v>192</v>
      </c>
      <c r="J310" s="29"/>
      <c r="K310" s="28" t="s">
        <v>39</v>
      </c>
      <c r="L310" s="28" t="s">
        <v>38</v>
      </c>
      <c r="M310" s="28" t="s">
        <v>38</v>
      </c>
      <c r="N310" s="28" t="s">
        <v>38</v>
      </c>
      <c r="O310" s="28" t="s">
        <v>38</v>
      </c>
      <c r="P310" s="30" t="s">
        <v>1364</v>
      </c>
      <c r="Q310" s="30" t="s">
        <v>1365</v>
      </c>
      <c r="R310" s="30" t="s">
        <v>1349</v>
      </c>
      <c r="S310" s="30" t="s">
        <v>2255</v>
      </c>
      <c r="T310" s="30" t="s">
        <v>781</v>
      </c>
      <c r="U310" s="30"/>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c r="FB310" s="34"/>
      <c r="FC310" s="34"/>
      <c r="FD310" s="34"/>
      <c r="FE310" s="34"/>
      <c r="FF310" s="34"/>
      <c r="FG310" s="34"/>
      <c r="FH310" s="34"/>
      <c r="FI310" s="34"/>
      <c r="FJ310" s="34"/>
      <c r="FK310" s="34"/>
      <c r="FL310" s="34"/>
      <c r="FM310" s="34"/>
      <c r="FN310" s="34"/>
      <c r="FO310" s="34"/>
      <c r="FP310" s="34"/>
      <c r="FQ310" s="34"/>
      <c r="FR310" s="34"/>
      <c r="FS310" s="34"/>
      <c r="FT310" s="34"/>
      <c r="FU310" s="34"/>
      <c r="FV310" s="34"/>
      <c r="FW310" s="34"/>
      <c r="FX310" s="34"/>
      <c r="FY310" s="34"/>
      <c r="FZ310" s="34"/>
      <c r="GA310" s="34"/>
      <c r="GB310" s="34"/>
      <c r="GC310" s="34"/>
      <c r="GD310" s="34"/>
      <c r="GE310" s="34"/>
      <c r="GF310" s="34"/>
      <c r="GG310" s="34"/>
      <c r="GH310" s="34"/>
      <c r="GI310" s="34"/>
      <c r="GJ310" s="34"/>
      <c r="GK310" s="34"/>
      <c r="GL310" s="34"/>
      <c r="GM310" s="34"/>
      <c r="GN310" s="34"/>
      <c r="GO310" s="34"/>
      <c r="GP310" s="34"/>
      <c r="GQ310" s="34"/>
      <c r="GR310" s="34"/>
      <c r="GS310" s="34"/>
      <c r="GT310" s="34"/>
      <c r="GU310" s="34"/>
      <c r="GV310" s="34"/>
      <c r="GW310" s="34"/>
      <c r="GX310" s="34"/>
      <c r="GY310" s="34"/>
      <c r="GZ310" s="34"/>
      <c r="HA310" s="34"/>
      <c r="HB310" s="34"/>
      <c r="HC310" s="34"/>
      <c r="HD310" s="34"/>
      <c r="HE310" s="34"/>
      <c r="HF310" s="34"/>
      <c r="HG310" s="34"/>
      <c r="HH310" s="34"/>
      <c r="HI310" s="34"/>
      <c r="HJ310" s="34"/>
      <c r="HK310" s="34"/>
      <c r="HL310" s="34"/>
      <c r="HM310" s="34"/>
      <c r="HN310" s="34"/>
      <c r="HO310" s="34"/>
      <c r="HP310" s="34"/>
      <c r="HQ310" s="34"/>
      <c r="HR310" s="34"/>
      <c r="HS310" s="34"/>
      <c r="HT310" s="34"/>
      <c r="HU310" s="34"/>
      <c r="HV310" s="34"/>
      <c r="HW310" s="34"/>
      <c r="HX310" s="34"/>
      <c r="HY310" s="34"/>
      <c r="HZ310" s="34"/>
      <c r="IA310" s="34"/>
      <c r="IB310" s="34"/>
      <c r="IC310" s="34"/>
      <c r="ID310" s="34"/>
      <c r="IE310" s="34"/>
      <c r="IF310" s="34"/>
      <c r="IG310" s="34"/>
      <c r="IH310" s="34"/>
      <c r="II310" s="34"/>
      <c r="IJ310" s="34"/>
      <c r="IK310" s="34"/>
      <c r="IL310" s="34"/>
      <c r="IM310" s="34"/>
      <c r="IN310" s="34"/>
      <c r="IO310" s="34"/>
      <c r="IP310" s="34"/>
      <c r="IQ310" s="34"/>
      <c r="IR310" s="34"/>
      <c r="IS310" s="34"/>
    </row>
    <row r="311" spans="1:253" s="33" customFormat="1" ht="45" x14ac:dyDescent="0.25">
      <c r="A311" s="28" t="s">
        <v>2256</v>
      </c>
      <c r="B311" s="39" t="s">
        <v>2257</v>
      </c>
      <c r="C311" s="29" t="s">
        <v>1342</v>
      </c>
      <c r="D311" s="28" t="s">
        <v>243</v>
      </c>
      <c r="E311" s="29" t="s">
        <v>2257</v>
      </c>
      <c r="F311" s="28" t="s">
        <v>1342</v>
      </c>
      <c r="G311" s="28" t="s">
        <v>142</v>
      </c>
      <c r="H311" s="59" t="s">
        <v>143</v>
      </c>
      <c r="I311" s="44" t="s">
        <v>192</v>
      </c>
      <c r="J311" s="29" t="s">
        <v>1371</v>
      </c>
      <c r="K311" s="28" t="s">
        <v>39</v>
      </c>
      <c r="L311" s="28" t="s">
        <v>38</v>
      </c>
      <c r="M311" s="28" t="s">
        <v>38</v>
      </c>
      <c r="N311" s="28" t="s">
        <v>38</v>
      </c>
      <c r="O311" s="28" t="s">
        <v>627</v>
      </c>
      <c r="P311" s="30" t="s">
        <v>1364</v>
      </c>
      <c r="Q311" s="30" t="s">
        <v>1372</v>
      </c>
      <c r="R311" s="30" t="s">
        <v>1349</v>
      </c>
      <c r="S311" s="30" t="s">
        <v>2258</v>
      </c>
      <c r="T311" s="30" t="s">
        <v>781</v>
      </c>
      <c r="U311" s="30"/>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c r="FG311" s="34"/>
      <c r="FH311" s="34"/>
      <c r="FI311" s="34"/>
      <c r="FJ311" s="34"/>
      <c r="FK311" s="34"/>
      <c r="FL311" s="34"/>
      <c r="FM311" s="34"/>
      <c r="FN311" s="34"/>
      <c r="FO311" s="34"/>
      <c r="FP311" s="34"/>
      <c r="FQ311" s="34"/>
      <c r="FR311" s="34"/>
      <c r="FS311" s="34"/>
      <c r="FT311" s="34"/>
      <c r="FU311" s="34"/>
      <c r="FV311" s="34"/>
      <c r="FW311" s="34"/>
      <c r="FX311" s="34"/>
      <c r="FY311" s="34"/>
      <c r="FZ311" s="34"/>
      <c r="GA311" s="34"/>
      <c r="GB311" s="34"/>
      <c r="GC311" s="34"/>
      <c r="GD311" s="34"/>
      <c r="GE311" s="34"/>
      <c r="GF311" s="34"/>
      <c r="GG311" s="34"/>
      <c r="GH311" s="34"/>
      <c r="GI311" s="34"/>
      <c r="GJ311" s="34"/>
      <c r="GK311" s="34"/>
      <c r="GL311" s="34"/>
      <c r="GM311" s="34"/>
      <c r="GN311" s="34"/>
      <c r="GO311" s="34"/>
      <c r="GP311" s="34"/>
      <c r="GQ311" s="34"/>
      <c r="GR311" s="34"/>
      <c r="GS311" s="34"/>
      <c r="GT311" s="34"/>
      <c r="GU311" s="34"/>
      <c r="GV311" s="34"/>
      <c r="GW311" s="34"/>
      <c r="GX311" s="34"/>
      <c r="GY311" s="34"/>
      <c r="GZ311" s="34"/>
      <c r="HA311" s="34"/>
      <c r="HB311" s="34"/>
      <c r="HC311" s="34"/>
      <c r="HD311" s="34"/>
      <c r="HE311" s="34"/>
      <c r="HF311" s="34"/>
      <c r="HG311" s="34"/>
      <c r="HH311" s="34"/>
      <c r="HI311" s="34"/>
      <c r="HJ311" s="34"/>
      <c r="HK311" s="34"/>
      <c r="HL311" s="34"/>
      <c r="HM311" s="34"/>
      <c r="HN311" s="34"/>
      <c r="HO311" s="34"/>
      <c r="HP311" s="34"/>
      <c r="HQ311" s="34"/>
      <c r="HR311" s="34"/>
      <c r="HS311" s="34"/>
      <c r="HT311" s="34"/>
      <c r="HU311" s="34"/>
      <c r="HV311" s="34"/>
      <c r="HW311" s="34"/>
      <c r="HX311" s="34"/>
      <c r="HY311" s="34"/>
      <c r="HZ311" s="34"/>
      <c r="IA311" s="34"/>
      <c r="IB311" s="34"/>
      <c r="IC311" s="34"/>
      <c r="ID311" s="34"/>
      <c r="IE311" s="34"/>
      <c r="IF311" s="34"/>
      <c r="IG311" s="34"/>
      <c r="IH311" s="34"/>
      <c r="II311" s="34"/>
      <c r="IJ311" s="34"/>
      <c r="IK311" s="34"/>
      <c r="IL311" s="34"/>
      <c r="IM311" s="34"/>
      <c r="IN311" s="34"/>
      <c r="IO311" s="34"/>
      <c r="IP311" s="34"/>
      <c r="IQ311" s="34"/>
      <c r="IR311" s="34"/>
      <c r="IS311" s="34"/>
    </row>
    <row r="312" spans="1:253" s="33" customFormat="1" ht="120" x14ac:dyDescent="0.25">
      <c r="A312" s="28" t="s">
        <v>2259</v>
      </c>
      <c r="B312" s="39" t="s">
        <v>2260</v>
      </c>
      <c r="C312" s="29" t="s">
        <v>1342</v>
      </c>
      <c r="D312" s="28" t="s">
        <v>243</v>
      </c>
      <c r="E312" s="29" t="s">
        <v>2260</v>
      </c>
      <c r="F312" s="28" t="s">
        <v>1385</v>
      </c>
      <c r="G312" s="28" t="s">
        <v>142</v>
      </c>
      <c r="H312" s="59" t="s">
        <v>143</v>
      </c>
      <c r="I312" s="44" t="s">
        <v>192</v>
      </c>
      <c r="J312" s="29"/>
      <c r="K312" s="28" t="s">
        <v>39</v>
      </c>
      <c r="L312" s="28" t="s">
        <v>38</v>
      </c>
      <c r="M312" s="28" t="s">
        <v>38</v>
      </c>
      <c r="N312" s="28" t="s">
        <v>38</v>
      </c>
      <c r="O312" s="28" t="s">
        <v>627</v>
      </c>
      <c r="P312" s="30" t="s">
        <v>1388</v>
      </c>
      <c r="Q312" s="30" t="s">
        <v>1389</v>
      </c>
      <c r="R312" s="30" t="s">
        <v>1349</v>
      </c>
      <c r="S312" s="31" t="s">
        <v>2261</v>
      </c>
      <c r="T312" s="31" t="s">
        <v>1057</v>
      </c>
      <c r="U312" s="30"/>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c r="FG312" s="34"/>
      <c r="FH312" s="34"/>
      <c r="FI312" s="34"/>
      <c r="FJ312" s="34"/>
      <c r="FK312" s="34"/>
      <c r="FL312" s="34"/>
      <c r="FM312" s="34"/>
      <c r="FN312" s="34"/>
      <c r="FO312" s="34"/>
      <c r="FP312" s="34"/>
      <c r="FQ312" s="34"/>
      <c r="FR312" s="34"/>
      <c r="FS312" s="34"/>
      <c r="FT312" s="34"/>
      <c r="FU312" s="34"/>
      <c r="FV312" s="34"/>
      <c r="FW312" s="34"/>
      <c r="FX312" s="34"/>
      <c r="FY312" s="34"/>
      <c r="FZ312" s="34"/>
      <c r="GA312" s="34"/>
      <c r="GB312" s="34"/>
      <c r="GC312" s="34"/>
      <c r="GD312" s="34"/>
      <c r="GE312" s="34"/>
      <c r="GF312" s="34"/>
      <c r="GG312" s="34"/>
      <c r="GH312" s="34"/>
      <c r="GI312" s="34"/>
      <c r="GJ312" s="34"/>
      <c r="GK312" s="34"/>
      <c r="GL312" s="34"/>
      <c r="GM312" s="34"/>
      <c r="GN312" s="34"/>
      <c r="GO312" s="34"/>
      <c r="GP312" s="34"/>
      <c r="GQ312" s="34"/>
      <c r="GR312" s="34"/>
      <c r="GS312" s="34"/>
      <c r="GT312" s="34"/>
      <c r="GU312" s="34"/>
      <c r="GV312" s="34"/>
      <c r="GW312" s="34"/>
      <c r="GX312" s="34"/>
      <c r="GY312" s="34"/>
      <c r="GZ312" s="34"/>
      <c r="HA312" s="34"/>
      <c r="HB312" s="34"/>
      <c r="HC312" s="34"/>
      <c r="HD312" s="34"/>
      <c r="HE312" s="34"/>
      <c r="HF312" s="34"/>
      <c r="HG312" s="34"/>
      <c r="HH312" s="34"/>
      <c r="HI312" s="34"/>
      <c r="HJ312" s="34"/>
      <c r="HK312" s="34"/>
      <c r="HL312" s="34"/>
      <c r="HM312" s="34"/>
      <c r="HN312" s="34"/>
      <c r="HO312" s="34"/>
      <c r="HP312" s="34"/>
      <c r="HQ312" s="34"/>
      <c r="HR312" s="34"/>
      <c r="HS312" s="34"/>
      <c r="HT312" s="34"/>
      <c r="HU312" s="34"/>
      <c r="HV312" s="34"/>
      <c r="HW312" s="34"/>
      <c r="HX312" s="34"/>
      <c r="HY312" s="34"/>
      <c r="HZ312" s="34"/>
      <c r="IA312" s="34"/>
      <c r="IB312" s="34"/>
      <c r="IC312" s="34"/>
      <c r="ID312" s="34"/>
      <c r="IE312" s="34"/>
      <c r="IF312" s="34"/>
      <c r="IG312" s="34"/>
      <c r="IH312" s="34"/>
      <c r="II312" s="34"/>
      <c r="IJ312" s="34"/>
      <c r="IK312" s="34"/>
      <c r="IL312" s="34"/>
      <c r="IM312" s="34"/>
      <c r="IN312" s="34"/>
      <c r="IO312" s="34"/>
      <c r="IP312" s="34"/>
      <c r="IQ312" s="34"/>
      <c r="IR312" s="34"/>
      <c r="IS312" s="34"/>
    </row>
    <row r="313" spans="1:253" s="33" customFormat="1" ht="45" x14ac:dyDescent="0.25">
      <c r="A313" s="28" t="s">
        <v>2262</v>
      </c>
      <c r="B313" s="39" t="s">
        <v>2263</v>
      </c>
      <c r="C313" s="29" t="s">
        <v>1342</v>
      </c>
      <c r="D313" s="28" t="s">
        <v>243</v>
      </c>
      <c r="E313" s="29" t="s">
        <v>2264</v>
      </c>
      <c r="F313" s="28" t="s">
        <v>1342</v>
      </c>
      <c r="G313" s="28" t="s">
        <v>142</v>
      </c>
      <c r="H313" s="59" t="s">
        <v>143</v>
      </c>
      <c r="I313" s="44" t="s">
        <v>192</v>
      </c>
      <c r="J313" s="29" t="s">
        <v>1402</v>
      </c>
      <c r="K313" s="28" t="s">
        <v>39</v>
      </c>
      <c r="L313" s="28" t="s">
        <v>38</v>
      </c>
      <c r="M313" s="28" t="s">
        <v>38</v>
      </c>
      <c r="N313" s="28" t="s">
        <v>38</v>
      </c>
      <c r="O313" s="28" t="s">
        <v>627</v>
      </c>
      <c r="P313" s="30" t="s">
        <v>1388</v>
      </c>
      <c r="Q313" s="30" t="s">
        <v>1403</v>
      </c>
      <c r="R313" s="30" t="s">
        <v>1349</v>
      </c>
      <c r="S313" s="31" t="s">
        <v>2265</v>
      </c>
      <c r="T313" s="31" t="s">
        <v>1057</v>
      </c>
      <c r="U313" s="30"/>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c r="FG313" s="34"/>
      <c r="FH313" s="34"/>
      <c r="FI313" s="34"/>
      <c r="FJ313" s="34"/>
      <c r="FK313" s="34"/>
      <c r="FL313" s="34"/>
      <c r="FM313" s="34"/>
      <c r="FN313" s="34"/>
      <c r="FO313" s="34"/>
      <c r="FP313" s="34"/>
      <c r="FQ313" s="34"/>
      <c r="FR313" s="34"/>
      <c r="FS313" s="34"/>
      <c r="FT313" s="34"/>
      <c r="FU313" s="34"/>
      <c r="FV313" s="34"/>
      <c r="FW313" s="34"/>
      <c r="FX313" s="34"/>
      <c r="FY313" s="34"/>
      <c r="FZ313" s="34"/>
      <c r="GA313" s="34"/>
      <c r="GB313" s="34"/>
      <c r="GC313" s="34"/>
      <c r="GD313" s="34"/>
      <c r="GE313" s="34"/>
      <c r="GF313" s="34"/>
      <c r="GG313" s="34"/>
      <c r="GH313" s="34"/>
      <c r="GI313" s="34"/>
      <c r="GJ313" s="34"/>
      <c r="GK313" s="34"/>
      <c r="GL313" s="34"/>
      <c r="GM313" s="34"/>
      <c r="GN313" s="34"/>
      <c r="GO313" s="34"/>
      <c r="GP313" s="34"/>
      <c r="GQ313" s="34"/>
      <c r="GR313" s="34"/>
      <c r="GS313" s="34"/>
      <c r="GT313" s="34"/>
      <c r="GU313" s="34"/>
      <c r="GV313" s="34"/>
      <c r="GW313" s="34"/>
      <c r="GX313" s="34"/>
      <c r="GY313" s="34"/>
      <c r="GZ313" s="34"/>
      <c r="HA313" s="34"/>
      <c r="HB313" s="34"/>
      <c r="HC313" s="34"/>
      <c r="HD313" s="34"/>
      <c r="HE313" s="34"/>
      <c r="HF313" s="34"/>
      <c r="HG313" s="34"/>
      <c r="HH313" s="34"/>
      <c r="HI313" s="34"/>
      <c r="HJ313" s="34"/>
      <c r="HK313" s="34"/>
      <c r="HL313" s="34"/>
      <c r="HM313" s="34"/>
      <c r="HN313" s="34"/>
      <c r="HO313" s="34"/>
      <c r="HP313" s="34"/>
      <c r="HQ313" s="34"/>
      <c r="HR313" s="34"/>
      <c r="HS313" s="34"/>
      <c r="HT313" s="34"/>
      <c r="HU313" s="34"/>
      <c r="HV313" s="34"/>
      <c r="HW313" s="34"/>
      <c r="HX313" s="34"/>
      <c r="HY313" s="34"/>
      <c r="HZ313" s="34"/>
      <c r="IA313" s="34"/>
      <c r="IB313" s="34"/>
      <c r="IC313" s="34"/>
      <c r="ID313" s="34"/>
      <c r="IE313" s="34"/>
      <c r="IF313" s="34"/>
      <c r="IG313" s="34"/>
      <c r="IH313" s="34"/>
      <c r="II313" s="34"/>
      <c r="IJ313" s="34"/>
      <c r="IK313" s="34"/>
      <c r="IL313" s="34"/>
      <c r="IM313" s="34"/>
      <c r="IN313" s="34"/>
      <c r="IO313" s="34"/>
      <c r="IP313" s="34"/>
      <c r="IQ313" s="34"/>
      <c r="IR313" s="34"/>
      <c r="IS313" s="34"/>
    </row>
    <row r="314" spans="1:253" s="33" customFormat="1" ht="45" x14ac:dyDescent="0.25">
      <c r="A314" s="28" t="s">
        <v>2266</v>
      </c>
      <c r="B314" s="39" t="s">
        <v>2267</v>
      </c>
      <c r="C314" s="29" t="s">
        <v>1342</v>
      </c>
      <c r="D314" s="28" t="s">
        <v>243</v>
      </c>
      <c r="E314" s="29" t="s">
        <v>2268</v>
      </c>
      <c r="F314" s="28" t="s">
        <v>1408</v>
      </c>
      <c r="G314" s="28" t="s">
        <v>142</v>
      </c>
      <c r="H314" s="59" t="s">
        <v>143</v>
      </c>
      <c r="I314" s="44" t="s">
        <v>192</v>
      </c>
      <c r="J314" s="29" t="s">
        <v>1409</v>
      </c>
      <c r="K314" s="28" t="s">
        <v>39</v>
      </c>
      <c r="L314" s="28" t="s">
        <v>38</v>
      </c>
      <c r="M314" s="28" t="s">
        <v>38</v>
      </c>
      <c r="N314" s="28" t="s">
        <v>38</v>
      </c>
      <c r="O314" s="28" t="s">
        <v>627</v>
      </c>
      <c r="P314" s="30" t="s">
        <v>1410</v>
      </c>
      <c r="Q314" s="30" t="s">
        <v>1411</v>
      </c>
      <c r="R314" s="30" t="s">
        <v>1349</v>
      </c>
      <c r="S314" s="31" t="s">
        <v>2269</v>
      </c>
      <c r="T314" s="31" t="s">
        <v>1057</v>
      </c>
      <c r="U314" s="30"/>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c r="FG314" s="34"/>
      <c r="FH314" s="34"/>
      <c r="FI314" s="34"/>
      <c r="FJ314" s="34"/>
      <c r="FK314" s="34"/>
      <c r="FL314" s="34"/>
      <c r="FM314" s="34"/>
      <c r="FN314" s="34"/>
      <c r="FO314" s="34"/>
      <c r="FP314" s="34"/>
      <c r="FQ314" s="34"/>
      <c r="FR314" s="34"/>
      <c r="FS314" s="34"/>
      <c r="FT314" s="34"/>
      <c r="FU314" s="34"/>
      <c r="FV314" s="34"/>
      <c r="FW314" s="34"/>
      <c r="FX314" s="34"/>
      <c r="FY314" s="34"/>
      <c r="FZ314" s="34"/>
      <c r="GA314" s="34"/>
      <c r="GB314" s="34"/>
      <c r="GC314" s="34"/>
      <c r="GD314" s="34"/>
      <c r="GE314" s="34"/>
      <c r="GF314" s="34"/>
      <c r="GG314" s="34"/>
      <c r="GH314" s="34"/>
      <c r="GI314" s="34"/>
      <c r="GJ314" s="34"/>
      <c r="GK314" s="34"/>
      <c r="GL314" s="34"/>
      <c r="GM314" s="34"/>
      <c r="GN314" s="34"/>
      <c r="GO314" s="34"/>
      <c r="GP314" s="34"/>
      <c r="GQ314" s="34"/>
      <c r="GR314" s="34"/>
      <c r="GS314" s="34"/>
      <c r="GT314" s="34"/>
      <c r="GU314" s="34"/>
      <c r="GV314" s="34"/>
      <c r="GW314" s="34"/>
      <c r="GX314" s="34"/>
      <c r="GY314" s="34"/>
      <c r="GZ314" s="34"/>
      <c r="HA314" s="34"/>
      <c r="HB314" s="34"/>
      <c r="HC314" s="34"/>
      <c r="HD314" s="34"/>
      <c r="HE314" s="34"/>
      <c r="HF314" s="34"/>
      <c r="HG314" s="34"/>
      <c r="HH314" s="34"/>
      <c r="HI314" s="34"/>
      <c r="HJ314" s="34"/>
      <c r="HK314" s="34"/>
      <c r="HL314" s="34"/>
      <c r="HM314" s="34"/>
      <c r="HN314" s="34"/>
      <c r="HO314" s="34"/>
      <c r="HP314" s="34"/>
      <c r="HQ314" s="34"/>
      <c r="HR314" s="34"/>
      <c r="HS314" s="34"/>
      <c r="HT314" s="34"/>
      <c r="HU314" s="34"/>
      <c r="HV314" s="34"/>
      <c r="HW314" s="34"/>
      <c r="HX314" s="34"/>
      <c r="HY314" s="34"/>
      <c r="HZ314" s="34"/>
      <c r="IA314" s="34"/>
      <c r="IB314" s="34"/>
      <c r="IC314" s="34"/>
      <c r="ID314" s="34"/>
      <c r="IE314" s="34"/>
      <c r="IF314" s="34"/>
      <c r="IG314" s="34"/>
      <c r="IH314" s="34"/>
      <c r="II314" s="34"/>
      <c r="IJ314" s="34"/>
      <c r="IK314" s="34"/>
      <c r="IL314" s="34"/>
      <c r="IM314" s="34"/>
      <c r="IN314" s="34"/>
      <c r="IO314" s="34"/>
      <c r="IP314" s="34"/>
      <c r="IQ314" s="34"/>
      <c r="IR314" s="34"/>
      <c r="IS314" s="34"/>
    </row>
    <row r="315" spans="1:253" s="33" customFormat="1" ht="75" x14ac:dyDescent="0.25">
      <c r="A315" s="28" t="s">
        <v>2270</v>
      </c>
      <c r="B315" s="39" t="s">
        <v>2271</v>
      </c>
      <c r="C315" s="29" t="s">
        <v>1415</v>
      </c>
      <c r="D315" s="28" t="s">
        <v>243</v>
      </c>
      <c r="E315" s="29" t="s">
        <v>2272</v>
      </c>
      <c r="F315" s="28" t="s">
        <v>625</v>
      </c>
      <c r="G315" s="28" t="s">
        <v>142</v>
      </c>
      <c r="H315" s="59" t="s">
        <v>143</v>
      </c>
      <c r="I315" s="44" t="s">
        <v>192</v>
      </c>
      <c r="J315" s="29" t="s">
        <v>1467</v>
      </c>
      <c r="K315" s="28" t="s">
        <v>39</v>
      </c>
      <c r="L315" s="28" t="s">
        <v>38</v>
      </c>
      <c r="M315" s="28" t="s">
        <v>38</v>
      </c>
      <c r="N315" s="28" t="s">
        <v>38</v>
      </c>
      <c r="O315" s="28" t="s">
        <v>627</v>
      </c>
      <c r="P315" s="30" t="s">
        <v>1364</v>
      </c>
      <c r="Q315" s="30" t="s">
        <v>1468</v>
      </c>
      <c r="R315" s="30" t="s">
        <v>1421</v>
      </c>
      <c r="S315" s="31" t="s">
        <v>2273</v>
      </c>
      <c r="T315" s="31" t="s">
        <v>1057</v>
      </c>
      <c r="U315" s="30"/>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c r="FG315" s="34"/>
      <c r="FH315" s="34"/>
      <c r="FI315" s="34"/>
      <c r="FJ315" s="34"/>
      <c r="FK315" s="34"/>
      <c r="FL315" s="34"/>
      <c r="FM315" s="34"/>
      <c r="FN315" s="34"/>
      <c r="FO315" s="34"/>
      <c r="FP315" s="34"/>
      <c r="FQ315" s="34"/>
      <c r="FR315" s="34"/>
      <c r="FS315" s="34"/>
      <c r="FT315" s="34"/>
      <c r="FU315" s="34"/>
      <c r="FV315" s="34"/>
      <c r="FW315" s="34"/>
      <c r="FX315" s="34"/>
      <c r="FY315" s="34"/>
      <c r="FZ315" s="34"/>
      <c r="GA315" s="34"/>
      <c r="GB315" s="34"/>
      <c r="GC315" s="34"/>
      <c r="GD315" s="34"/>
      <c r="GE315" s="34"/>
      <c r="GF315" s="34"/>
      <c r="GG315" s="34"/>
      <c r="GH315" s="34"/>
      <c r="GI315" s="34"/>
      <c r="GJ315" s="34"/>
      <c r="GK315" s="34"/>
      <c r="GL315" s="34"/>
      <c r="GM315" s="34"/>
      <c r="GN315" s="34"/>
      <c r="GO315" s="34"/>
      <c r="GP315" s="34"/>
      <c r="GQ315" s="34"/>
      <c r="GR315" s="34"/>
      <c r="GS315" s="34"/>
      <c r="GT315" s="34"/>
      <c r="GU315" s="34"/>
      <c r="GV315" s="34"/>
      <c r="GW315" s="34"/>
      <c r="GX315" s="34"/>
      <c r="GY315" s="34"/>
      <c r="GZ315" s="34"/>
      <c r="HA315" s="34"/>
      <c r="HB315" s="34"/>
      <c r="HC315" s="34"/>
      <c r="HD315" s="34"/>
      <c r="HE315" s="34"/>
      <c r="HF315" s="34"/>
      <c r="HG315" s="34"/>
      <c r="HH315" s="34"/>
      <c r="HI315" s="34"/>
      <c r="HJ315" s="34"/>
      <c r="HK315" s="34"/>
      <c r="HL315" s="34"/>
      <c r="HM315" s="34"/>
      <c r="HN315" s="34"/>
      <c r="HO315" s="34"/>
      <c r="HP315" s="34"/>
      <c r="HQ315" s="34"/>
      <c r="HR315" s="34"/>
      <c r="HS315" s="34"/>
      <c r="HT315" s="34"/>
      <c r="HU315" s="34"/>
      <c r="HV315" s="34"/>
      <c r="HW315" s="34"/>
      <c r="HX315" s="34"/>
      <c r="HY315" s="34"/>
      <c r="HZ315" s="34"/>
      <c r="IA315" s="34"/>
      <c r="IB315" s="34"/>
      <c r="IC315" s="34"/>
      <c r="ID315" s="34"/>
      <c r="IE315" s="34"/>
      <c r="IF315" s="34"/>
      <c r="IG315" s="34"/>
      <c r="IH315" s="34"/>
      <c r="II315" s="34"/>
      <c r="IJ315" s="34"/>
      <c r="IK315" s="34"/>
      <c r="IL315" s="34"/>
      <c r="IM315" s="34"/>
      <c r="IN315" s="34"/>
      <c r="IO315" s="34"/>
      <c r="IP315" s="34"/>
      <c r="IQ315" s="34"/>
      <c r="IR315" s="34"/>
      <c r="IS315" s="34"/>
    </row>
    <row r="316" spans="1:253" s="33" customFormat="1" ht="90" x14ac:dyDescent="0.25">
      <c r="A316" s="28" t="s">
        <v>2274</v>
      </c>
      <c r="B316" s="29" t="s">
        <v>2275</v>
      </c>
      <c r="C316" s="29" t="s">
        <v>1523</v>
      </c>
      <c r="D316" s="28" t="s">
        <v>243</v>
      </c>
      <c r="E316" s="29" t="s">
        <v>1556</v>
      </c>
      <c r="F316" s="28" t="s">
        <v>76</v>
      </c>
      <c r="G316" s="28" t="s">
        <v>1557</v>
      </c>
      <c r="H316" s="29" t="s">
        <v>1496</v>
      </c>
      <c r="I316" s="29"/>
      <c r="J316" s="29"/>
      <c r="K316" s="28" t="s">
        <v>38</v>
      </c>
      <c r="L316" s="28" t="s">
        <v>38</v>
      </c>
      <c r="M316" s="28" t="s">
        <v>38</v>
      </c>
      <c r="N316" s="28" t="s">
        <v>38</v>
      </c>
      <c r="O316" s="28" t="s">
        <v>627</v>
      </c>
      <c r="P316" s="30" t="s">
        <v>1558</v>
      </c>
      <c r="Q316" s="30" t="s">
        <v>1559</v>
      </c>
      <c r="R316" s="30" t="s">
        <v>1484</v>
      </c>
      <c r="S316" s="30" t="s">
        <v>1560</v>
      </c>
      <c r="T316" s="30" t="s">
        <v>666</v>
      </c>
      <c r="U316" s="30"/>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4"/>
      <c r="EK316" s="34"/>
      <c r="EL316" s="34"/>
      <c r="EM316" s="34"/>
      <c r="EN316" s="34"/>
      <c r="EO316" s="34"/>
      <c r="EP316" s="34"/>
      <c r="EQ316" s="34"/>
      <c r="ER316" s="34"/>
      <c r="ES316" s="34"/>
      <c r="ET316" s="34"/>
      <c r="EU316" s="34"/>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c r="IP316" s="34"/>
      <c r="IQ316" s="34"/>
      <c r="IR316" s="34"/>
      <c r="IS316" s="34"/>
    </row>
    <row r="317" spans="1:253" s="21" customFormat="1" ht="60" x14ac:dyDescent="0.25">
      <c r="A317" s="28" t="s">
        <v>2276</v>
      </c>
      <c r="B317" s="29" t="s">
        <v>622</v>
      </c>
      <c r="C317" s="29" t="s">
        <v>623</v>
      </c>
      <c r="D317" s="28" t="s">
        <v>282</v>
      </c>
      <c r="E317" s="29" t="s">
        <v>624</v>
      </c>
      <c r="F317" s="29" t="s">
        <v>625</v>
      </c>
      <c r="G317" s="28" t="s">
        <v>119</v>
      </c>
      <c r="H317" s="28" t="s">
        <v>237</v>
      </c>
      <c r="I317" s="29" t="s">
        <v>622</v>
      </c>
      <c r="J317" s="29" t="s">
        <v>626</v>
      </c>
      <c r="K317" s="28" t="s">
        <v>38</v>
      </c>
      <c r="L317" s="28" t="s">
        <v>38</v>
      </c>
      <c r="M317" s="28" t="s">
        <v>38</v>
      </c>
      <c r="N317" s="28" t="s">
        <v>38</v>
      </c>
      <c r="O317" s="28" t="s">
        <v>627</v>
      </c>
      <c r="P317" s="30"/>
      <c r="Q317" s="30"/>
      <c r="R317" s="60" t="s">
        <v>628</v>
      </c>
      <c r="S317" s="32" t="s">
        <v>629</v>
      </c>
      <c r="T317" s="32" t="s">
        <v>630</v>
      </c>
      <c r="U317" s="60"/>
      <c r="W317" s="61"/>
      <c r="X317" s="61"/>
      <c r="Y317" s="34"/>
      <c r="Z317" s="34"/>
      <c r="AA317" s="34"/>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BR317" s="61"/>
      <c r="BS317" s="61"/>
      <c r="BT317" s="61"/>
      <c r="BU317" s="61"/>
      <c r="BV317" s="61"/>
      <c r="BW317" s="61"/>
      <c r="BX317" s="61"/>
      <c r="BY317" s="61"/>
      <c r="BZ317" s="61"/>
      <c r="CA317" s="61"/>
      <c r="CB317" s="61"/>
      <c r="CC317" s="61"/>
      <c r="CD317" s="61"/>
      <c r="CE317" s="61"/>
      <c r="CF317" s="61"/>
      <c r="CG317" s="61"/>
      <c r="CH317" s="61"/>
      <c r="CI317" s="61"/>
      <c r="CJ317" s="61"/>
      <c r="CK317" s="61"/>
      <c r="CL317" s="61"/>
      <c r="CM317" s="61"/>
      <c r="CN317" s="61"/>
      <c r="CO317" s="61"/>
      <c r="CP317" s="61"/>
      <c r="CQ317" s="61"/>
      <c r="CR317" s="61"/>
      <c r="CS317" s="61"/>
      <c r="CT317" s="61"/>
      <c r="CU317" s="61"/>
      <c r="CV317" s="61"/>
      <c r="CW317" s="61"/>
      <c r="CX317" s="61"/>
      <c r="CY317" s="61"/>
      <c r="CZ317" s="61"/>
      <c r="DA317" s="61"/>
      <c r="DB317" s="61"/>
      <c r="DC317" s="61"/>
      <c r="DD317" s="61"/>
      <c r="DE317" s="61"/>
      <c r="DF317" s="61"/>
      <c r="DG317" s="61"/>
      <c r="DH317" s="61"/>
      <c r="DI317" s="61"/>
      <c r="DJ317" s="61"/>
      <c r="DK317" s="61"/>
      <c r="DL317" s="61"/>
      <c r="DM317" s="61"/>
      <c r="DN317" s="61"/>
      <c r="DO317" s="61"/>
      <c r="DP317" s="61"/>
      <c r="DQ317" s="61"/>
      <c r="DR317" s="61"/>
      <c r="DS317" s="61"/>
      <c r="DT317" s="61"/>
      <c r="DU317" s="61"/>
      <c r="DV317" s="61"/>
      <c r="DW317" s="61"/>
      <c r="DX317" s="61"/>
      <c r="DY317" s="61"/>
      <c r="DZ317" s="61"/>
      <c r="EA317" s="61"/>
      <c r="EB317" s="61"/>
      <c r="EC317" s="61"/>
      <c r="ED317" s="61"/>
      <c r="EE317" s="61"/>
      <c r="EF317" s="61"/>
      <c r="EG317" s="61"/>
      <c r="EH317" s="61"/>
      <c r="EI317" s="61"/>
      <c r="EJ317" s="61"/>
      <c r="EK317" s="61"/>
      <c r="EL317" s="61"/>
      <c r="EM317" s="61"/>
      <c r="EN317" s="61"/>
      <c r="EO317" s="61"/>
      <c r="EP317" s="61"/>
      <c r="EQ317" s="61"/>
      <c r="ER317" s="61"/>
      <c r="ES317" s="61"/>
      <c r="ET317" s="61"/>
      <c r="EU317" s="61"/>
      <c r="EV317" s="61"/>
      <c r="EW317" s="61"/>
      <c r="EX317" s="61"/>
      <c r="EY317" s="61"/>
      <c r="EZ317" s="61"/>
      <c r="FA317" s="61"/>
      <c r="FB317" s="61"/>
      <c r="FC317" s="61"/>
      <c r="FD317" s="61"/>
      <c r="FE317" s="61"/>
      <c r="FF317" s="61"/>
      <c r="FG317" s="61"/>
      <c r="FH317" s="61"/>
      <c r="FI317" s="61"/>
      <c r="FJ317" s="61"/>
      <c r="FK317" s="61"/>
      <c r="FL317" s="61"/>
      <c r="FM317" s="61"/>
      <c r="FN317" s="61"/>
      <c r="FO317" s="61"/>
      <c r="FP317" s="61"/>
      <c r="FQ317" s="61"/>
      <c r="FR317" s="61"/>
      <c r="FS317" s="61"/>
      <c r="FT317" s="61"/>
      <c r="FU317" s="61"/>
      <c r="FV317" s="61"/>
      <c r="FW317" s="61"/>
      <c r="FX317" s="61"/>
      <c r="FY317" s="61"/>
      <c r="FZ317" s="61"/>
      <c r="GA317" s="61"/>
      <c r="GB317" s="61"/>
      <c r="GC317" s="61"/>
      <c r="GD317" s="61"/>
      <c r="GE317" s="61"/>
      <c r="GF317" s="61"/>
      <c r="GG317" s="61"/>
      <c r="GH317" s="61"/>
      <c r="GI317" s="61"/>
      <c r="GJ317" s="61"/>
      <c r="GK317" s="61"/>
      <c r="GL317" s="61"/>
      <c r="GM317" s="61"/>
      <c r="GN317" s="61"/>
      <c r="GO317" s="61"/>
      <c r="GP317" s="61"/>
      <c r="GQ317" s="61"/>
      <c r="GR317" s="61"/>
      <c r="GS317" s="61"/>
      <c r="GT317" s="61"/>
      <c r="GU317" s="61"/>
      <c r="GV317" s="61"/>
      <c r="GW317" s="61"/>
      <c r="GX317" s="61"/>
      <c r="GY317" s="61"/>
      <c r="GZ317" s="61"/>
      <c r="HA317" s="61"/>
      <c r="HB317" s="61"/>
      <c r="HC317" s="61"/>
      <c r="HD317" s="61"/>
      <c r="HE317" s="61"/>
      <c r="HF317" s="61"/>
      <c r="HG317" s="61"/>
      <c r="HH317" s="61"/>
      <c r="HI317" s="61"/>
      <c r="HJ317" s="61"/>
      <c r="HK317" s="61"/>
      <c r="HL317" s="61"/>
      <c r="HM317" s="61"/>
      <c r="HN317" s="61"/>
      <c r="HO317" s="61"/>
      <c r="HP317" s="61"/>
      <c r="HQ317" s="61"/>
      <c r="HR317" s="61"/>
      <c r="HS317" s="61"/>
      <c r="HT317" s="61"/>
      <c r="HU317" s="61"/>
      <c r="HV317" s="61"/>
      <c r="HW317" s="61"/>
      <c r="HX317" s="61"/>
      <c r="HY317" s="61"/>
      <c r="HZ317" s="61"/>
      <c r="IA317" s="61"/>
      <c r="IB317" s="61"/>
      <c r="IC317" s="61"/>
      <c r="ID317" s="61"/>
      <c r="IE317" s="61"/>
      <c r="IF317" s="61"/>
      <c r="IG317" s="61"/>
      <c r="IH317" s="61"/>
      <c r="II317" s="61"/>
      <c r="IJ317" s="61"/>
      <c r="IK317" s="61"/>
      <c r="IL317" s="61"/>
      <c r="IM317" s="61"/>
      <c r="IN317" s="61"/>
      <c r="IO317" s="61"/>
      <c r="IP317" s="61"/>
      <c r="IQ317" s="61"/>
      <c r="IR317" s="61"/>
      <c r="IS317" s="61"/>
    </row>
    <row r="318" spans="1:253" s="21" customFormat="1" ht="45" x14ac:dyDescent="0.25">
      <c r="A318" s="28" t="s">
        <v>2277</v>
      </c>
      <c r="B318" s="29" t="s">
        <v>632</v>
      </c>
      <c r="C318" s="29" t="s">
        <v>623</v>
      </c>
      <c r="D318" s="28" t="s">
        <v>282</v>
      </c>
      <c r="E318" s="29" t="s">
        <v>633</v>
      </c>
      <c r="F318" s="29" t="s">
        <v>625</v>
      </c>
      <c r="G318" s="28" t="s">
        <v>634</v>
      </c>
      <c r="H318" s="28" t="s">
        <v>237</v>
      </c>
      <c r="I318" s="29" t="s">
        <v>632</v>
      </c>
      <c r="J318" s="29" t="s">
        <v>635</v>
      </c>
      <c r="K318" s="28" t="s">
        <v>38</v>
      </c>
      <c r="L318" s="28" t="s">
        <v>38</v>
      </c>
      <c r="M318" s="28" t="s">
        <v>38</v>
      </c>
      <c r="N318" s="28" t="s">
        <v>38</v>
      </c>
      <c r="O318" s="28" t="s">
        <v>627</v>
      </c>
      <c r="P318" s="30"/>
      <c r="Q318" s="62"/>
      <c r="R318" s="60" t="s">
        <v>628</v>
      </c>
      <c r="S318" s="32" t="s">
        <v>636</v>
      </c>
      <c r="T318" s="32" t="s">
        <v>630</v>
      </c>
      <c r="U318" s="60"/>
      <c r="W318" s="61"/>
      <c r="X318" s="61"/>
      <c r="Y318" s="34"/>
      <c r="Z318" s="34"/>
      <c r="AA318" s="34"/>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BR318" s="61"/>
      <c r="BS318" s="61"/>
      <c r="BT318" s="61"/>
      <c r="BU318" s="61"/>
      <c r="BV318" s="61"/>
      <c r="BW318" s="61"/>
      <c r="BX318" s="61"/>
      <c r="BY318" s="61"/>
      <c r="BZ318" s="61"/>
      <c r="CA318" s="61"/>
      <c r="CB318" s="61"/>
      <c r="CC318" s="61"/>
      <c r="CD318" s="61"/>
      <c r="CE318" s="61"/>
      <c r="CF318" s="61"/>
      <c r="CG318" s="61"/>
      <c r="CH318" s="61"/>
      <c r="CI318" s="61"/>
      <c r="CJ318" s="61"/>
      <c r="CK318" s="61"/>
      <c r="CL318" s="61"/>
      <c r="CM318" s="61"/>
      <c r="CN318" s="61"/>
      <c r="CO318" s="61"/>
      <c r="CP318" s="61"/>
      <c r="CQ318" s="61"/>
      <c r="CR318" s="61"/>
      <c r="CS318" s="61"/>
      <c r="CT318" s="61"/>
      <c r="CU318" s="61"/>
      <c r="CV318" s="61"/>
      <c r="CW318" s="61"/>
      <c r="CX318" s="61"/>
      <c r="CY318" s="61"/>
      <c r="CZ318" s="61"/>
      <c r="DA318" s="61"/>
      <c r="DB318" s="61"/>
      <c r="DC318" s="61"/>
      <c r="DD318" s="61"/>
      <c r="DE318" s="61"/>
      <c r="DF318" s="61"/>
      <c r="DG318" s="61"/>
      <c r="DH318" s="61"/>
      <c r="DI318" s="61"/>
      <c r="DJ318" s="61"/>
      <c r="DK318" s="61"/>
      <c r="DL318" s="61"/>
      <c r="DM318" s="61"/>
      <c r="DN318" s="61"/>
      <c r="DO318" s="61"/>
      <c r="DP318" s="61"/>
      <c r="DQ318" s="61"/>
      <c r="DR318" s="61"/>
      <c r="DS318" s="61"/>
      <c r="DT318" s="61"/>
      <c r="DU318" s="61"/>
      <c r="DV318" s="61"/>
      <c r="DW318" s="61"/>
      <c r="DX318" s="61"/>
      <c r="DY318" s="61"/>
      <c r="DZ318" s="61"/>
      <c r="EA318" s="61"/>
      <c r="EB318" s="61"/>
      <c r="EC318" s="61"/>
      <c r="ED318" s="61"/>
      <c r="EE318" s="61"/>
      <c r="EF318" s="61"/>
      <c r="EG318" s="61"/>
      <c r="EH318" s="61"/>
      <c r="EI318" s="61"/>
      <c r="EJ318" s="61"/>
      <c r="EK318" s="61"/>
      <c r="EL318" s="61"/>
      <c r="EM318" s="61"/>
      <c r="EN318" s="61"/>
      <c r="EO318" s="61"/>
      <c r="EP318" s="61"/>
      <c r="EQ318" s="61"/>
      <c r="ER318" s="61"/>
      <c r="ES318" s="61"/>
      <c r="ET318" s="61"/>
      <c r="EU318" s="61"/>
      <c r="EV318" s="61"/>
      <c r="EW318" s="61"/>
      <c r="EX318" s="61"/>
      <c r="EY318" s="61"/>
      <c r="EZ318" s="61"/>
      <c r="FA318" s="61"/>
      <c r="FB318" s="61"/>
      <c r="FC318" s="61"/>
      <c r="FD318" s="61"/>
      <c r="FE318" s="61"/>
      <c r="FF318" s="61"/>
      <c r="FG318" s="61"/>
      <c r="FH318" s="61"/>
      <c r="FI318" s="61"/>
      <c r="FJ318" s="61"/>
      <c r="FK318" s="61"/>
      <c r="FL318" s="61"/>
      <c r="FM318" s="61"/>
      <c r="FN318" s="61"/>
      <c r="FO318" s="61"/>
      <c r="FP318" s="61"/>
      <c r="FQ318" s="61"/>
      <c r="FR318" s="61"/>
      <c r="FS318" s="61"/>
      <c r="FT318" s="61"/>
      <c r="FU318" s="61"/>
      <c r="FV318" s="61"/>
      <c r="FW318" s="61"/>
      <c r="FX318" s="61"/>
      <c r="FY318" s="61"/>
      <c r="FZ318" s="61"/>
      <c r="GA318" s="61"/>
      <c r="GB318" s="61"/>
      <c r="GC318" s="61"/>
      <c r="GD318" s="61"/>
      <c r="GE318" s="61"/>
      <c r="GF318" s="61"/>
      <c r="GG318" s="61"/>
      <c r="GH318" s="61"/>
      <c r="GI318" s="61"/>
      <c r="GJ318" s="61"/>
      <c r="GK318" s="61"/>
      <c r="GL318" s="61"/>
      <c r="GM318" s="61"/>
      <c r="GN318" s="61"/>
      <c r="GO318" s="61"/>
      <c r="GP318" s="61"/>
      <c r="GQ318" s="61"/>
      <c r="GR318" s="61"/>
      <c r="GS318" s="61"/>
      <c r="GT318" s="61"/>
      <c r="GU318" s="61"/>
      <c r="GV318" s="61"/>
      <c r="GW318" s="61"/>
      <c r="GX318" s="61"/>
      <c r="GY318" s="61"/>
      <c r="GZ318" s="61"/>
      <c r="HA318" s="61"/>
      <c r="HB318" s="61"/>
      <c r="HC318" s="61"/>
      <c r="HD318" s="61"/>
      <c r="HE318" s="61"/>
      <c r="HF318" s="61"/>
      <c r="HG318" s="61"/>
      <c r="HH318" s="61"/>
      <c r="HI318" s="61"/>
      <c r="HJ318" s="61"/>
      <c r="HK318" s="61"/>
      <c r="HL318" s="61"/>
      <c r="HM318" s="61"/>
      <c r="HN318" s="61"/>
      <c r="HO318" s="61"/>
      <c r="HP318" s="61"/>
      <c r="HQ318" s="61"/>
      <c r="HR318" s="61"/>
      <c r="HS318" s="61"/>
      <c r="HT318" s="61"/>
      <c r="HU318" s="61"/>
      <c r="HV318" s="61"/>
      <c r="HW318" s="61"/>
      <c r="HX318" s="61"/>
      <c r="HY318" s="61"/>
      <c r="HZ318" s="61"/>
      <c r="IA318" s="61"/>
      <c r="IB318" s="61"/>
      <c r="IC318" s="61"/>
      <c r="ID318" s="61"/>
      <c r="IE318" s="61"/>
      <c r="IF318" s="61"/>
      <c r="IG318" s="61"/>
      <c r="IH318" s="61"/>
      <c r="II318" s="61"/>
      <c r="IJ318" s="61"/>
      <c r="IK318" s="61"/>
      <c r="IL318" s="61"/>
      <c r="IM318" s="61"/>
      <c r="IN318" s="61"/>
      <c r="IO318" s="61"/>
      <c r="IP318" s="61"/>
      <c r="IQ318" s="61"/>
      <c r="IR318" s="61"/>
      <c r="IS318" s="61"/>
    </row>
    <row r="319" spans="1:253" s="21" customFormat="1" ht="60" x14ac:dyDescent="0.25">
      <c r="A319" s="28" t="s">
        <v>2278</v>
      </c>
      <c r="B319" s="29" t="s">
        <v>638</v>
      </c>
      <c r="C319" s="29" t="s">
        <v>623</v>
      </c>
      <c r="D319" s="28" t="s">
        <v>282</v>
      </c>
      <c r="E319" s="29" t="s">
        <v>639</v>
      </c>
      <c r="F319" s="29" t="s">
        <v>625</v>
      </c>
      <c r="G319" s="28" t="s">
        <v>634</v>
      </c>
      <c r="H319" s="28" t="s">
        <v>237</v>
      </c>
      <c r="I319" s="29" t="s">
        <v>640</v>
      </c>
      <c r="J319" s="29" t="s">
        <v>641</v>
      </c>
      <c r="K319" s="28" t="s">
        <v>38</v>
      </c>
      <c r="L319" s="28" t="s">
        <v>38</v>
      </c>
      <c r="M319" s="28" t="s">
        <v>38</v>
      </c>
      <c r="N319" s="28" t="s">
        <v>38</v>
      </c>
      <c r="O319" s="28" t="s">
        <v>627</v>
      </c>
      <c r="P319" s="30"/>
      <c r="Q319" s="30"/>
      <c r="R319" s="60" t="s">
        <v>628</v>
      </c>
      <c r="S319" s="32" t="s">
        <v>642</v>
      </c>
      <c r="T319" s="32" t="s">
        <v>630</v>
      </c>
      <c r="U319" s="60"/>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c r="DZ319" s="34"/>
      <c r="EA319" s="34"/>
      <c r="EB319" s="34"/>
      <c r="EC319" s="34"/>
      <c r="ED319" s="34"/>
      <c r="EE319" s="34"/>
      <c r="EF319" s="34"/>
      <c r="EG319" s="34"/>
      <c r="EH319" s="34"/>
      <c r="EI319" s="34"/>
      <c r="EJ319" s="34"/>
      <c r="EK319" s="34"/>
      <c r="EL319" s="34"/>
      <c r="EM319" s="34"/>
      <c r="EN319" s="34"/>
      <c r="EO319" s="34"/>
      <c r="EP319" s="34"/>
      <c r="EQ319" s="34"/>
      <c r="ER319" s="34"/>
      <c r="ES319" s="34"/>
      <c r="ET319" s="34"/>
      <c r="EU319" s="34"/>
      <c r="EV319" s="34"/>
      <c r="EW319" s="34"/>
      <c r="EX319" s="34"/>
      <c r="EY319" s="34"/>
      <c r="EZ319" s="34"/>
      <c r="FA319" s="34"/>
      <c r="FB319" s="34"/>
      <c r="FC319" s="34"/>
      <c r="FD319" s="34"/>
      <c r="FE319" s="34"/>
      <c r="FF319" s="34"/>
      <c r="FG319" s="34"/>
      <c r="FH319" s="34"/>
      <c r="FI319" s="34"/>
      <c r="FJ319" s="34"/>
      <c r="FK319" s="34"/>
      <c r="FL319" s="34"/>
      <c r="FM319" s="34"/>
      <c r="FN319" s="34"/>
      <c r="FO319" s="34"/>
      <c r="FP319" s="34"/>
      <c r="FQ319" s="34"/>
      <c r="FR319" s="34"/>
      <c r="FS319" s="34"/>
      <c r="FT319" s="34"/>
      <c r="FU319" s="34"/>
      <c r="FV319" s="34"/>
      <c r="FW319" s="34"/>
      <c r="FX319" s="34"/>
      <c r="FY319" s="34"/>
      <c r="FZ319" s="34"/>
      <c r="GA319" s="34"/>
      <c r="GB319" s="34"/>
      <c r="GC319" s="34"/>
      <c r="GD319" s="34"/>
      <c r="GE319" s="34"/>
      <c r="GF319" s="34"/>
      <c r="GG319" s="34"/>
      <c r="GH319" s="34"/>
      <c r="GI319" s="34"/>
      <c r="GJ319" s="34"/>
      <c r="GK319" s="34"/>
      <c r="GL319" s="34"/>
      <c r="GM319" s="34"/>
      <c r="GN319" s="34"/>
      <c r="GO319" s="34"/>
      <c r="GP319" s="34"/>
      <c r="GQ319" s="34"/>
      <c r="GR319" s="34"/>
      <c r="GS319" s="34"/>
      <c r="GT319" s="34"/>
      <c r="GU319" s="34"/>
      <c r="GV319" s="34"/>
      <c r="GW319" s="34"/>
      <c r="GX319" s="34"/>
      <c r="GY319" s="34"/>
      <c r="GZ319" s="34"/>
      <c r="HA319" s="34"/>
      <c r="HB319" s="34"/>
      <c r="HC319" s="34"/>
      <c r="HD319" s="34"/>
      <c r="HE319" s="34"/>
      <c r="HF319" s="34"/>
      <c r="HG319" s="34"/>
      <c r="HH319" s="34"/>
      <c r="HI319" s="34"/>
      <c r="HJ319" s="34"/>
      <c r="HK319" s="34"/>
      <c r="HL319" s="34"/>
      <c r="HM319" s="34"/>
      <c r="HN319" s="34"/>
      <c r="HO319" s="34"/>
      <c r="HP319" s="34"/>
      <c r="HQ319" s="34"/>
      <c r="HR319" s="34"/>
      <c r="HS319" s="34"/>
      <c r="HT319" s="34"/>
      <c r="HU319" s="34"/>
      <c r="HV319" s="34"/>
      <c r="HW319" s="34"/>
      <c r="HX319" s="34"/>
      <c r="HY319" s="34"/>
      <c r="HZ319" s="34"/>
      <c r="IA319" s="34"/>
      <c r="IB319" s="34"/>
      <c r="IC319" s="34"/>
      <c r="ID319" s="34"/>
      <c r="IE319" s="34"/>
      <c r="IF319" s="34"/>
      <c r="IG319" s="34"/>
      <c r="IH319" s="34"/>
      <c r="II319" s="34"/>
      <c r="IJ319" s="34"/>
      <c r="IK319" s="34"/>
      <c r="IL319" s="34"/>
      <c r="IM319" s="34"/>
      <c r="IN319" s="34"/>
      <c r="IO319" s="34"/>
      <c r="IP319" s="34"/>
      <c r="IQ319" s="34"/>
      <c r="IR319" s="34"/>
      <c r="IS319" s="34"/>
    </row>
    <row r="320" spans="1:253" s="21" customFormat="1" ht="135" x14ac:dyDescent="0.25">
      <c r="A320" s="28" t="s">
        <v>2279</v>
      </c>
      <c r="B320" s="29" t="s">
        <v>644</v>
      </c>
      <c r="C320" s="29" t="s">
        <v>623</v>
      </c>
      <c r="D320" s="28" t="s">
        <v>282</v>
      </c>
      <c r="E320" s="29" t="s">
        <v>645</v>
      </c>
      <c r="F320" s="29" t="s">
        <v>646</v>
      </c>
      <c r="G320" s="28" t="s">
        <v>647</v>
      </c>
      <c r="H320" s="28" t="s">
        <v>237</v>
      </c>
      <c r="I320" s="29" t="s">
        <v>648</v>
      </c>
      <c r="J320" s="29" t="s">
        <v>649</v>
      </c>
      <c r="K320" s="28" t="s">
        <v>38</v>
      </c>
      <c r="L320" s="28" t="s">
        <v>38</v>
      </c>
      <c r="M320" s="28" t="s">
        <v>38</v>
      </c>
      <c r="N320" s="28" t="s">
        <v>38</v>
      </c>
      <c r="O320" s="28" t="s">
        <v>627</v>
      </c>
      <c r="P320" s="30"/>
      <c r="Q320" s="30"/>
      <c r="R320" s="60" t="s">
        <v>628</v>
      </c>
      <c r="S320" s="63" t="s">
        <v>650</v>
      </c>
      <c r="T320" s="32" t="s">
        <v>630</v>
      </c>
      <c r="U320" s="60"/>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c r="FB320" s="34"/>
      <c r="FC320" s="34"/>
      <c r="FD320" s="34"/>
      <c r="FE320" s="34"/>
      <c r="FF320" s="34"/>
      <c r="FG320" s="34"/>
      <c r="FH320" s="34"/>
      <c r="FI320" s="34"/>
      <c r="FJ320" s="34"/>
      <c r="FK320" s="34"/>
      <c r="FL320" s="34"/>
      <c r="FM320" s="34"/>
      <c r="FN320" s="34"/>
      <c r="FO320" s="34"/>
      <c r="FP320" s="34"/>
      <c r="FQ320" s="34"/>
      <c r="FR320" s="34"/>
      <c r="FS320" s="34"/>
      <c r="FT320" s="34"/>
      <c r="FU320" s="34"/>
      <c r="FV320" s="34"/>
      <c r="FW320" s="34"/>
      <c r="FX320" s="34"/>
      <c r="FY320" s="34"/>
      <c r="FZ320" s="34"/>
      <c r="GA320" s="34"/>
      <c r="GB320" s="34"/>
      <c r="GC320" s="34"/>
      <c r="GD320" s="34"/>
      <c r="GE320" s="34"/>
      <c r="GF320" s="34"/>
      <c r="GG320" s="34"/>
      <c r="GH320" s="34"/>
      <c r="GI320" s="34"/>
      <c r="GJ320" s="34"/>
      <c r="GK320" s="34"/>
      <c r="GL320" s="34"/>
      <c r="GM320" s="34"/>
      <c r="GN320" s="34"/>
      <c r="GO320" s="34"/>
      <c r="GP320" s="34"/>
      <c r="GQ320" s="34"/>
      <c r="GR320" s="34"/>
      <c r="GS320" s="34"/>
      <c r="GT320" s="34"/>
      <c r="GU320" s="34"/>
      <c r="GV320" s="34"/>
      <c r="GW320" s="34"/>
      <c r="GX320" s="34"/>
      <c r="GY320" s="34"/>
      <c r="GZ320" s="34"/>
      <c r="HA320" s="34"/>
      <c r="HB320" s="34"/>
      <c r="HC320" s="34"/>
      <c r="HD320" s="34"/>
      <c r="HE320" s="34"/>
      <c r="HF320" s="34"/>
      <c r="HG320" s="34"/>
      <c r="HH320" s="34"/>
      <c r="HI320" s="34"/>
      <c r="HJ320" s="34"/>
      <c r="HK320" s="34"/>
      <c r="HL320" s="34"/>
      <c r="HM320" s="34"/>
      <c r="HN320" s="34"/>
      <c r="HO320" s="34"/>
      <c r="HP320" s="34"/>
      <c r="HQ320" s="34"/>
      <c r="HR320" s="34"/>
      <c r="HS320" s="34"/>
      <c r="HT320" s="34"/>
      <c r="HU320" s="34"/>
      <c r="HV320" s="34"/>
      <c r="HW320" s="34"/>
      <c r="HX320" s="34"/>
      <c r="HY320" s="34"/>
      <c r="HZ320" s="34"/>
      <c r="IA320" s="34"/>
      <c r="IB320" s="34"/>
      <c r="IC320" s="34"/>
      <c r="ID320" s="34"/>
      <c r="IE320" s="34"/>
      <c r="IF320" s="34"/>
      <c r="IG320" s="34"/>
      <c r="IH320" s="34"/>
      <c r="II320" s="34"/>
      <c r="IJ320" s="34"/>
      <c r="IK320" s="34"/>
      <c r="IL320" s="34"/>
      <c r="IM320" s="34"/>
      <c r="IN320" s="34"/>
      <c r="IO320" s="34"/>
      <c r="IP320" s="34"/>
      <c r="IQ320" s="34"/>
      <c r="IR320" s="34"/>
      <c r="IS320" s="34"/>
    </row>
    <row r="321" spans="1:253" s="21" customFormat="1" ht="135" x14ac:dyDescent="0.25">
      <c r="A321" s="28" t="s">
        <v>2280</v>
      </c>
      <c r="B321" s="29" t="s">
        <v>652</v>
      </c>
      <c r="C321" s="29" t="s">
        <v>623</v>
      </c>
      <c r="D321" s="28" t="s">
        <v>282</v>
      </c>
      <c r="E321" s="29" t="s">
        <v>653</v>
      </c>
      <c r="F321" s="29" t="s">
        <v>646</v>
      </c>
      <c r="G321" s="28" t="s">
        <v>654</v>
      </c>
      <c r="H321" s="28" t="s">
        <v>237</v>
      </c>
      <c r="I321" s="29" t="s">
        <v>655</v>
      </c>
      <c r="J321" s="29" t="s">
        <v>656</v>
      </c>
      <c r="K321" s="28" t="s">
        <v>38</v>
      </c>
      <c r="L321" s="28" t="s">
        <v>38</v>
      </c>
      <c r="M321" s="28" t="s">
        <v>38</v>
      </c>
      <c r="N321" s="28" t="s">
        <v>38</v>
      </c>
      <c r="O321" s="28" t="s">
        <v>627</v>
      </c>
      <c r="P321" s="30"/>
      <c r="Q321" s="30"/>
      <c r="R321" s="60" t="s">
        <v>628</v>
      </c>
      <c r="S321" s="63" t="s">
        <v>657</v>
      </c>
      <c r="T321" s="32" t="s">
        <v>630</v>
      </c>
      <c r="U321" s="60"/>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c r="HZ321" s="34"/>
      <c r="IA321" s="34"/>
      <c r="IB321" s="34"/>
      <c r="IC321" s="34"/>
      <c r="ID321" s="34"/>
      <c r="IE321" s="34"/>
      <c r="IF321" s="34"/>
      <c r="IG321" s="34"/>
      <c r="IH321" s="34"/>
      <c r="II321" s="34"/>
      <c r="IJ321" s="34"/>
      <c r="IK321" s="34"/>
      <c r="IL321" s="34"/>
      <c r="IM321" s="34"/>
      <c r="IN321" s="34"/>
      <c r="IO321" s="34"/>
      <c r="IP321" s="34"/>
      <c r="IQ321" s="34"/>
      <c r="IR321" s="34"/>
      <c r="IS321" s="34"/>
    </row>
    <row r="322" spans="1:253" s="21" customFormat="1" ht="210" x14ac:dyDescent="0.25">
      <c r="A322" s="28" t="s">
        <v>2281</v>
      </c>
      <c r="B322" s="29" t="s">
        <v>659</v>
      </c>
      <c r="C322" s="29" t="s">
        <v>2282</v>
      </c>
      <c r="D322" s="28" t="s">
        <v>282</v>
      </c>
      <c r="E322" s="29" t="s">
        <v>661</v>
      </c>
      <c r="F322" s="64" t="s">
        <v>625</v>
      </c>
      <c r="G322" s="28" t="s">
        <v>670</v>
      </c>
      <c r="H322" s="28" t="s">
        <v>237</v>
      </c>
      <c r="I322" s="29" t="s">
        <v>663</v>
      </c>
      <c r="J322" s="29" t="s">
        <v>664</v>
      </c>
      <c r="K322" s="28" t="s">
        <v>38</v>
      </c>
      <c r="L322" s="28" t="s">
        <v>38</v>
      </c>
      <c r="M322" s="28" t="s">
        <v>38</v>
      </c>
      <c r="N322" s="28" t="s">
        <v>38</v>
      </c>
      <c r="O322" s="28" t="s">
        <v>627</v>
      </c>
      <c r="P322" s="30"/>
      <c r="Q322" s="30"/>
      <c r="R322" s="60" t="s">
        <v>737</v>
      </c>
      <c r="S322" s="64" t="s">
        <v>2250</v>
      </c>
      <c r="T322" s="65" t="s">
        <v>666</v>
      </c>
      <c r="U322" s="60"/>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c r="FG322" s="34"/>
      <c r="FH322" s="34"/>
      <c r="FI322" s="34"/>
      <c r="FJ322" s="34"/>
      <c r="FK322" s="34"/>
      <c r="FL322" s="34"/>
      <c r="FM322" s="34"/>
      <c r="FN322" s="34"/>
      <c r="FO322" s="34"/>
      <c r="FP322" s="34"/>
      <c r="FQ322" s="34"/>
      <c r="FR322" s="34"/>
      <c r="FS322" s="34"/>
      <c r="FT322" s="34"/>
      <c r="FU322" s="34"/>
      <c r="FV322" s="34"/>
      <c r="FW322" s="34"/>
      <c r="FX322" s="34"/>
      <c r="FY322" s="34"/>
      <c r="FZ322" s="34"/>
      <c r="GA322" s="34"/>
      <c r="GB322" s="34"/>
      <c r="GC322" s="34"/>
      <c r="GD322" s="34"/>
      <c r="GE322" s="34"/>
      <c r="GF322" s="34"/>
      <c r="GG322" s="34"/>
      <c r="GH322" s="34"/>
      <c r="GI322" s="34"/>
      <c r="GJ322" s="34"/>
      <c r="GK322" s="34"/>
      <c r="GL322" s="34"/>
      <c r="GM322" s="34"/>
      <c r="GN322" s="34"/>
      <c r="GO322" s="34"/>
      <c r="GP322" s="34"/>
      <c r="GQ322" s="34"/>
      <c r="GR322" s="34"/>
      <c r="GS322" s="34"/>
      <c r="GT322" s="34"/>
      <c r="GU322" s="34"/>
      <c r="GV322" s="34"/>
      <c r="GW322" s="34"/>
      <c r="GX322" s="34"/>
      <c r="GY322" s="34"/>
      <c r="GZ322" s="34"/>
      <c r="HA322" s="34"/>
      <c r="HB322" s="34"/>
      <c r="HC322" s="34"/>
      <c r="HD322" s="34"/>
      <c r="HE322" s="34"/>
      <c r="HF322" s="34"/>
      <c r="HG322" s="34"/>
      <c r="HH322" s="34"/>
      <c r="HI322" s="34"/>
      <c r="HJ322" s="34"/>
      <c r="HK322" s="34"/>
      <c r="HL322" s="34"/>
      <c r="HM322" s="34"/>
      <c r="HN322" s="34"/>
      <c r="HO322" s="34"/>
      <c r="HP322" s="34"/>
      <c r="HQ322" s="34"/>
      <c r="HR322" s="34"/>
      <c r="HS322" s="34"/>
      <c r="HT322" s="34"/>
      <c r="HU322" s="34"/>
      <c r="HV322" s="34"/>
      <c r="HW322" s="34"/>
      <c r="HX322" s="34"/>
      <c r="HY322" s="34"/>
      <c r="HZ322" s="34"/>
      <c r="IA322" s="34"/>
      <c r="IB322" s="34"/>
      <c r="IC322" s="34"/>
      <c r="ID322" s="34"/>
      <c r="IE322" s="34"/>
      <c r="IF322" s="34"/>
      <c r="IG322" s="34"/>
      <c r="IH322" s="34"/>
      <c r="II322" s="34"/>
      <c r="IJ322" s="34"/>
      <c r="IK322" s="34"/>
      <c r="IL322" s="34"/>
      <c r="IM322" s="34"/>
      <c r="IN322" s="34"/>
      <c r="IO322" s="34"/>
      <c r="IP322" s="34"/>
      <c r="IQ322" s="34"/>
      <c r="IR322" s="34"/>
      <c r="IS322" s="34"/>
    </row>
    <row r="323" spans="1:253" s="21" customFormat="1" ht="225" x14ac:dyDescent="0.25">
      <c r="A323" s="28" t="s">
        <v>2283</v>
      </c>
      <c r="B323" s="29" t="s">
        <v>668</v>
      </c>
      <c r="C323" s="29" t="s">
        <v>2282</v>
      </c>
      <c r="D323" s="28" t="s">
        <v>282</v>
      </c>
      <c r="E323" s="29" t="s">
        <v>669</v>
      </c>
      <c r="F323" s="64" t="s">
        <v>625</v>
      </c>
      <c r="G323" s="28" t="s">
        <v>670</v>
      </c>
      <c r="H323" s="28" t="s">
        <v>237</v>
      </c>
      <c r="I323" s="29" t="s">
        <v>663</v>
      </c>
      <c r="J323" s="29" t="s">
        <v>664</v>
      </c>
      <c r="K323" s="28" t="s">
        <v>38</v>
      </c>
      <c r="L323" s="28" t="s">
        <v>38</v>
      </c>
      <c r="M323" s="28" t="s">
        <v>38</v>
      </c>
      <c r="N323" s="28" t="s">
        <v>38</v>
      </c>
      <c r="O323" s="28" t="s">
        <v>627</v>
      </c>
      <c r="P323" s="30"/>
      <c r="Q323" s="30"/>
      <c r="R323" s="60" t="s">
        <v>737</v>
      </c>
      <c r="S323" s="64" t="s">
        <v>2250</v>
      </c>
      <c r="T323" s="65" t="s">
        <v>666</v>
      </c>
      <c r="U323" s="60"/>
      <c r="W323" s="61"/>
      <c r="X323" s="61"/>
      <c r="Y323" s="34"/>
      <c r="Z323" s="34"/>
      <c r="AA323" s="34"/>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c r="BB323" s="61"/>
      <c r="BC323" s="61"/>
      <c r="BD323" s="61"/>
      <c r="BE323" s="61"/>
      <c r="BF323" s="61"/>
      <c r="BG323" s="61"/>
      <c r="BH323" s="61"/>
      <c r="BI323" s="61"/>
      <c r="BJ323" s="61"/>
      <c r="BK323" s="61"/>
      <c r="BL323" s="61"/>
      <c r="BM323" s="61"/>
      <c r="BN323" s="61"/>
      <c r="BO323" s="61"/>
      <c r="BP323" s="61"/>
      <c r="BQ323" s="61"/>
      <c r="BR323" s="61"/>
      <c r="BS323" s="61"/>
      <c r="BT323" s="61"/>
      <c r="BU323" s="61"/>
      <c r="BV323" s="61"/>
      <c r="BW323" s="61"/>
      <c r="BX323" s="61"/>
      <c r="BY323" s="61"/>
      <c r="BZ323" s="61"/>
      <c r="CA323" s="61"/>
      <c r="CB323" s="61"/>
      <c r="CC323" s="61"/>
      <c r="CD323" s="61"/>
      <c r="CE323" s="61"/>
      <c r="CF323" s="61"/>
      <c r="CG323" s="61"/>
      <c r="CH323" s="61"/>
      <c r="CI323" s="61"/>
      <c r="CJ323" s="61"/>
      <c r="CK323" s="61"/>
      <c r="CL323" s="61"/>
      <c r="CM323" s="61"/>
      <c r="CN323" s="61"/>
      <c r="CO323" s="61"/>
      <c r="CP323" s="61"/>
      <c r="CQ323" s="61"/>
      <c r="CR323" s="61"/>
      <c r="CS323" s="61"/>
      <c r="CT323" s="61"/>
      <c r="CU323" s="61"/>
      <c r="CV323" s="61"/>
      <c r="CW323" s="61"/>
      <c r="CX323" s="61"/>
      <c r="CY323" s="61"/>
      <c r="CZ323" s="61"/>
      <c r="DA323" s="61"/>
      <c r="DB323" s="61"/>
      <c r="DC323" s="61"/>
      <c r="DD323" s="61"/>
      <c r="DE323" s="61"/>
      <c r="DF323" s="61"/>
      <c r="DG323" s="61"/>
      <c r="DH323" s="61"/>
      <c r="DI323" s="61"/>
      <c r="DJ323" s="61"/>
      <c r="DK323" s="61"/>
      <c r="DL323" s="61"/>
      <c r="DM323" s="61"/>
      <c r="DN323" s="61"/>
      <c r="DO323" s="61"/>
      <c r="DP323" s="61"/>
      <c r="DQ323" s="61"/>
      <c r="DR323" s="61"/>
      <c r="DS323" s="61"/>
      <c r="DT323" s="61"/>
      <c r="DU323" s="61"/>
      <c r="DV323" s="61"/>
      <c r="DW323" s="61"/>
      <c r="DX323" s="61"/>
      <c r="DY323" s="61"/>
      <c r="DZ323" s="61"/>
      <c r="EA323" s="61"/>
      <c r="EB323" s="61"/>
      <c r="EC323" s="61"/>
      <c r="ED323" s="61"/>
      <c r="EE323" s="61"/>
      <c r="EF323" s="61"/>
      <c r="EG323" s="61"/>
      <c r="EH323" s="61"/>
      <c r="EI323" s="61"/>
      <c r="EJ323" s="61"/>
      <c r="EK323" s="61"/>
      <c r="EL323" s="61"/>
      <c r="EM323" s="61"/>
      <c r="EN323" s="61"/>
      <c r="EO323" s="61"/>
      <c r="EP323" s="61"/>
      <c r="EQ323" s="61"/>
      <c r="ER323" s="61"/>
      <c r="ES323" s="61"/>
      <c r="ET323" s="61"/>
      <c r="EU323" s="61"/>
      <c r="EV323" s="61"/>
      <c r="EW323" s="61"/>
      <c r="EX323" s="61"/>
      <c r="EY323" s="61"/>
      <c r="EZ323" s="61"/>
      <c r="FA323" s="61"/>
      <c r="FB323" s="61"/>
      <c r="FC323" s="61"/>
      <c r="FD323" s="61"/>
      <c r="FE323" s="61"/>
      <c r="FF323" s="61"/>
      <c r="FG323" s="61"/>
      <c r="FH323" s="61"/>
      <c r="FI323" s="61"/>
      <c r="FJ323" s="61"/>
      <c r="FK323" s="61"/>
      <c r="FL323" s="61"/>
      <c r="FM323" s="61"/>
      <c r="FN323" s="61"/>
      <c r="FO323" s="61"/>
      <c r="FP323" s="61"/>
      <c r="FQ323" s="61"/>
      <c r="FR323" s="61"/>
      <c r="FS323" s="61"/>
      <c r="FT323" s="61"/>
      <c r="FU323" s="61"/>
      <c r="FV323" s="61"/>
      <c r="FW323" s="61"/>
      <c r="FX323" s="61"/>
      <c r="FY323" s="61"/>
      <c r="FZ323" s="61"/>
      <c r="GA323" s="61"/>
      <c r="GB323" s="61"/>
      <c r="GC323" s="61"/>
      <c r="GD323" s="61"/>
      <c r="GE323" s="61"/>
      <c r="GF323" s="61"/>
      <c r="GG323" s="61"/>
      <c r="GH323" s="61"/>
      <c r="GI323" s="61"/>
      <c r="GJ323" s="61"/>
      <c r="GK323" s="61"/>
      <c r="GL323" s="61"/>
      <c r="GM323" s="61"/>
      <c r="GN323" s="61"/>
      <c r="GO323" s="61"/>
      <c r="GP323" s="61"/>
      <c r="GQ323" s="61"/>
      <c r="GR323" s="61"/>
      <c r="GS323" s="61"/>
      <c r="GT323" s="61"/>
      <c r="GU323" s="61"/>
      <c r="GV323" s="61"/>
      <c r="GW323" s="61"/>
      <c r="GX323" s="61"/>
      <c r="GY323" s="61"/>
      <c r="GZ323" s="61"/>
      <c r="HA323" s="61"/>
      <c r="HB323" s="61"/>
      <c r="HC323" s="61"/>
      <c r="HD323" s="61"/>
      <c r="HE323" s="61"/>
      <c r="HF323" s="61"/>
      <c r="HG323" s="61"/>
      <c r="HH323" s="61"/>
      <c r="HI323" s="61"/>
      <c r="HJ323" s="61"/>
      <c r="HK323" s="61"/>
      <c r="HL323" s="61"/>
      <c r="HM323" s="61"/>
      <c r="HN323" s="61"/>
      <c r="HO323" s="61"/>
      <c r="HP323" s="61"/>
      <c r="HQ323" s="61"/>
      <c r="HR323" s="61"/>
      <c r="HS323" s="61"/>
      <c r="HT323" s="61"/>
      <c r="HU323" s="61"/>
      <c r="HV323" s="61"/>
      <c r="HW323" s="61"/>
      <c r="HX323" s="61"/>
      <c r="HY323" s="61"/>
      <c r="HZ323" s="61"/>
      <c r="IA323" s="61"/>
      <c r="IB323" s="61"/>
      <c r="IC323" s="61"/>
      <c r="ID323" s="61"/>
      <c r="IE323" s="61"/>
      <c r="IF323" s="61"/>
      <c r="IG323" s="61"/>
      <c r="IH323" s="61"/>
      <c r="II323" s="61"/>
      <c r="IJ323" s="61"/>
      <c r="IK323" s="61"/>
      <c r="IL323" s="61"/>
      <c r="IM323" s="61"/>
      <c r="IN323" s="61"/>
      <c r="IO323" s="61"/>
      <c r="IP323" s="61"/>
      <c r="IQ323" s="61"/>
      <c r="IR323" s="61"/>
      <c r="IS323" s="61"/>
    </row>
    <row r="324" spans="1:253" s="21" customFormat="1" ht="120" x14ac:dyDescent="0.25">
      <c r="A324" s="28" t="s">
        <v>2284</v>
      </c>
      <c r="B324" s="29" t="s">
        <v>673</v>
      </c>
      <c r="C324" s="29" t="s">
        <v>2282</v>
      </c>
      <c r="D324" s="28" t="s">
        <v>282</v>
      </c>
      <c r="E324" s="29" t="s">
        <v>674</v>
      </c>
      <c r="F324" s="29" t="s">
        <v>675</v>
      </c>
      <c r="G324" s="28" t="s">
        <v>676</v>
      </c>
      <c r="H324" s="28" t="s">
        <v>237</v>
      </c>
      <c r="I324" s="29" t="s">
        <v>677</v>
      </c>
      <c r="J324" s="29" t="s">
        <v>678</v>
      </c>
      <c r="K324" s="28" t="s">
        <v>38</v>
      </c>
      <c r="L324" s="28" t="s">
        <v>38</v>
      </c>
      <c r="M324" s="28" t="s">
        <v>38</v>
      </c>
      <c r="N324" s="28" t="s">
        <v>38</v>
      </c>
      <c r="O324" s="28" t="s">
        <v>627</v>
      </c>
      <c r="P324" s="30"/>
      <c r="Q324" s="30"/>
      <c r="R324" s="60" t="s">
        <v>628</v>
      </c>
      <c r="S324" s="32" t="s">
        <v>679</v>
      </c>
      <c r="T324" s="32" t="s">
        <v>630</v>
      </c>
      <c r="U324" s="60"/>
      <c r="W324" s="61"/>
      <c r="X324" s="61"/>
      <c r="Y324" s="34"/>
      <c r="Z324" s="34"/>
      <c r="AA324" s="34"/>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c r="BB324" s="61"/>
      <c r="BC324" s="61"/>
      <c r="BD324" s="61"/>
      <c r="BE324" s="61"/>
      <c r="BF324" s="61"/>
      <c r="BG324" s="61"/>
      <c r="BH324" s="61"/>
      <c r="BI324" s="61"/>
      <c r="BJ324" s="61"/>
      <c r="BK324" s="61"/>
      <c r="BL324" s="61"/>
      <c r="BM324" s="61"/>
      <c r="BN324" s="61"/>
      <c r="BO324" s="61"/>
      <c r="BP324" s="61"/>
      <c r="BQ324" s="61"/>
      <c r="BR324" s="61"/>
      <c r="BS324" s="61"/>
      <c r="BT324" s="61"/>
      <c r="BU324" s="61"/>
      <c r="BV324" s="61"/>
      <c r="BW324" s="61"/>
      <c r="BX324" s="61"/>
      <c r="BY324" s="61"/>
      <c r="BZ324" s="61"/>
      <c r="CA324" s="61"/>
      <c r="CB324" s="61"/>
      <c r="CC324" s="61"/>
      <c r="CD324" s="61"/>
      <c r="CE324" s="61"/>
      <c r="CF324" s="61"/>
      <c r="CG324" s="61"/>
      <c r="CH324" s="61"/>
      <c r="CI324" s="61"/>
      <c r="CJ324" s="61"/>
      <c r="CK324" s="61"/>
      <c r="CL324" s="61"/>
      <c r="CM324" s="61"/>
      <c r="CN324" s="61"/>
      <c r="CO324" s="61"/>
      <c r="CP324" s="61"/>
      <c r="CQ324" s="61"/>
      <c r="CR324" s="61"/>
      <c r="CS324" s="61"/>
      <c r="CT324" s="61"/>
      <c r="CU324" s="61"/>
      <c r="CV324" s="61"/>
      <c r="CW324" s="61"/>
      <c r="CX324" s="61"/>
      <c r="CY324" s="61"/>
      <c r="CZ324" s="61"/>
      <c r="DA324" s="61"/>
      <c r="DB324" s="61"/>
      <c r="DC324" s="61"/>
      <c r="DD324" s="61"/>
      <c r="DE324" s="61"/>
      <c r="DF324" s="61"/>
      <c r="DG324" s="61"/>
      <c r="DH324" s="61"/>
      <c r="DI324" s="61"/>
      <c r="DJ324" s="61"/>
      <c r="DK324" s="61"/>
      <c r="DL324" s="61"/>
      <c r="DM324" s="61"/>
      <c r="DN324" s="61"/>
      <c r="DO324" s="61"/>
      <c r="DP324" s="61"/>
      <c r="DQ324" s="61"/>
      <c r="DR324" s="61"/>
      <c r="DS324" s="61"/>
      <c r="DT324" s="61"/>
      <c r="DU324" s="61"/>
      <c r="DV324" s="61"/>
      <c r="DW324" s="61"/>
      <c r="DX324" s="61"/>
      <c r="DY324" s="61"/>
      <c r="DZ324" s="61"/>
      <c r="EA324" s="61"/>
      <c r="EB324" s="61"/>
      <c r="EC324" s="61"/>
      <c r="ED324" s="61"/>
      <c r="EE324" s="61"/>
      <c r="EF324" s="61"/>
      <c r="EG324" s="61"/>
      <c r="EH324" s="61"/>
      <c r="EI324" s="61"/>
      <c r="EJ324" s="61"/>
      <c r="EK324" s="61"/>
      <c r="EL324" s="61"/>
      <c r="EM324" s="61"/>
      <c r="EN324" s="61"/>
      <c r="EO324" s="61"/>
      <c r="EP324" s="61"/>
      <c r="EQ324" s="61"/>
      <c r="ER324" s="61"/>
      <c r="ES324" s="61"/>
      <c r="ET324" s="61"/>
      <c r="EU324" s="61"/>
      <c r="EV324" s="61"/>
      <c r="EW324" s="61"/>
      <c r="EX324" s="61"/>
      <c r="EY324" s="61"/>
      <c r="EZ324" s="61"/>
      <c r="FA324" s="61"/>
      <c r="FB324" s="61"/>
      <c r="FC324" s="61"/>
      <c r="FD324" s="61"/>
      <c r="FE324" s="61"/>
      <c r="FF324" s="61"/>
      <c r="FG324" s="61"/>
      <c r="FH324" s="61"/>
      <c r="FI324" s="61"/>
      <c r="FJ324" s="61"/>
      <c r="FK324" s="61"/>
      <c r="FL324" s="61"/>
      <c r="FM324" s="61"/>
      <c r="FN324" s="61"/>
      <c r="FO324" s="61"/>
      <c r="FP324" s="61"/>
      <c r="FQ324" s="61"/>
      <c r="FR324" s="61"/>
      <c r="FS324" s="61"/>
      <c r="FT324" s="61"/>
      <c r="FU324" s="61"/>
      <c r="FV324" s="61"/>
      <c r="FW324" s="61"/>
      <c r="FX324" s="61"/>
      <c r="FY324" s="61"/>
      <c r="FZ324" s="61"/>
      <c r="GA324" s="61"/>
      <c r="GB324" s="61"/>
      <c r="GC324" s="61"/>
      <c r="GD324" s="61"/>
      <c r="GE324" s="61"/>
      <c r="GF324" s="61"/>
      <c r="GG324" s="61"/>
      <c r="GH324" s="61"/>
      <c r="GI324" s="61"/>
      <c r="GJ324" s="61"/>
      <c r="GK324" s="61"/>
      <c r="GL324" s="61"/>
      <c r="GM324" s="61"/>
      <c r="GN324" s="61"/>
      <c r="GO324" s="61"/>
      <c r="GP324" s="61"/>
      <c r="GQ324" s="61"/>
      <c r="GR324" s="61"/>
      <c r="GS324" s="61"/>
      <c r="GT324" s="61"/>
      <c r="GU324" s="61"/>
      <c r="GV324" s="61"/>
      <c r="GW324" s="61"/>
      <c r="GX324" s="61"/>
      <c r="GY324" s="61"/>
      <c r="GZ324" s="61"/>
      <c r="HA324" s="61"/>
      <c r="HB324" s="61"/>
      <c r="HC324" s="61"/>
      <c r="HD324" s="61"/>
      <c r="HE324" s="61"/>
      <c r="HF324" s="61"/>
      <c r="HG324" s="61"/>
      <c r="HH324" s="61"/>
      <c r="HI324" s="61"/>
      <c r="HJ324" s="61"/>
      <c r="HK324" s="61"/>
      <c r="HL324" s="61"/>
      <c r="HM324" s="61"/>
      <c r="HN324" s="61"/>
      <c r="HO324" s="61"/>
      <c r="HP324" s="61"/>
      <c r="HQ324" s="61"/>
      <c r="HR324" s="61"/>
      <c r="HS324" s="61"/>
      <c r="HT324" s="61"/>
      <c r="HU324" s="61"/>
      <c r="HV324" s="61"/>
      <c r="HW324" s="61"/>
      <c r="HX324" s="61"/>
      <c r="HY324" s="61"/>
      <c r="HZ324" s="61"/>
      <c r="IA324" s="61"/>
      <c r="IB324" s="61"/>
      <c r="IC324" s="61"/>
      <c r="ID324" s="61"/>
      <c r="IE324" s="61"/>
      <c r="IF324" s="61"/>
      <c r="IG324" s="61"/>
      <c r="IH324" s="61"/>
      <c r="II324" s="61"/>
      <c r="IJ324" s="61"/>
      <c r="IK324" s="61"/>
      <c r="IL324" s="61"/>
      <c r="IM324" s="61"/>
      <c r="IN324" s="61"/>
      <c r="IO324" s="61"/>
      <c r="IP324" s="61"/>
      <c r="IQ324" s="61"/>
      <c r="IR324" s="61"/>
      <c r="IS324" s="61"/>
    </row>
    <row r="325" spans="1:253" s="21" customFormat="1" ht="105" x14ac:dyDescent="0.25">
      <c r="A325" s="28" t="s">
        <v>2285</v>
      </c>
      <c r="B325" s="29" t="s">
        <v>681</v>
      </c>
      <c r="C325" s="29" t="s">
        <v>2282</v>
      </c>
      <c r="D325" s="28" t="s">
        <v>282</v>
      </c>
      <c r="E325" s="29" t="s">
        <v>682</v>
      </c>
      <c r="F325" s="29" t="s">
        <v>683</v>
      </c>
      <c r="G325" s="28" t="s">
        <v>684</v>
      </c>
      <c r="H325" s="28" t="s">
        <v>237</v>
      </c>
      <c r="I325" s="29" t="s">
        <v>685</v>
      </c>
      <c r="J325" s="29" t="s">
        <v>686</v>
      </c>
      <c r="K325" s="28" t="s">
        <v>38</v>
      </c>
      <c r="L325" s="28" t="s">
        <v>38</v>
      </c>
      <c r="M325" s="28" t="s">
        <v>38</v>
      </c>
      <c r="N325" s="28" t="s">
        <v>38</v>
      </c>
      <c r="O325" s="28" t="s">
        <v>627</v>
      </c>
      <c r="P325" s="30"/>
      <c r="Q325" s="30"/>
      <c r="R325" s="60" t="s">
        <v>628</v>
      </c>
      <c r="S325" s="32" t="s">
        <v>687</v>
      </c>
      <c r="T325" s="32" t="s">
        <v>630</v>
      </c>
      <c r="U325" s="60"/>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c r="HZ325" s="34"/>
      <c r="IA325" s="34"/>
      <c r="IB325" s="34"/>
      <c r="IC325" s="34"/>
      <c r="ID325" s="34"/>
      <c r="IE325" s="34"/>
      <c r="IF325" s="34"/>
      <c r="IG325" s="34"/>
      <c r="IH325" s="34"/>
      <c r="II325" s="34"/>
      <c r="IJ325" s="34"/>
      <c r="IK325" s="34"/>
      <c r="IL325" s="34"/>
      <c r="IM325" s="34"/>
      <c r="IN325" s="34"/>
      <c r="IO325" s="34"/>
      <c r="IP325" s="34"/>
      <c r="IQ325" s="34"/>
      <c r="IR325" s="34"/>
      <c r="IS325" s="34"/>
    </row>
    <row r="326" spans="1:253" s="21" customFormat="1" ht="105" x14ac:dyDescent="0.25">
      <c r="A326" s="28" t="s">
        <v>2286</v>
      </c>
      <c r="B326" s="29" t="s">
        <v>689</v>
      </c>
      <c r="C326" s="29" t="s">
        <v>2282</v>
      </c>
      <c r="D326" s="28" t="s">
        <v>282</v>
      </c>
      <c r="E326" s="29" t="s">
        <v>690</v>
      </c>
      <c r="F326" s="29" t="s">
        <v>683</v>
      </c>
      <c r="G326" s="28" t="s">
        <v>2287</v>
      </c>
      <c r="H326" s="28" t="s">
        <v>237</v>
      </c>
      <c r="I326" s="29" t="s">
        <v>692</v>
      </c>
      <c r="J326" s="29" t="s">
        <v>693</v>
      </c>
      <c r="K326" s="28" t="s">
        <v>38</v>
      </c>
      <c r="L326" s="28" t="s">
        <v>38</v>
      </c>
      <c r="M326" s="28" t="s">
        <v>38</v>
      </c>
      <c r="N326" s="28" t="s">
        <v>38</v>
      </c>
      <c r="O326" s="28" t="s">
        <v>627</v>
      </c>
      <c r="P326" s="30" t="s">
        <v>2288</v>
      </c>
      <c r="Q326" s="30"/>
      <c r="R326" s="60" t="s">
        <v>628</v>
      </c>
      <c r="S326" s="32" t="s">
        <v>695</v>
      </c>
      <c r="T326" s="32" t="s">
        <v>630</v>
      </c>
      <c r="U326" s="60"/>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c r="EA326" s="34"/>
      <c r="EB326" s="34"/>
      <c r="EC326" s="34"/>
      <c r="ED326" s="34"/>
      <c r="EE326" s="34"/>
      <c r="EF326" s="34"/>
      <c r="EG326" s="34"/>
      <c r="EH326" s="34"/>
      <c r="EI326" s="34"/>
      <c r="EJ326" s="34"/>
      <c r="EK326" s="34"/>
      <c r="EL326" s="34"/>
      <c r="EM326" s="34"/>
      <c r="EN326" s="34"/>
      <c r="EO326" s="34"/>
      <c r="EP326" s="34"/>
      <c r="EQ326" s="34"/>
      <c r="ER326" s="34"/>
      <c r="ES326" s="34"/>
      <c r="ET326" s="34"/>
      <c r="EU326" s="34"/>
      <c r="EV326" s="34"/>
      <c r="EW326" s="34"/>
      <c r="EX326" s="34"/>
      <c r="EY326" s="34"/>
      <c r="EZ326" s="34"/>
      <c r="FA326" s="34"/>
      <c r="FB326" s="34"/>
      <c r="FC326" s="34"/>
      <c r="FD326" s="34"/>
      <c r="FE326" s="34"/>
      <c r="FF326" s="34"/>
      <c r="FG326" s="34"/>
      <c r="FH326" s="34"/>
      <c r="FI326" s="34"/>
      <c r="FJ326" s="34"/>
      <c r="FK326" s="34"/>
      <c r="FL326" s="34"/>
      <c r="FM326" s="34"/>
      <c r="FN326" s="34"/>
      <c r="FO326" s="34"/>
      <c r="FP326" s="34"/>
      <c r="FQ326" s="34"/>
      <c r="FR326" s="34"/>
      <c r="FS326" s="34"/>
      <c r="FT326" s="34"/>
      <c r="FU326" s="34"/>
      <c r="FV326" s="34"/>
      <c r="FW326" s="34"/>
      <c r="FX326" s="34"/>
      <c r="FY326" s="34"/>
      <c r="FZ326" s="34"/>
      <c r="GA326" s="34"/>
      <c r="GB326" s="34"/>
      <c r="GC326" s="34"/>
      <c r="GD326" s="34"/>
      <c r="GE326" s="34"/>
      <c r="GF326" s="34"/>
      <c r="GG326" s="34"/>
      <c r="GH326" s="34"/>
      <c r="GI326" s="34"/>
      <c r="GJ326" s="34"/>
      <c r="GK326" s="34"/>
      <c r="GL326" s="34"/>
      <c r="GM326" s="34"/>
      <c r="GN326" s="34"/>
      <c r="GO326" s="34"/>
      <c r="GP326" s="34"/>
      <c r="GQ326" s="34"/>
      <c r="GR326" s="34"/>
      <c r="GS326" s="34"/>
      <c r="GT326" s="34"/>
      <c r="GU326" s="34"/>
      <c r="GV326" s="34"/>
      <c r="GW326" s="34"/>
      <c r="GX326" s="34"/>
      <c r="GY326" s="34"/>
      <c r="GZ326" s="34"/>
      <c r="HA326" s="34"/>
      <c r="HB326" s="34"/>
      <c r="HC326" s="34"/>
      <c r="HD326" s="34"/>
      <c r="HE326" s="34"/>
      <c r="HF326" s="34"/>
      <c r="HG326" s="34"/>
      <c r="HH326" s="34"/>
      <c r="HI326" s="34"/>
      <c r="HJ326" s="34"/>
      <c r="HK326" s="34"/>
      <c r="HL326" s="34"/>
      <c r="HM326" s="34"/>
      <c r="HN326" s="34"/>
      <c r="HO326" s="34"/>
      <c r="HP326" s="34"/>
      <c r="HQ326" s="34"/>
      <c r="HR326" s="34"/>
      <c r="HS326" s="34"/>
      <c r="HT326" s="34"/>
      <c r="HU326" s="34"/>
      <c r="HV326" s="34"/>
      <c r="HW326" s="34"/>
      <c r="HX326" s="34"/>
      <c r="HY326" s="34"/>
      <c r="HZ326" s="34"/>
      <c r="IA326" s="34"/>
      <c r="IB326" s="34"/>
      <c r="IC326" s="34"/>
      <c r="ID326" s="34"/>
      <c r="IE326" s="34"/>
      <c r="IF326" s="34"/>
      <c r="IG326" s="34"/>
      <c r="IH326" s="34"/>
      <c r="II326" s="34"/>
      <c r="IJ326" s="34"/>
      <c r="IK326" s="34"/>
      <c r="IL326" s="34"/>
      <c r="IM326" s="34"/>
      <c r="IN326" s="34"/>
      <c r="IO326" s="34"/>
      <c r="IP326" s="34"/>
      <c r="IQ326" s="34"/>
      <c r="IR326" s="34"/>
      <c r="IS326" s="34"/>
    </row>
    <row r="327" spans="1:253" s="21" customFormat="1" ht="75" x14ac:dyDescent="0.25">
      <c r="A327" s="28" t="s">
        <v>2289</v>
      </c>
      <c r="B327" s="29" t="s">
        <v>697</v>
      </c>
      <c r="C327" s="29" t="s">
        <v>2290</v>
      </c>
      <c r="D327" s="28" t="s">
        <v>282</v>
      </c>
      <c r="E327" s="29" t="s">
        <v>699</v>
      </c>
      <c r="F327" s="29" t="s">
        <v>625</v>
      </c>
      <c r="G327" s="28" t="s">
        <v>700</v>
      </c>
      <c r="H327" s="28" t="s">
        <v>237</v>
      </c>
      <c r="I327" s="29" t="s">
        <v>701</v>
      </c>
      <c r="J327" s="29" t="s">
        <v>702</v>
      </c>
      <c r="K327" s="28" t="s">
        <v>38</v>
      </c>
      <c r="L327" s="28" t="s">
        <v>38</v>
      </c>
      <c r="M327" s="28" t="s">
        <v>38</v>
      </c>
      <c r="N327" s="28" t="s">
        <v>38</v>
      </c>
      <c r="O327" s="28" t="s">
        <v>627</v>
      </c>
      <c r="P327" s="30"/>
      <c r="Q327" s="30"/>
      <c r="R327" s="60" t="s">
        <v>628</v>
      </c>
      <c r="S327" s="32" t="s">
        <v>703</v>
      </c>
      <c r="T327" s="32" t="s">
        <v>630</v>
      </c>
      <c r="U327" s="60"/>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c r="HZ327" s="34"/>
      <c r="IA327" s="34"/>
      <c r="IB327" s="34"/>
      <c r="IC327" s="34"/>
      <c r="ID327" s="34"/>
      <c r="IE327" s="34"/>
      <c r="IF327" s="34"/>
      <c r="IG327" s="34"/>
      <c r="IH327" s="34"/>
      <c r="II327" s="34"/>
      <c r="IJ327" s="34"/>
      <c r="IK327" s="34"/>
      <c r="IL327" s="34"/>
      <c r="IM327" s="34"/>
      <c r="IN327" s="34"/>
      <c r="IO327" s="34"/>
      <c r="IP327" s="34"/>
      <c r="IQ327" s="34"/>
      <c r="IR327" s="34"/>
      <c r="IS327" s="34"/>
    </row>
    <row r="328" spans="1:253" s="21" customFormat="1" ht="105" x14ac:dyDescent="0.25">
      <c r="A328" s="28" t="s">
        <v>2291</v>
      </c>
      <c r="B328" s="29" t="s">
        <v>705</v>
      </c>
      <c r="C328" s="29" t="s">
        <v>2290</v>
      </c>
      <c r="D328" s="28" t="s">
        <v>282</v>
      </c>
      <c r="E328" s="29" t="s">
        <v>706</v>
      </c>
      <c r="F328" s="29" t="s">
        <v>625</v>
      </c>
      <c r="G328" s="28" t="s">
        <v>700</v>
      </c>
      <c r="H328" s="28" t="s">
        <v>237</v>
      </c>
      <c r="I328" s="29" t="s">
        <v>707</v>
      </c>
      <c r="J328" s="29" t="s">
        <v>708</v>
      </c>
      <c r="K328" s="28" t="s">
        <v>38</v>
      </c>
      <c r="L328" s="28" t="s">
        <v>38</v>
      </c>
      <c r="M328" s="28" t="s">
        <v>38</v>
      </c>
      <c r="N328" s="28" t="s">
        <v>38</v>
      </c>
      <c r="O328" s="28" t="s">
        <v>627</v>
      </c>
      <c r="P328" s="30"/>
      <c r="Q328" s="30"/>
      <c r="R328" s="60" t="s">
        <v>628</v>
      </c>
      <c r="S328" s="32" t="s">
        <v>709</v>
      </c>
      <c r="T328" s="32" t="s">
        <v>630</v>
      </c>
      <c r="U328" s="60"/>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c r="FB328" s="34"/>
      <c r="FC328" s="34"/>
      <c r="FD328" s="34"/>
      <c r="FE328" s="34"/>
      <c r="FF328" s="34"/>
      <c r="FG328" s="34"/>
      <c r="FH328" s="34"/>
      <c r="FI328" s="34"/>
      <c r="FJ328" s="34"/>
      <c r="FK328" s="34"/>
      <c r="FL328" s="34"/>
      <c r="FM328" s="34"/>
      <c r="FN328" s="34"/>
      <c r="FO328" s="34"/>
      <c r="FP328" s="34"/>
      <c r="FQ328" s="34"/>
      <c r="FR328" s="34"/>
      <c r="FS328" s="34"/>
      <c r="FT328" s="34"/>
      <c r="FU328" s="34"/>
      <c r="FV328" s="34"/>
      <c r="FW328" s="34"/>
      <c r="FX328" s="34"/>
      <c r="FY328" s="34"/>
      <c r="FZ328" s="34"/>
      <c r="GA328" s="34"/>
      <c r="GB328" s="34"/>
      <c r="GC328" s="34"/>
      <c r="GD328" s="34"/>
      <c r="GE328" s="34"/>
      <c r="GF328" s="34"/>
      <c r="GG328" s="34"/>
      <c r="GH328" s="34"/>
      <c r="GI328" s="34"/>
      <c r="GJ328" s="34"/>
      <c r="GK328" s="34"/>
      <c r="GL328" s="34"/>
      <c r="GM328" s="34"/>
      <c r="GN328" s="34"/>
      <c r="GO328" s="34"/>
      <c r="GP328" s="34"/>
      <c r="GQ328" s="34"/>
      <c r="GR328" s="34"/>
      <c r="GS328" s="34"/>
      <c r="GT328" s="34"/>
      <c r="GU328" s="34"/>
      <c r="GV328" s="34"/>
      <c r="GW328" s="34"/>
      <c r="GX328" s="34"/>
      <c r="GY328" s="34"/>
      <c r="GZ328" s="34"/>
      <c r="HA328" s="34"/>
      <c r="HB328" s="34"/>
      <c r="HC328" s="34"/>
      <c r="HD328" s="34"/>
      <c r="HE328" s="34"/>
      <c r="HF328" s="34"/>
      <c r="HG328" s="34"/>
      <c r="HH328" s="34"/>
      <c r="HI328" s="34"/>
      <c r="HJ328" s="34"/>
      <c r="HK328" s="34"/>
      <c r="HL328" s="34"/>
      <c r="HM328" s="34"/>
      <c r="HN328" s="34"/>
      <c r="HO328" s="34"/>
      <c r="HP328" s="34"/>
      <c r="HQ328" s="34"/>
      <c r="HR328" s="34"/>
      <c r="HS328" s="34"/>
      <c r="HT328" s="34"/>
      <c r="HU328" s="34"/>
      <c r="HV328" s="34"/>
      <c r="HW328" s="34"/>
      <c r="HX328" s="34"/>
      <c r="HY328" s="34"/>
      <c r="HZ328" s="34"/>
      <c r="IA328" s="34"/>
      <c r="IB328" s="34"/>
      <c r="IC328" s="34"/>
      <c r="ID328" s="34"/>
      <c r="IE328" s="34"/>
      <c r="IF328" s="34"/>
      <c r="IG328" s="34"/>
      <c r="IH328" s="34"/>
      <c r="II328" s="34"/>
      <c r="IJ328" s="34"/>
      <c r="IK328" s="34"/>
      <c r="IL328" s="34"/>
      <c r="IM328" s="34"/>
      <c r="IN328" s="34"/>
      <c r="IO328" s="34"/>
      <c r="IP328" s="34"/>
      <c r="IQ328" s="34"/>
      <c r="IR328" s="34"/>
      <c r="IS328" s="34"/>
    </row>
    <row r="329" spans="1:253" s="21" customFormat="1" ht="75" x14ac:dyDescent="0.25">
      <c r="A329" s="28" t="s">
        <v>2292</v>
      </c>
      <c r="B329" s="29" t="s">
        <v>711</v>
      </c>
      <c r="C329" s="29" t="s">
        <v>2290</v>
      </c>
      <c r="D329" s="28" t="s">
        <v>282</v>
      </c>
      <c r="E329" s="29" t="s">
        <v>712</v>
      </c>
      <c r="F329" s="29" t="s">
        <v>625</v>
      </c>
      <c r="G329" s="28" t="s">
        <v>700</v>
      </c>
      <c r="H329" s="28" t="s">
        <v>237</v>
      </c>
      <c r="I329" s="29" t="s">
        <v>713</v>
      </c>
      <c r="J329" s="29" t="s">
        <v>714</v>
      </c>
      <c r="K329" s="28" t="s">
        <v>38</v>
      </c>
      <c r="L329" s="28" t="s">
        <v>38</v>
      </c>
      <c r="M329" s="28" t="s">
        <v>38</v>
      </c>
      <c r="N329" s="28" t="s">
        <v>38</v>
      </c>
      <c r="O329" s="28" t="s">
        <v>627</v>
      </c>
      <c r="P329" s="30"/>
      <c r="Q329" s="30"/>
      <c r="R329" s="60" t="s">
        <v>628</v>
      </c>
      <c r="S329" s="32" t="s">
        <v>715</v>
      </c>
      <c r="T329" s="32" t="s">
        <v>630</v>
      </c>
      <c r="U329" s="60"/>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c r="HZ329" s="34"/>
      <c r="IA329" s="34"/>
      <c r="IB329" s="34"/>
      <c r="IC329" s="34"/>
      <c r="ID329" s="34"/>
      <c r="IE329" s="34"/>
      <c r="IF329" s="34"/>
      <c r="IG329" s="34"/>
      <c r="IH329" s="34"/>
      <c r="II329" s="34"/>
      <c r="IJ329" s="34"/>
      <c r="IK329" s="34"/>
      <c r="IL329" s="34"/>
      <c r="IM329" s="34"/>
      <c r="IN329" s="34"/>
      <c r="IO329" s="34"/>
      <c r="IP329" s="34"/>
      <c r="IQ329" s="34"/>
      <c r="IR329" s="34"/>
      <c r="IS329" s="34"/>
    </row>
    <row r="330" spans="1:253" s="21" customFormat="1" ht="60" x14ac:dyDescent="0.25">
      <c r="A330" s="28" t="s">
        <v>2293</v>
      </c>
      <c r="B330" s="29" t="s">
        <v>717</v>
      </c>
      <c r="C330" s="29" t="s">
        <v>2290</v>
      </c>
      <c r="D330" s="28" t="s">
        <v>282</v>
      </c>
      <c r="E330" s="29" t="s">
        <v>718</v>
      </c>
      <c r="F330" s="29" t="s">
        <v>625</v>
      </c>
      <c r="G330" s="28" t="s">
        <v>700</v>
      </c>
      <c r="H330" s="28" t="s">
        <v>237</v>
      </c>
      <c r="I330" s="29" t="s">
        <v>719</v>
      </c>
      <c r="J330" s="29" t="s">
        <v>720</v>
      </c>
      <c r="K330" s="28" t="s">
        <v>38</v>
      </c>
      <c r="L330" s="28" t="s">
        <v>38</v>
      </c>
      <c r="M330" s="28" t="s">
        <v>38</v>
      </c>
      <c r="N330" s="28" t="s">
        <v>38</v>
      </c>
      <c r="O330" s="28" t="s">
        <v>627</v>
      </c>
      <c r="P330" s="30"/>
      <c r="Q330" s="30"/>
      <c r="R330" s="60" t="s">
        <v>628</v>
      </c>
      <c r="S330" s="32" t="s">
        <v>721</v>
      </c>
      <c r="T330" s="32" t="s">
        <v>630</v>
      </c>
      <c r="U330" s="60"/>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c r="FG330" s="34"/>
      <c r="FH330" s="34"/>
      <c r="FI330" s="34"/>
      <c r="FJ330" s="34"/>
      <c r="FK330" s="34"/>
      <c r="FL330" s="34"/>
      <c r="FM330" s="34"/>
      <c r="FN330" s="34"/>
      <c r="FO330" s="34"/>
      <c r="FP330" s="34"/>
      <c r="FQ330" s="34"/>
      <c r="FR330" s="34"/>
      <c r="FS330" s="34"/>
      <c r="FT330" s="34"/>
      <c r="FU330" s="34"/>
      <c r="FV330" s="34"/>
      <c r="FW330" s="34"/>
      <c r="FX330" s="34"/>
      <c r="FY330" s="34"/>
      <c r="FZ330" s="34"/>
      <c r="GA330" s="34"/>
      <c r="GB330" s="34"/>
      <c r="GC330" s="34"/>
      <c r="GD330" s="34"/>
      <c r="GE330" s="34"/>
      <c r="GF330" s="34"/>
      <c r="GG330" s="34"/>
      <c r="GH330" s="34"/>
      <c r="GI330" s="34"/>
      <c r="GJ330" s="34"/>
      <c r="GK330" s="34"/>
      <c r="GL330" s="34"/>
      <c r="GM330" s="34"/>
      <c r="GN330" s="34"/>
      <c r="GO330" s="34"/>
      <c r="GP330" s="34"/>
      <c r="GQ330" s="34"/>
      <c r="GR330" s="34"/>
      <c r="GS330" s="34"/>
      <c r="GT330" s="34"/>
      <c r="GU330" s="34"/>
      <c r="GV330" s="34"/>
      <c r="GW330" s="34"/>
      <c r="GX330" s="34"/>
      <c r="GY330" s="34"/>
      <c r="GZ330" s="34"/>
      <c r="HA330" s="34"/>
      <c r="HB330" s="34"/>
      <c r="HC330" s="34"/>
      <c r="HD330" s="34"/>
      <c r="HE330" s="34"/>
      <c r="HF330" s="34"/>
      <c r="HG330" s="34"/>
      <c r="HH330" s="34"/>
      <c r="HI330" s="34"/>
      <c r="HJ330" s="34"/>
      <c r="HK330" s="34"/>
      <c r="HL330" s="34"/>
      <c r="HM330" s="34"/>
      <c r="HN330" s="34"/>
      <c r="HO330" s="34"/>
      <c r="HP330" s="34"/>
      <c r="HQ330" s="34"/>
      <c r="HR330" s="34"/>
      <c r="HS330" s="34"/>
      <c r="HT330" s="34"/>
      <c r="HU330" s="34"/>
      <c r="HV330" s="34"/>
      <c r="HW330" s="34"/>
      <c r="HX330" s="34"/>
      <c r="HY330" s="34"/>
      <c r="HZ330" s="34"/>
      <c r="IA330" s="34"/>
      <c r="IB330" s="34"/>
      <c r="IC330" s="34"/>
      <c r="ID330" s="34"/>
      <c r="IE330" s="34"/>
      <c r="IF330" s="34"/>
      <c r="IG330" s="34"/>
      <c r="IH330" s="34"/>
      <c r="II330" s="34"/>
      <c r="IJ330" s="34"/>
      <c r="IK330" s="34"/>
      <c r="IL330" s="34"/>
      <c r="IM330" s="34"/>
      <c r="IN330" s="34"/>
      <c r="IO330" s="34"/>
      <c r="IP330" s="34"/>
      <c r="IQ330" s="34"/>
      <c r="IR330" s="34"/>
      <c r="IS330" s="34"/>
    </row>
    <row r="331" spans="1:253" s="21" customFormat="1" ht="105" x14ac:dyDescent="0.25">
      <c r="A331" s="28" t="s">
        <v>2294</v>
      </c>
      <c r="B331" s="29" t="s">
        <v>723</v>
      </c>
      <c r="C331" s="29" t="s">
        <v>2290</v>
      </c>
      <c r="D331" s="28" t="s">
        <v>282</v>
      </c>
      <c r="E331" s="29" t="s">
        <v>724</v>
      </c>
      <c r="F331" s="29" t="s">
        <v>625</v>
      </c>
      <c r="G331" s="28" t="s">
        <v>700</v>
      </c>
      <c r="H331" s="28" t="s">
        <v>237</v>
      </c>
      <c r="I331" s="29" t="s">
        <v>725</v>
      </c>
      <c r="J331" s="29" t="s">
        <v>726</v>
      </c>
      <c r="K331" s="28" t="s">
        <v>38</v>
      </c>
      <c r="L331" s="28" t="s">
        <v>38</v>
      </c>
      <c r="M331" s="28" t="s">
        <v>38</v>
      </c>
      <c r="N331" s="28" t="s">
        <v>38</v>
      </c>
      <c r="O331" s="28" t="s">
        <v>627</v>
      </c>
      <c r="P331" s="30"/>
      <c r="Q331" s="30"/>
      <c r="R331" s="60" t="s">
        <v>628</v>
      </c>
      <c r="S331" s="32" t="s">
        <v>727</v>
      </c>
      <c r="T331" s="32" t="s">
        <v>630</v>
      </c>
      <c r="U331" s="60"/>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c r="FG331" s="34"/>
      <c r="FH331" s="34"/>
      <c r="FI331" s="34"/>
      <c r="FJ331" s="34"/>
      <c r="FK331" s="34"/>
      <c r="FL331" s="34"/>
      <c r="FM331" s="34"/>
      <c r="FN331" s="34"/>
      <c r="FO331" s="34"/>
      <c r="FP331" s="34"/>
      <c r="FQ331" s="34"/>
      <c r="FR331" s="34"/>
      <c r="FS331" s="34"/>
      <c r="FT331" s="34"/>
      <c r="FU331" s="34"/>
      <c r="FV331" s="34"/>
      <c r="FW331" s="34"/>
      <c r="FX331" s="34"/>
      <c r="FY331" s="34"/>
      <c r="FZ331" s="34"/>
      <c r="GA331" s="34"/>
      <c r="GB331" s="34"/>
      <c r="GC331" s="34"/>
      <c r="GD331" s="34"/>
      <c r="GE331" s="34"/>
      <c r="GF331" s="34"/>
      <c r="GG331" s="34"/>
      <c r="GH331" s="34"/>
      <c r="GI331" s="34"/>
      <c r="GJ331" s="34"/>
      <c r="GK331" s="34"/>
      <c r="GL331" s="34"/>
      <c r="GM331" s="34"/>
      <c r="GN331" s="34"/>
      <c r="GO331" s="34"/>
      <c r="GP331" s="34"/>
      <c r="GQ331" s="34"/>
      <c r="GR331" s="34"/>
      <c r="GS331" s="34"/>
      <c r="GT331" s="34"/>
      <c r="GU331" s="34"/>
      <c r="GV331" s="34"/>
      <c r="GW331" s="34"/>
      <c r="GX331" s="34"/>
      <c r="GY331" s="34"/>
      <c r="GZ331" s="34"/>
      <c r="HA331" s="34"/>
      <c r="HB331" s="34"/>
      <c r="HC331" s="34"/>
      <c r="HD331" s="34"/>
      <c r="HE331" s="34"/>
      <c r="HF331" s="34"/>
      <c r="HG331" s="34"/>
      <c r="HH331" s="34"/>
      <c r="HI331" s="34"/>
      <c r="HJ331" s="34"/>
      <c r="HK331" s="34"/>
      <c r="HL331" s="34"/>
      <c r="HM331" s="34"/>
      <c r="HN331" s="34"/>
      <c r="HO331" s="34"/>
      <c r="HP331" s="34"/>
      <c r="HQ331" s="34"/>
      <c r="HR331" s="34"/>
      <c r="HS331" s="34"/>
      <c r="HT331" s="34"/>
      <c r="HU331" s="34"/>
      <c r="HV331" s="34"/>
      <c r="HW331" s="34"/>
      <c r="HX331" s="34"/>
      <c r="HY331" s="34"/>
      <c r="HZ331" s="34"/>
      <c r="IA331" s="34"/>
      <c r="IB331" s="34"/>
      <c r="IC331" s="34"/>
      <c r="ID331" s="34"/>
      <c r="IE331" s="34"/>
      <c r="IF331" s="34"/>
      <c r="IG331" s="34"/>
      <c r="IH331" s="34"/>
      <c r="II331" s="34"/>
      <c r="IJ331" s="34"/>
      <c r="IK331" s="34"/>
      <c r="IL331" s="34"/>
      <c r="IM331" s="34"/>
      <c r="IN331" s="34"/>
      <c r="IO331" s="34"/>
      <c r="IP331" s="34"/>
      <c r="IQ331" s="34"/>
      <c r="IR331" s="34"/>
      <c r="IS331" s="34"/>
    </row>
    <row r="332" spans="1:253" s="21" customFormat="1" ht="150" x14ac:dyDescent="0.25">
      <c r="A332" s="28" t="s">
        <v>2295</v>
      </c>
      <c r="B332" s="39" t="s">
        <v>729</v>
      </c>
      <c r="C332" s="29" t="s">
        <v>730</v>
      </c>
      <c r="D332" s="28" t="s">
        <v>282</v>
      </c>
      <c r="E332" s="29" t="s">
        <v>731</v>
      </c>
      <c r="F332" s="29" t="s">
        <v>732</v>
      </c>
      <c r="G332" s="28" t="s">
        <v>2287</v>
      </c>
      <c r="H332" s="28" t="s">
        <v>237</v>
      </c>
      <c r="I332" s="29" t="s">
        <v>77</v>
      </c>
      <c r="J332" s="29" t="s">
        <v>734</v>
      </c>
      <c r="K332" s="28" t="s">
        <v>39</v>
      </c>
      <c r="L332" s="28" t="s">
        <v>38</v>
      </c>
      <c r="M332" s="28" t="s">
        <v>38</v>
      </c>
      <c r="N332" s="28" t="s">
        <v>38</v>
      </c>
      <c r="O332" s="28">
        <v>0</v>
      </c>
      <c r="P332" s="30" t="s">
        <v>735</v>
      </c>
      <c r="Q332" s="30" t="s">
        <v>736</v>
      </c>
      <c r="R332" s="60" t="s">
        <v>737</v>
      </c>
      <c r="S332" s="64" t="s">
        <v>738</v>
      </c>
      <c r="T332" s="65" t="s">
        <v>739</v>
      </c>
      <c r="U332" s="60"/>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4"/>
      <c r="EN332" s="34"/>
      <c r="EO332" s="34"/>
      <c r="EP332" s="34"/>
      <c r="EQ332" s="34"/>
      <c r="ER332" s="34"/>
      <c r="ES332" s="34"/>
      <c r="ET332" s="34"/>
      <c r="EU332" s="34"/>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c r="IP332" s="34"/>
      <c r="IQ332" s="34"/>
      <c r="IR332" s="34"/>
      <c r="IS332" s="34"/>
    </row>
    <row r="333" spans="1:253" s="21" customFormat="1" ht="60" x14ac:dyDescent="0.25">
      <c r="A333" s="28" t="s">
        <v>2296</v>
      </c>
      <c r="B333" s="39" t="s">
        <v>2246</v>
      </c>
      <c r="C333" s="29" t="s">
        <v>730</v>
      </c>
      <c r="D333" s="28" t="s">
        <v>282</v>
      </c>
      <c r="E333" s="29"/>
      <c r="F333" s="29"/>
      <c r="G333" s="28" t="s">
        <v>142</v>
      </c>
      <c r="H333" s="29" t="s">
        <v>143</v>
      </c>
      <c r="I333" s="44" t="s">
        <v>192</v>
      </c>
      <c r="J333" s="29"/>
      <c r="K333" s="28" t="s">
        <v>39</v>
      </c>
      <c r="L333" s="28" t="s">
        <v>38</v>
      </c>
      <c r="M333" s="28" t="s">
        <v>38</v>
      </c>
      <c r="N333" s="28" t="s">
        <v>38</v>
      </c>
      <c r="O333" s="28" t="s">
        <v>40</v>
      </c>
      <c r="P333" s="30"/>
      <c r="Q333" s="30"/>
      <c r="R333" s="60" t="s">
        <v>737</v>
      </c>
      <c r="S333" s="64" t="s">
        <v>2247</v>
      </c>
      <c r="T333" s="65" t="s">
        <v>781</v>
      </c>
      <c r="U333" s="60"/>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c r="FB333" s="34"/>
      <c r="FC333" s="34"/>
      <c r="FD333" s="34"/>
      <c r="FE333" s="34"/>
      <c r="FF333" s="34"/>
      <c r="FG333" s="34"/>
      <c r="FH333" s="34"/>
      <c r="FI333" s="34"/>
      <c r="FJ333" s="34"/>
      <c r="FK333" s="34"/>
      <c r="FL333" s="34"/>
      <c r="FM333" s="34"/>
      <c r="FN333" s="34"/>
      <c r="FO333" s="34"/>
      <c r="FP333" s="34"/>
      <c r="FQ333" s="34"/>
      <c r="FR333" s="34"/>
      <c r="FS333" s="34"/>
      <c r="FT333" s="34"/>
      <c r="FU333" s="34"/>
      <c r="FV333" s="34"/>
      <c r="FW333" s="34"/>
      <c r="FX333" s="34"/>
      <c r="FY333" s="34"/>
      <c r="FZ333" s="34"/>
      <c r="GA333" s="34"/>
      <c r="GB333" s="34"/>
      <c r="GC333" s="34"/>
      <c r="GD333" s="34"/>
      <c r="GE333" s="34"/>
      <c r="GF333" s="34"/>
      <c r="GG333" s="34"/>
      <c r="GH333" s="34"/>
      <c r="GI333" s="34"/>
      <c r="GJ333" s="34"/>
      <c r="GK333" s="34"/>
      <c r="GL333" s="34"/>
      <c r="GM333" s="34"/>
      <c r="GN333" s="34"/>
      <c r="GO333" s="34"/>
      <c r="GP333" s="34"/>
      <c r="GQ333" s="34"/>
      <c r="GR333" s="34"/>
      <c r="GS333" s="34"/>
      <c r="GT333" s="34"/>
      <c r="GU333" s="34"/>
      <c r="GV333" s="34"/>
      <c r="GW333" s="34"/>
      <c r="GX333" s="34"/>
      <c r="GY333" s="34"/>
      <c r="GZ333" s="34"/>
      <c r="HA333" s="34"/>
      <c r="HB333" s="34"/>
      <c r="HC333" s="34"/>
      <c r="HD333" s="34"/>
      <c r="HE333" s="34"/>
      <c r="HF333" s="34"/>
      <c r="HG333" s="34"/>
      <c r="HH333" s="34"/>
      <c r="HI333" s="34"/>
      <c r="HJ333" s="34"/>
      <c r="HK333" s="34"/>
      <c r="HL333" s="34"/>
      <c r="HM333" s="34"/>
      <c r="HN333" s="34"/>
      <c r="HO333" s="34"/>
      <c r="HP333" s="34"/>
      <c r="HQ333" s="34"/>
      <c r="HR333" s="34"/>
      <c r="HS333" s="34"/>
      <c r="HT333" s="34"/>
      <c r="HU333" s="34"/>
      <c r="HV333" s="34"/>
      <c r="HW333" s="34"/>
      <c r="HX333" s="34"/>
      <c r="HY333" s="34"/>
      <c r="HZ333" s="34"/>
      <c r="IA333" s="34"/>
      <c r="IB333" s="34"/>
      <c r="IC333" s="34"/>
      <c r="ID333" s="34"/>
      <c r="IE333" s="34"/>
      <c r="IF333" s="34"/>
      <c r="IG333" s="34"/>
      <c r="IH333" s="34"/>
      <c r="II333" s="34"/>
      <c r="IJ333" s="34"/>
      <c r="IK333" s="34"/>
      <c r="IL333" s="34"/>
      <c r="IM333" s="34"/>
      <c r="IN333" s="34"/>
      <c r="IO333" s="34"/>
      <c r="IP333" s="34"/>
      <c r="IQ333" s="34"/>
      <c r="IR333" s="34"/>
      <c r="IS333" s="34"/>
    </row>
    <row r="334" spans="1:253" s="21" customFormat="1" ht="135" x14ac:dyDescent="0.25">
      <c r="A334" s="28" t="s">
        <v>2297</v>
      </c>
      <c r="B334" s="29" t="s">
        <v>741</v>
      </c>
      <c r="C334" s="29" t="s">
        <v>742</v>
      </c>
      <c r="D334" s="28" t="s">
        <v>282</v>
      </c>
      <c r="E334" s="29" t="s">
        <v>743</v>
      </c>
      <c r="F334" s="29" t="s">
        <v>744</v>
      </c>
      <c r="G334" s="28" t="s">
        <v>2298</v>
      </c>
      <c r="H334" s="28" t="s">
        <v>237</v>
      </c>
      <c r="I334" s="29" t="s">
        <v>741</v>
      </c>
      <c r="J334" s="29" t="s">
        <v>746</v>
      </c>
      <c r="K334" s="28" t="s">
        <v>38</v>
      </c>
      <c r="L334" s="28" t="s">
        <v>38</v>
      </c>
      <c r="M334" s="28" t="s">
        <v>38</v>
      </c>
      <c r="N334" s="28" t="s">
        <v>38</v>
      </c>
      <c r="O334" s="28" t="s">
        <v>627</v>
      </c>
      <c r="P334" s="30"/>
      <c r="Q334" s="30"/>
      <c r="R334" s="60" t="s">
        <v>737</v>
      </c>
      <c r="S334" s="64" t="s">
        <v>748</v>
      </c>
      <c r="T334" s="32" t="s">
        <v>630</v>
      </c>
      <c r="U334" s="60"/>
      <c r="W334" s="61"/>
      <c r="X334" s="61"/>
      <c r="Y334" s="34"/>
      <c r="Z334" s="34"/>
      <c r="AA334" s="34"/>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c r="BB334" s="61"/>
      <c r="BC334" s="61"/>
      <c r="BD334" s="61"/>
      <c r="BE334" s="61"/>
      <c r="BF334" s="61"/>
      <c r="BG334" s="61"/>
      <c r="BH334" s="61"/>
      <c r="BI334" s="61"/>
      <c r="BJ334" s="61"/>
      <c r="BK334" s="61"/>
      <c r="BL334" s="61"/>
      <c r="BM334" s="61"/>
      <c r="BN334" s="61"/>
      <c r="BO334" s="61"/>
      <c r="BP334" s="61"/>
      <c r="BQ334" s="61"/>
      <c r="BR334" s="61"/>
      <c r="BS334" s="61"/>
      <c r="BT334" s="61"/>
      <c r="BU334" s="61"/>
      <c r="BV334" s="61"/>
      <c r="BW334" s="61"/>
      <c r="BX334" s="61"/>
      <c r="BY334" s="61"/>
      <c r="BZ334" s="61"/>
      <c r="CA334" s="61"/>
      <c r="CB334" s="61"/>
      <c r="CC334" s="61"/>
      <c r="CD334" s="61"/>
      <c r="CE334" s="61"/>
      <c r="CF334" s="61"/>
      <c r="CG334" s="61"/>
      <c r="CH334" s="61"/>
      <c r="CI334" s="61"/>
      <c r="CJ334" s="61"/>
      <c r="CK334" s="61"/>
      <c r="CL334" s="61"/>
      <c r="CM334" s="61"/>
      <c r="CN334" s="61"/>
      <c r="CO334" s="61"/>
      <c r="CP334" s="61"/>
      <c r="CQ334" s="61"/>
      <c r="CR334" s="61"/>
      <c r="CS334" s="61"/>
      <c r="CT334" s="61"/>
      <c r="CU334" s="61"/>
      <c r="CV334" s="61"/>
      <c r="CW334" s="61"/>
      <c r="CX334" s="61"/>
      <c r="CY334" s="61"/>
      <c r="CZ334" s="61"/>
      <c r="DA334" s="61"/>
      <c r="DB334" s="61"/>
      <c r="DC334" s="61"/>
      <c r="DD334" s="61"/>
      <c r="DE334" s="61"/>
      <c r="DF334" s="61"/>
      <c r="DG334" s="61"/>
      <c r="DH334" s="61"/>
      <c r="DI334" s="61"/>
      <c r="DJ334" s="61"/>
      <c r="DK334" s="61"/>
      <c r="DL334" s="61"/>
      <c r="DM334" s="61"/>
      <c r="DN334" s="61"/>
      <c r="DO334" s="61"/>
      <c r="DP334" s="61"/>
      <c r="DQ334" s="61"/>
      <c r="DR334" s="61"/>
      <c r="DS334" s="61"/>
      <c r="DT334" s="61"/>
      <c r="DU334" s="61"/>
      <c r="DV334" s="61"/>
      <c r="DW334" s="61"/>
      <c r="DX334" s="61"/>
      <c r="DY334" s="61"/>
      <c r="DZ334" s="61"/>
      <c r="EA334" s="61"/>
      <c r="EB334" s="61"/>
      <c r="EC334" s="61"/>
      <c r="ED334" s="61"/>
      <c r="EE334" s="61"/>
      <c r="EF334" s="61"/>
      <c r="EG334" s="61"/>
      <c r="EH334" s="61"/>
      <c r="EI334" s="61"/>
      <c r="EJ334" s="61"/>
      <c r="EK334" s="61"/>
      <c r="EL334" s="61"/>
      <c r="EM334" s="61"/>
      <c r="EN334" s="61"/>
      <c r="EO334" s="61"/>
      <c r="EP334" s="61"/>
      <c r="EQ334" s="61"/>
      <c r="ER334" s="61"/>
      <c r="ES334" s="61"/>
      <c r="ET334" s="61"/>
      <c r="EU334" s="61"/>
      <c r="EV334" s="61"/>
      <c r="EW334" s="61"/>
      <c r="EX334" s="61"/>
      <c r="EY334" s="61"/>
      <c r="EZ334" s="61"/>
      <c r="FA334" s="61"/>
      <c r="FB334" s="61"/>
      <c r="FC334" s="61"/>
      <c r="FD334" s="61"/>
      <c r="FE334" s="61"/>
      <c r="FF334" s="61"/>
      <c r="FG334" s="61"/>
      <c r="FH334" s="61"/>
      <c r="FI334" s="61"/>
      <c r="FJ334" s="61"/>
      <c r="FK334" s="61"/>
      <c r="FL334" s="61"/>
      <c r="FM334" s="61"/>
      <c r="FN334" s="61"/>
      <c r="FO334" s="61"/>
      <c r="FP334" s="61"/>
      <c r="FQ334" s="61"/>
      <c r="FR334" s="61"/>
      <c r="FS334" s="61"/>
      <c r="FT334" s="61"/>
      <c r="FU334" s="61"/>
      <c r="FV334" s="61"/>
      <c r="FW334" s="61"/>
      <c r="FX334" s="61"/>
      <c r="FY334" s="61"/>
      <c r="FZ334" s="61"/>
      <c r="GA334" s="61"/>
      <c r="GB334" s="61"/>
      <c r="GC334" s="61"/>
      <c r="GD334" s="61"/>
      <c r="GE334" s="61"/>
      <c r="GF334" s="61"/>
      <c r="GG334" s="61"/>
      <c r="GH334" s="61"/>
      <c r="GI334" s="61"/>
      <c r="GJ334" s="61"/>
      <c r="GK334" s="61"/>
      <c r="GL334" s="61"/>
      <c r="GM334" s="61"/>
      <c r="GN334" s="61"/>
      <c r="GO334" s="61"/>
      <c r="GP334" s="61"/>
      <c r="GQ334" s="61"/>
      <c r="GR334" s="61"/>
      <c r="GS334" s="61"/>
      <c r="GT334" s="61"/>
      <c r="GU334" s="61"/>
      <c r="GV334" s="61"/>
      <c r="GW334" s="61"/>
      <c r="GX334" s="61"/>
      <c r="GY334" s="61"/>
      <c r="GZ334" s="61"/>
      <c r="HA334" s="61"/>
      <c r="HB334" s="61"/>
      <c r="HC334" s="61"/>
      <c r="HD334" s="61"/>
      <c r="HE334" s="61"/>
      <c r="HF334" s="61"/>
      <c r="HG334" s="61"/>
      <c r="HH334" s="61"/>
      <c r="HI334" s="61"/>
      <c r="HJ334" s="61"/>
      <c r="HK334" s="61"/>
      <c r="HL334" s="61"/>
      <c r="HM334" s="61"/>
      <c r="HN334" s="61"/>
      <c r="HO334" s="61"/>
      <c r="HP334" s="61"/>
      <c r="HQ334" s="61"/>
      <c r="HR334" s="61"/>
      <c r="HS334" s="61"/>
      <c r="HT334" s="61"/>
      <c r="HU334" s="61"/>
      <c r="HV334" s="61"/>
      <c r="HW334" s="61"/>
      <c r="HX334" s="61"/>
      <c r="HY334" s="61"/>
      <c r="HZ334" s="61"/>
      <c r="IA334" s="61"/>
      <c r="IB334" s="61"/>
      <c r="IC334" s="61"/>
      <c r="ID334" s="61"/>
      <c r="IE334" s="61"/>
      <c r="IF334" s="61"/>
      <c r="IG334" s="61"/>
      <c r="IH334" s="61"/>
      <c r="II334" s="61"/>
      <c r="IJ334" s="61"/>
      <c r="IK334" s="61"/>
      <c r="IL334" s="61"/>
      <c r="IM334" s="61"/>
      <c r="IN334" s="61"/>
      <c r="IO334" s="61"/>
      <c r="IP334" s="61"/>
      <c r="IQ334" s="61"/>
      <c r="IR334" s="61"/>
      <c r="IS334" s="61"/>
    </row>
    <row r="335" spans="1:253" s="21" customFormat="1" ht="120" x14ac:dyDescent="0.25">
      <c r="A335" s="28" t="s">
        <v>2299</v>
      </c>
      <c r="B335" s="66" t="s">
        <v>750</v>
      </c>
      <c r="C335" s="29" t="s">
        <v>730</v>
      </c>
      <c r="D335" s="28" t="s">
        <v>282</v>
      </c>
      <c r="E335" s="29" t="s">
        <v>2300</v>
      </c>
      <c r="F335" s="29" t="s">
        <v>625</v>
      </c>
      <c r="G335" s="28" t="s">
        <v>2301</v>
      </c>
      <c r="H335" s="28" t="s">
        <v>237</v>
      </c>
      <c r="I335" s="29" t="s">
        <v>142</v>
      </c>
      <c r="J335" s="29" t="s">
        <v>754</v>
      </c>
      <c r="K335" s="28" t="s">
        <v>38</v>
      </c>
      <c r="L335" s="28" t="s">
        <v>39</v>
      </c>
      <c r="M335" s="28" t="s">
        <v>38</v>
      </c>
      <c r="N335" s="28" t="s">
        <v>38</v>
      </c>
      <c r="O335" s="28" t="s">
        <v>627</v>
      </c>
      <c r="P335" s="30" t="s">
        <v>778</v>
      </c>
      <c r="Q335" s="30" t="s">
        <v>756</v>
      </c>
      <c r="R335" s="60" t="s">
        <v>737</v>
      </c>
      <c r="S335" s="64" t="s">
        <v>2302</v>
      </c>
      <c r="T335" s="65" t="s">
        <v>666</v>
      </c>
      <c r="U335" s="60"/>
      <c r="W335" s="34"/>
      <c r="X335" s="34"/>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c r="BB335" s="61"/>
      <c r="BC335" s="61"/>
      <c r="BD335" s="61"/>
      <c r="BE335" s="61"/>
      <c r="BF335" s="61"/>
      <c r="BG335" s="61"/>
      <c r="BH335" s="61"/>
      <c r="BI335" s="61"/>
      <c r="BJ335" s="61"/>
      <c r="BK335" s="61"/>
      <c r="BL335" s="61"/>
      <c r="BM335" s="61"/>
      <c r="BN335" s="61"/>
      <c r="BO335" s="61"/>
      <c r="BP335" s="61"/>
      <c r="BQ335" s="61"/>
      <c r="BR335" s="61"/>
      <c r="BS335" s="61"/>
      <c r="BT335" s="61"/>
      <c r="BU335" s="61"/>
      <c r="BV335" s="61"/>
      <c r="BW335" s="61"/>
      <c r="BX335" s="61"/>
      <c r="BY335" s="61"/>
      <c r="BZ335" s="61"/>
      <c r="CA335" s="61"/>
      <c r="CB335" s="61"/>
      <c r="CC335" s="61"/>
      <c r="CD335" s="61"/>
      <c r="CE335" s="61"/>
      <c r="CF335" s="61"/>
      <c r="CG335" s="61"/>
      <c r="CH335" s="61"/>
      <c r="CI335" s="61"/>
      <c r="CJ335" s="61"/>
      <c r="CK335" s="61"/>
      <c r="CL335" s="61"/>
      <c r="CM335" s="61"/>
      <c r="CN335" s="61"/>
      <c r="CO335" s="61"/>
      <c r="CP335" s="61"/>
      <c r="CQ335" s="61"/>
      <c r="CR335" s="61"/>
      <c r="CS335" s="61"/>
      <c r="CT335" s="61"/>
      <c r="CU335" s="61"/>
      <c r="CV335" s="61"/>
      <c r="CW335" s="61"/>
      <c r="CX335" s="61"/>
      <c r="CY335" s="61"/>
      <c r="CZ335" s="61"/>
      <c r="DA335" s="61"/>
      <c r="DB335" s="61"/>
      <c r="DC335" s="61"/>
      <c r="DD335" s="61"/>
      <c r="DE335" s="61"/>
      <c r="DF335" s="61"/>
      <c r="DG335" s="61"/>
      <c r="DH335" s="61"/>
      <c r="DI335" s="61"/>
      <c r="DJ335" s="61"/>
      <c r="DK335" s="61"/>
      <c r="DL335" s="61"/>
      <c r="DM335" s="61"/>
      <c r="DN335" s="61"/>
      <c r="DO335" s="61"/>
      <c r="DP335" s="61"/>
      <c r="DQ335" s="61"/>
      <c r="DR335" s="61"/>
      <c r="DS335" s="61"/>
      <c r="DT335" s="61"/>
      <c r="DU335" s="61"/>
      <c r="DV335" s="61"/>
      <c r="DW335" s="61"/>
      <c r="DX335" s="61"/>
      <c r="DY335" s="61"/>
      <c r="DZ335" s="61"/>
      <c r="EA335" s="61"/>
      <c r="EB335" s="61"/>
      <c r="EC335" s="61"/>
      <c r="ED335" s="61"/>
      <c r="EE335" s="61"/>
      <c r="EF335" s="61"/>
      <c r="EG335" s="61"/>
      <c r="EH335" s="61"/>
      <c r="EI335" s="61"/>
      <c r="EJ335" s="61"/>
      <c r="EK335" s="61"/>
      <c r="EL335" s="61"/>
      <c r="EM335" s="61"/>
      <c r="EN335" s="61"/>
      <c r="EO335" s="61"/>
      <c r="EP335" s="61"/>
      <c r="EQ335" s="61"/>
      <c r="ER335" s="61"/>
      <c r="ES335" s="61"/>
      <c r="ET335" s="61"/>
      <c r="EU335" s="61"/>
      <c r="EV335" s="61"/>
      <c r="EW335" s="61"/>
      <c r="EX335" s="61"/>
      <c r="EY335" s="61"/>
      <c r="EZ335" s="61"/>
      <c r="FA335" s="61"/>
      <c r="FB335" s="61"/>
      <c r="FC335" s="61"/>
      <c r="FD335" s="61"/>
      <c r="FE335" s="61"/>
      <c r="FF335" s="61"/>
      <c r="FG335" s="61"/>
      <c r="FH335" s="61"/>
      <c r="FI335" s="61"/>
      <c r="FJ335" s="61"/>
      <c r="FK335" s="61"/>
      <c r="FL335" s="61"/>
      <c r="FM335" s="61"/>
      <c r="FN335" s="61"/>
      <c r="FO335" s="61"/>
      <c r="FP335" s="61"/>
      <c r="FQ335" s="61"/>
      <c r="FR335" s="61"/>
      <c r="FS335" s="61"/>
      <c r="FT335" s="61"/>
      <c r="FU335" s="61"/>
      <c r="FV335" s="61"/>
      <c r="FW335" s="61"/>
      <c r="FX335" s="61"/>
      <c r="FY335" s="61"/>
      <c r="FZ335" s="61"/>
      <c r="GA335" s="61"/>
      <c r="GB335" s="61"/>
      <c r="GC335" s="61"/>
      <c r="GD335" s="61"/>
      <c r="GE335" s="61"/>
      <c r="GF335" s="61"/>
      <c r="GG335" s="61"/>
      <c r="GH335" s="61"/>
      <c r="GI335" s="61"/>
      <c r="GJ335" s="61"/>
      <c r="GK335" s="61"/>
      <c r="GL335" s="61"/>
      <c r="GM335" s="61"/>
      <c r="GN335" s="61"/>
      <c r="GO335" s="61"/>
      <c r="GP335" s="61"/>
      <c r="GQ335" s="61"/>
      <c r="GR335" s="61"/>
      <c r="GS335" s="61"/>
      <c r="GT335" s="61"/>
      <c r="GU335" s="61"/>
      <c r="GV335" s="61"/>
      <c r="GW335" s="61"/>
      <c r="GX335" s="61"/>
      <c r="GY335" s="61"/>
      <c r="GZ335" s="61"/>
      <c r="HA335" s="61"/>
      <c r="HB335" s="61"/>
      <c r="HC335" s="61"/>
      <c r="HD335" s="61"/>
      <c r="HE335" s="61"/>
      <c r="HF335" s="61"/>
      <c r="HG335" s="61"/>
      <c r="HH335" s="61"/>
      <c r="HI335" s="61"/>
      <c r="HJ335" s="61"/>
      <c r="HK335" s="61"/>
      <c r="HL335" s="61"/>
      <c r="HM335" s="61"/>
      <c r="HN335" s="61"/>
      <c r="HO335" s="61"/>
      <c r="HP335" s="61"/>
      <c r="HQ335" s="61"/>
      <c r="HR335" s="61"/>
      <c r="HS335" s="61"/>
      <c r="HT335" s="61"/>
      <c r="HU335" s="61"/>
      <c r="HV335" s="61"/>
      <c r="HW335" s="61"/>
      <c r="HX335" s="61"/>
      <c r="HY335" s="61"/>
      <c r="HZ335" s="61"/>
      <c r="IA335" s="61"/>
      <c r="IB335" s="61"/>
      <c r="IC335" s="61"/>
      <c r="ID335" s="61"/>
      <c r="IE335" s="61"/>
      <c r="IF335" s="61"/>
      <c r="IG335" s="61"/>
      <c r="IH335" s="61"/>
      <c r="II335" s="61"/>
      <c r="IJ335" s="61"/>
      <c r="IK335" s="61"/>
      <c r="IL335" s="61"/>
      <c r="IM335" s="61"/>
      <c r="IN335" s="61"/>
      <c r="IO335" s="61"/>
      <c r="IP335" s="61"/>
      <c r="IQ335" s="61"/>
      <c r="IR335" s="61"/>
      <c r="IS335" s="61"/>
    </row>
    <row r="336" spans="1:253" s="21" customFormat="1" ht="30" x14ac:dyDescent="0.25">
      <c r="A336" s="28" t="s">
        <v>2303</v>
      </c>
      <c r="B336" s="66" t="s">
        <v>2249</v>
      </c>
      <c r="C336" s="29" t="s">
        <v>730</v>
      </c>
      <c r="D336" s="28" t="s">
        <v>282</v>
      </c>
      <c r="E336" s="29"/>
      <c r="F336" s="29"/>
      <c r="G336" s="28" t="s">
        <v>2304</v>
      </c>
      <c r="H336" s="28"/>
      <c r="I336" s="29"/>
      <c r="J336" s="29"/>
      <c r="K336" s="28" t="s">
        <v>38</v>
      </c>
      <c r="L336" s="28" t="s">
        <v>39</v>
      </c>
      <c r="M336" s="28" t="s">
        <v>38</v>
      </c>
      <c r="N336" s="28" t="s">
        <v>38</v>
      </c>
      <c r="O336" s="28"/>
      <c r="P336" s="30"/>
      <c r="Q336" s="30"/>
      <c r="R336" s="60" t="s">
        <v>737</v>
      </c>
      <c r="S336" s="64" t="s">
        <v>2250</v>
      </c>
      <c r="T336" s="65" t="s">
        <v>666</v>
      </c>
      <c r="U336" s="60"/>
      <c r="W336" s="34"/>
      <c r="X336" s="34"/>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c r="BB336" s="61"/>
      <c r="BC336" s="61"/>
      <c r="BD336" s="61"/>
      <c r="BE336" s="61"/>
      <c r="BF336" s="61"/>
      <c r="BG336" s="61"/>
      <c r="BH336" s="61"/>
      <c r="BI336" s="61"/>
      <c r="BJ336" s="61"/>
      <c r="BK336" s="61"/>
      <c r="BL336" s="61"/>
      <c r="BM336" s="61"/>
      <c r="BN336" s="61"/>
      <c r="BO336" s="61"/>
      <c r="BP336" s="61"/>
      <c r="BQ336" s="61"/>
      <c r="BR336" s="61"/>
      <c r="BS336" s="61"/>
      <c r="BT336" s="61"/>
      <c r="BU336" s="61"/>
      <c r="BV336" s="61"/>
      <c r="BW336" s="61"/>
      <c r="BX336" s="61"/>
      <c r="BY336" s="61"/>
      <c r="BZ336" s="61"/>
      <c r="CA336" s="61"/>
      <c r="CB336" s="61"/>
      <c r="CC336" s="61"/>
      <c r="CD336" s="61"/>
      <c r="CE336" s="61"/>
      <c r="CF336" s="61"/>
      <c r="CG336" s="61"/>
      <c r="CH336" s="61"/>
      <c r="CI336" s="61"/>
      <c r="CJ336" s="61"/>
      <c r="CK336" s="61"/>
      <c r="CL336" s="61"/>
      <c r="CM336" s="61"/>
      <c r="CN336" s="61"/>
      <c r="CO336" s="61"/>
      <c r="CP336" s="61"/>
      <c r="CQ336" s="61"/>
      <c r="CR336" s="61"/>
      <c r="CS336" s="61"/>
      <c r="CT336" s="61"/>
      <c r="CU336" s="61"/>
      <c r="CV336" s="61"/>
      <c r="CW336" s="61"/>
      <c r="CX336" s="61"/>
      <c r="CY336" s="61"/>
      <c r="CZ336" s="61"/>
      <c r="DA336" s="61"/>
      <c r="DB336" s="61"/>
      <c r="DC336" s="61"/>
      <c r="DD336" s="61"/>
      <c r="DE336" s="61"/>
      <c r="DF336" s="61"/>
      <c r="DG336" s="61"/>
      <c r="DH336" s="61"/>
      <c r="DI336" s="61"/>
      <c r="DJ336" s="61"/>
      <c r="DK336" s="61"/>
      <c r="DL336" s="61"/>
      <c r="DM336" s="61"/>
      <c r="DN336" s="61"/>
      <c r="DO336" s="61"/>
      <c r="DP336" s="61"/>
      <c r="DQ336" s="61"/>
      <c r="DR336" s="61"/>
      <c r="DS336" s="61"/>
      <c r="DT336" s="61"/>
      <c r="DU336" s="61"/>
      <c r="DV336" s="61"/>
      <c r="DW336" s="61"/>
      <c r="DX336" s="61"/>
      <c r="DY336" s="61"/>
      <c r="DZ336" s="61"/>
      <c r="EA336" s="61"/>
      <c r="EB336" s="61"/>
      <c r="EC336" s="61"/>
      <c r="ED336" s="61"/>
      <c r="EE336" s="61"/>
      <c r="EF336" s="61"/>
      <c r="EG336" s="61"/>
      <c r="EH336" s="61"/>
      <c r="EI336" s="61"/>
      <c r="EJ336" s="61"/>
      <c r="EK336" s="61"/>
      <c r="EL336" s="61"/>
      <c r="EM336" s="61"/>
      <c r="EN336" s="61"/>
      <c r="EO336" s="61"/>
      <c r="EP336" s="61"/>
      <c r="EQ336" s="61"/>
      <c r="ER336" s="61"/>
      <c r="ES336" s="61"/>
      <c r="ET336" s="61"/>
      <c r="EU336" s="61"/>
      <c r="EV336" s="61"/>
      <c r="EW336" s="61"/>
      <c r="EX336" s="61"/>
      <c r="EY336" s="61"/>
      <c r="EZ336" s="61"/>
      <c r="FA336" s="61"/>
      <c r="FB336" s="61"/>
      <c r="FC336" s="61"/>
      <c r="FD336" s="61"/>
      <c r="FE336" s="61"/>
      <c r="FF336" s="61"/>
      <c r="FG336" s="61"/>
      <c r="FH336" s="61"/>
      <c r="FI336" s="61"/>
      <c r="FJ336" s="61"/>
      <c r="FK336" s="61"/>
      <c r="FL336" s="61"/>
      <c r="FM336" s="61"/>
      <c r="FN336" s="61"/>
      <c r="FO336" s="61"/>
      <c r="FP336" s="61"/>
      <c r="FQ336" s="61"/>
      <c r="FR336" s="61"/>
      <c r="FS336" s="61"/>
      <c r="FT336" s="61"/>
      <c r="FU336" s="61"/>
      <c r="FV336" s="61"/>
      <c r="FW336" s="61"/>
      <c r="FX336" s="61"/>
      <c r="FY336" s="61"/>
      <c r="FZ336" s="61"/>
      <c r="GA336" s="61"/>
      <c r="GB336" s="61"/>
      <c r="GC336" s="61"/>
      <c r="GD336" s="61"/>
      <c r="GE336" s="61"/>
      <c r="GF336" s="61"/>
      <c r="GG336" s="61"/>
      <c r="GH336" s="61"/>
      <c r="GI336" s="61"/>
      <c r="GJ336" s="61"/>
      <c r="GK336" s="61"/>
      <c r="GL336" s="61"/>
      <c r="GM336" s="61"/>
      <c r="GN336" s="61"/>
      <c r="GO336" s="61"/>
      <c r="GP336" s="61"/>
      <c r="GQ336" s="61"/>
      <c r="GR336" s="61"/>
      <c r="GS336" s="61"/>
      <c r="GT336" s="61"/>
      <c r="GU336" s="61"/>
      <c r="GV336" s="61"/>
      <c r="GW336" s="61"/>
      <c r="GX336" s="61"/>
      <c r="GY336" s="61"/>
      <c r="GZ336" s="61"/>
      <c r="HA336" s="61"/>
      <c r="HB336" s="61"/>
      <c r="HC336" s="61"/>
      <c r="HD336" s="61"/>
      <c r="HE336" s="61"/>
      <c r="HF336" s="61"/>
      <c r="HG336" s="61"/>
      <c r="HH336" s="61"/>
      <c r="HI336" s="61"/>
      <c r="HJ336" s="61"/>
      <c r="HK336" s="61"/>
      <c r="HL336" s="61"/>
      <c r="HM336" s="61"/>
      <c r="HN336" s="61"/>
      <c r="HO336" s="61"/>
      <c r="HP336" s="61"/>
      <c r="HQ336" s="61"/>
      <c r="HR336" s="61"/>
      <c r="HS336" s="61"/>
      <c r="HT336" s="61"/>
      <c r="HU336" s="61"/>
      <c r="HV336" s="61"/>
      <c r="HW336" s="61"/>
      <c r="HX336" s="61"/>
      <c r="HY336" s="61"/>
      <c r="HZ336" s="61"/>
      <c r="IA336" s="61"/>
      <c r="IB336" s="61"/>
      <c r="IC336" s="61"/>
      <c r="ID336" s="61"/>
      <c r="IE336" s="61"/>
      <c r="IF336" s="61"/>
      <c r="IG336" s="61"/>
      <c r="IH336" s="61"/>
      <c r="II336" s="61"/>
      <c r="IJ336" s="61"/>
      <c r="IK336" s="61"/>
      <c r="IL336" s="61"/>
      <c r="IM336" s="61"/>
      <c r="IN336" s="61"/>
      <c r="IO336" s="61"/>
      <c r="IP336" s="61"/>
      <c r="IQ336" s="61"/>
      <c r="IR336" s="61"/>
      <c r="IS336" s="61"/>
    </row>
    <row r="337" spans="1:253" s="21" customFormat="1" ht="120" x14ac:dyDescent="0.25">
      <c r="A337" s="28" t="s">
        <v>2305</v>
      </c>
      <c r="B337" s="29" t="s">
        <v>759</v>
      </c>
      <c r="C337" s="29" t="s">
        <v>742</v>
      </c>
      <c r="D337" s="28" t="s">
        <v>282</v>
      </c>
      <c r="E337" s="29" t="s">
        <v>760</v>
      </c>
      <c r="F337" s="29" t="s">
        <v>761</v>
      </c>
      <c r="G337" s="28" t="s">
        <v>2298</v>
      </c>
      <c r="H337" s="28" t="s">
        <v>237</v>
      </c>
      <c r="I337" s="29" t="s">
        <v>762</v>
      </c>
      <c r="J337" s="29" t="s">
        <v>763</v>
      </c>
      <c r="K337" s="28" t="s">
        <v>38</v>
      </c>
      <c r="L337" s="28" t="s">
        <v>38</v>
      </c>
      <c r="M337" s="28" t="s">
        <v>38</v>
      </c>
      <c r="N337" s="28" t="s">
        <v>38</v>
      </c>
      <c r="O337" s="28" t="s">
        <v>627</v>
      </c>
      <c r="P337" s="30"/>
      <c r="Q337" s="30"/>
      <c r="R337" s="60" t="s">
        <v>737</v>
      </c>
      <c r="S337" s="64" t="s">
        <v>757</v>
      </c>
      <c r="T337" s="64" t="s">
        <v>630</v>
      </c>
      <c r="U337" s="60"/>
      <c r="W337" s="34"/>
      <c r="X337" s="34"/>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c r="BB337" s="61"/>
      <c r="BC337" s="61"/>
      <c r="BD337" s="61"/>
      <c r="BE337" s="61"/>
      <c r="BF337" s="61"/>
      <c r="BG337" s="61"/>
      <c r="BH337" s="61"/>
      <c r="BI337" s="61"/>
      <c r="BJ337" s="61"/>
      <c r="BK337" s="61"/>
      <c r="BL337" s="61"/>
      <c r="BM337" s="61"/>
      <c r="BN337" s="61"/>
      <c r="BO337" s="61"/>
      <c r="BP337" s="61"/>
      <c r="BQ337" s="61"/>
      <c r="BR337" s="61"/>
      <c r="BS337" s="61"/>
      <c r="BT337" s="61"/>
      <c r="BU337" s="61"/>
      <c r="BV337" s="61"/>
      <c r="BW337" s="61"/>
      <c r="BX337" s="61"/>
      <c r="BY337" s="61"/>
      <c r="BZ337" s="61"/>
      <c r="CA337" s="61"/>
      <c r="CB337" s="61"/>
      <c r="CC337" s="61"/>
      <c r="CD337" s="61"/>
      <c r="CE337" s="61"/>
      <c r="CF337" s="61"/>
      <c r="CG337" s="61"/>
      <c r="CH337" s="61"/>
      <c r="CI337" s="61"/>
      <c r="CJ337" s="61"/>
      <c r="CK337" s="61"/>
      <c r="CL337" s="61"/>
      <c r="CM337" s="61"/>
      <c r="CN337" s="61"/>
      <c r="CO337" s="61"/>
      <c r="CP337" s="61"/>
      <c r="CQ337" s="61"/>
      <c r="CR337" s="61"/>
      <c r="CS337" s="61"/>
      <c r="CT337" s="61"/>
      <c r="CU337" s="61"/>
      <c r="CV337" s="61"/>
      <c r="CW337" s="61"/>
      <c r="CX337" s="61"/>
      <c r="CY337" s="61"/>
      <c r="CZ337" s="61"/>
      <c r="DA337" s="61"/>
      <c r="DB337" s="61"/>
      <c r="DC337" s="61"/>
      <c r="DD337" s="61"/>
      <c r="DE337" s="61"/>
      <c r="DF337" s="61"/>
      <c r="DG337" s="61"/>
      <c r="DH337" s="61"/>
      <c r="DI337" s="61"/>
      <c r="DJ337" s="61"/>
      <c r="DK337" s="61"/>
      <c r="DL337" s="61"/>
      <c r="DM337" s="61"/>
      <c r="DN337" s="61"/>
      <c r="DO337" s="61"/>
      <c r="DP337" s="61"/>
      <c r="DQ337" s="61"/>
      <c r="DR337" s="61"/>
      <c r="DS337" s="61"/>
      <c r="DT337" s="61"/>
      <c r="DU337" s="61"/>
      <c r="DV337" s="61"/>
      <c r="DW337" s="61"/>
      <c r="DX337" s="61"/>
      <c r="DY337" s="61"/>
      <c r="DZ337" s="61"/>
      <c r="EA337" s="61"/>
      <c r="EB337" s="61"/>
      <c r="EC337" s="61"/>
      <c r="ED337" s="61"/>
      <c r="EE337" s="61"/>
      <c r="EF337" s="61"/>
      <c r="EG337" s="61"/>
      <c r="EH337" s="61"/>
      <c r="EI337" s="61"/>
      <c r="EJ337" s="61"/>
      <c r="EK337" s="61"/>
      <c r="EL337" s="61"/>
      <c r="EM337" s="61"/>
      <c r="EN337" s="61"/>
      <c r="EO337" s="61"/>
      <c r="EP337" s="61"/>
      <c r="EQ337" s="61"/>
      <c r="ER337" s="61"/>
      <c r="ES337" s="61"/>
      <c r="ET337" s="61"/>
      <c r="EU337" s="61"/>
      <c r="EV337" s="61"/>
      <c r="EW337" s="61"/>
      <c r="EX337" s="61"/>
      <c r="EY337" s="61"/>
      <c r="EZ337" s="61"/>
      <c r="FA337" s="61"/>
      <c r="FB337" s="61"/>
      <c r="FC337" s="61"/>
      <c r="FD337" s="61"/>
      <c r="FE337" s="61"/>
      <c r="FF337" s="61"/>
      <c r="FG337" s="61"/>
      <c r="FH337" s="61"/>
      <c r="FI337" s="61"/>
      <c r="FJ337" s="61"/>
      <c r="FK337" s="61"/>
      <c r="FL337" s="61"/>
      <c r="FM337" s="61"/>
      <c r="FN337" s="61"/>
      <c r="FO337" s="61"/>
      <c r="FP337" s="61"/>
      <c r="FQ337" s="61"/>
      <c r="FR337" s="61"/>
      <c r="FS337" s="61"/>
      <c r="FT337" s="61"/>
      <c r="FU337" s="61"/>
      <c r="FV337" s="61"/>
      <c r="FW337" s="61"/>
      <c r="FX337" s="61"/>
      <c r="FY337" s="61"/>
      <c r="FZ337" s="61"/>
      <c r="GA337" s="61"/>
      <c r="GB337" s="61"/>
      <c r="GC337" s="61"/>
      <c r="GD337" s="61"/>
      <c r="GE337" s="61"/>
      <c r="GF337" s="61"/>
      <c r="GG337" s="61"/>
      <c r="GH337" s="61"/>
      <c r="GI337" s="61"/>
      <c r="GJ337" s="61"/>
      <c r="GK337" s="61"/>
      <c r="GL337" s="61"/>
      <c r="GM337" s="61"/>
      <c r="GN337" s="61"/>
      <c r="GO337" s="61"/>
      <c r="GP337" s="61"/>
      <c r="GQ337" s="61"/>
      <c r="GR337" s="61"/>
      <c r="GS337" s="61"/>
      <c r="GT337" s="61"/>
      <c r="GU337" s="61"/>
      <c r="GV337" s="61"/>
      <c r="GW337" s="61"/>
      <c r="GX337" s="61"/>
      <c r="GY337" s="61"/>
      <c r="GZ337" s="61"/>
      <c r="HA337" s="61"/>
      <c r="HB337" s="61"/>
      <c r="HC337" s="61"/>
      <c r="HD337" s="61"/>
      <c r="HE337" s="61"/>
      <c r="HF337" s="61"/>
      <c r="HG337" s="61"/>
      <c r="HH337" s="61"/>
      <c r="HI337" s="61"/>
      <c r="HJ337" s="61"/>
      <c r="HK337" s="61"/>
      <c r="HL337" s="61"/>
      <c r="HM337" s="61"/>
      <c r="HN337" s="61"/>
      <c r="HO337" s="61"/>
      <c r="HP337" s="61"/>
      <c r="HQ337" s="61"/>
      <c r="HR337" s="61"/>
      <c r="HS337" s="61"/>
      <c r="HT337" s="61"/>
      <c r="HU337" s="61"/>
      <c r="HV337" s="61"/>
      <c r="HW337" s="61"/>
      <c r="HX337" s="61"/>
      <c r="HY337" s="61"/>
      <c r="HZ337" s="61"/>
      <c r="IA337" s="61"/>
      <c r="IB337" s="61"/>
      <c r="IC337" s="61"/>
      <c r="ID337" s="61"/>
      <c r="IE337" s="61"/>
      <c r="IF337" s="61"/>
      <c r="IG337" s="61"/>
      <c r="IH337" s="61"/>
      <c r="II337" s="61"/>
      <c r="IJ337" s="61"/>
      <c r="IK337" s="61"/>
      <c r="IL337" s="61"/>
      <c r="IM337" s="61"/>
      <c r="IN337" s="61"/>
      <c r="IO337" s="61"/>
      <c r="IP337" s="61"/>
      <c r="IQ337" s="61"/>
      <c r="IR337" s="61"/>
      <c r="IS337" s="61"/>
    </row>
    <row r="338" spans="1:253" s="21" customFormat="1" ht="45" x14ac:dyDescent="0.25">
      <c r="A338" s="28" t="s">
        <v>2306</v>
      </c>
      <c r="B338" s="66" t="s">
        <v>802</v>
      </c>
      <c r="C338" s="29" t="s">
        <v>2307</v>
      </c>
      <c r="D338" s="28" t="s">
        <v>282</v>
      </c>
      <c r="E338" s="29" t="s">
        <v>2308</v>
      </c>
      <c r="F338" s="29"/>
      <c r="G338" s="28" t="s">
        <v>142</v>
      </c>
      <c r="H338" s="29"/>
      <c r="I338" s="29"/>
      <c r="J338" s="29"/>
      <c r="K338" s="28" t="s">
        <v>38</v>
      </c>
      <c r="L338" s="28" t="s">
        <v>39</v>
      </c>
      <c r="M338" s="28" t="s">
        <v>38</v>
      </c>
      <c r="N338" s="28" t="s">
        <v>38</v>
      </c>
      <c r="O338" s="28"/>
      <c r="P338" s="30"/>
      <c r="Q338" s="30"/>
      <c r="R338" s="60" t="s">
        <v>737</v>
      </c>
      <c r="S338" s="64" t="s">
        <v>808</v>
      </c>
      <c r="T338" s="64" t="s">
        <v>781</v>
      </c>
      <c r="U338" s="60"/>
      <c r="W338" s="34"/>
      <c r="X338" s="34"/>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c r="BB338" s="61"/>
      <c r="BC338" s="61"/>
      <c r="BD338" s="61"/>
      <c r="BE338" s="61"/>
      <c r="BF338" s="61"/>
      <c r="BG338" s="61"/>
      <c r="BH338" s="61"/>
      <c r="BI338" s="61"/>
      <c r="BJ338" s="61"/>
      <c r="BK338" s="61"/>
      <c r="BL338" s="61"/>
      <c r="BM338" s="61"/>
      <c r="BN338" s="61"/>
      <c r="BO338" s="61"/>
      <c r="BP338" s="61"/>
      <c r="BQ338" s="61"/>
      <c r="BR338" s="61"/>
      <c r="BS338" s="61"/>
      <c r="BT338" s="61"/>
      <c r="BU338" s="61"/>
      <c r="BV338" s="61"/>
      <c r="BW338" s="61"/>
      <c r="BX338" s="61"/>
      <c r="BY338" s="61"/>
      <c r="BZ338" s="61"/>
      <c r="CA338" s="61"/>
      <c r="CB338" s="61"/>
      <c r="CC338" s="61"/>
      <c r="CD338" s="61"/>
      <c r="CE338" s="61"/>
      <c r="CF338" s="61"/>
      <c r="CG338" s="61"/>
      <c r="CH338" s="61"/>
      <c r="CI338" s="61"/>
      <c r="CJ338" s="61"/>
      <c r="CK338" s="61"/>
      <c r="CL338" s="61"/>
      <c r="CM338" s="61"/>
      <c r="CN338" s="61"/>
      <c r="CO338" s="61"/>
      <c r="CP338" s="61"/>
      <c r="CQ338" s="61"/>
      <c r="CR338" s="61"/>
      <c r="CS338" s="61"/>
      <c r="CT338" s="61"/>
      <c r="CU338" s="61"/>
      <c r="CV338" s="61"/>
      <c r="CW338" s="61"/>
      <c r="CX338" s="61"/>
      <c r="CY338" s="61"/>
      <c r="CZ338" s="61"/>
      <c r="DA338" s="61"/>
      <c r="DB338" s="61"/>
      <c r="DC338" s="61"/>
      <c r="DD338" s="61"/>
      <c r="DE338" s="61"/>
      <c r="DF338" s="61"/>
      <c r="DG338" s="61"/>
      <c r="DH338" s="61"/>
      <c r="DI338" s="61"/>
      <c r="DJ338" s="61"/>
      <c r="DK338" s="61"/>
      <c r="DL338" s="61"/>
      <c r="DM338" s="61"/>
      <c r="DN338" s="61"/>
      <c r="DO338" s="61"/>
      <c r="DP338" s="61"/>
      <c r="DQ338" s="61"/>
      <c r="DR338" s="61"/>
      <c r="DS338" s="61"/>
      <c r="DT338" s="61"/>
      <c r="DU338" s="61"/>
      <c r="DV338" s="61"/>
      <c r="DW338" s="61"/>
      <c r="DX338" s="61"/>
      <c r="DY338" s="61"/>
      <c r="DZ338" s="61"/>
      <c r="EA338" s="61"/>
      <c r="EB338" s="61"/>
      <c r="EC338" s="61"/>
      <c r="ED338" s="61"/>
      <c r="EE338" s="61"/>
      <c r="EF338" s="61"/>
      <c r="EG338" s="61"/>
      <c r="EH338" s="61"/>
      <c r="EI338" s="61"/>
      <c r="EJ338" s="61"/>
      <c r="EK338" s="61"/>
      <c r="EL338" s="61"/>
      <c r="EM338" s="61"/>
      <c r="EN338" s="61"/>
      <c r="EO338" s="61"/>
      <c r="EP338" s="61"/>
      <c r="EQ338" s="61"/>
      <c r="ER338" s="61"/>
      <c r="ES338" s="61"/>
      <c r="ET338" s="61"/>
      <c r="EU338" s="61"/>
      <c r="EV338" s="61"/>
      <c r="EW338" s="61"/>
      <c r="EX338" s="61"/>
      <c r="EY338" s="61"/>
      <c r="EZ338" s="61"/>
      <c r="FA338" s="61"/>
      <c r="FB338" s="61"/>
      <c r="FC338" s="61"/>
      <c r="FD338" s="61"/>
      <c r="FE338" s="61"/>
      <c r="FF338" s="61"/>
      <c r="FG338" s="61"/>
      <c r="FH338" s="61"/>
      <c r="FI338" s="61"/>
      <c r="FJ338" s="61"/>
      <c r="FK338" s="61"/>
      <c r="FL338" s="61"/>
      <c r="FM338" s="61"/>
      <c r="FN338" s="61"/>
      <c r="FO338" s="61"/>
      <c r="FP338" s="61"/>
      <c r="FQ338" s="61"/>
      <c r="FR338" s="61"/>
      <c r="FS338" s="61"/>
      <c r="FT338" s="61"/>
      <c r="FU338" s="61"/>
      <c r="FV338" s="61"/>
      <c r="FW338" s="61"/>
      <c r="FX338" s="61"/>
      <c r="FY338" s="61"/>
      <c r="FZ338" s="61"/>
      <c r="GA338" s="61"/>
      <c r="GB338" s="61"/>
      <c r="GC338" s="61"/>
      <c r="GD338" s="61"/>
      <c r="GE338" s="61"/>
      <c r="GF338" s="61"/>
      <c r="GG338" s="61"/>
      <c r="GH338" s="61"/>
      <c r="GI338" s="61"/>
      <c r="GJ338" s="61"/>
      <c r="GK338" s="61"/>
      <c r="GL338" s="61"/>
      <c r="GM338" s="61"/>
      <c r="GN338" s="61"/>
      <c r="GO338" s="61"/>
      <c r="GP338" s="61"/>
      <c r="GQ338" s="61"/>
      <c r="GR338" s="61"/>
      <c r="GS338" s="61"/>
      <c r="GT338" s="61"/>
      <c r="GU338" s="61"/>
      <c r="GV338" s="61"/>
      <c r="GW338" s="61"/>
      <c r="GX338" s="61"/>
      <c r="GY338" s="61"/>
      <c r="GZ338" s="61"/>
      <c r="HA338" s="61"/>
      <c r="HB338" s="61"/>
      <c r="HC338" s="61"/>
      <c r="HD338" s="61"/>
      <c r="HE338" s="61"/>
      <c r="HF338" s="61"/>
      <c r="HG338" s="61"/>
      <c r="HH338" s="61"/>
      <c r="HI338" s="61"/>
      <c r="HJ338" s="61"/>
      <c r="HK338" s="61"/>
      <c r="HL338" s="61"/>
      <c r="HM338" s="61"/>
      <c r="HN338" s="61"/>
      <c r="HO338" s="61"/>
      <c r="HP338" s="61"/>
      <c r="HQ338" s="61"/>
      <c r="HR338" s="61"/>
      <c r="HS338" s="61"/>
      <c r="HT338" s="61"/>
      <c r="HU338" s="61"/>
      <c r="HV338" s="61"/>
      <c r="HW338" s="61"/>
      <c r="HX338" s="61"/>
      <c r="HY338" s="61"/>
      <c r="HZ338" s="61"/>
      <c r="IA338" s="61"/>
      <c r="IB338" s="61"/>
      <c r="IC338" s="61"/>
      <c r="ID338" s="61"/>
      <c r="IE338" s="61"/>
      <c r="IF338" s="61"/>
      <c r="IG338" s="61"/>
      <c r="IH338" s="61"/>
      <c r="II338" s="61"/>
      <c r="IJ338" s="61"/>
      <c r="IK338" s="61"/>
      <c r="IL338" s="61"/>
      <c r="IM338" s="61"/>
      <c r="IN338" s="61"/>
      <c r="IO338" s="61"/>
      <c r="IP338" s="61"/>
      <c r="IQ338" s="61"/>
      <c r="IR338" s="61"/>
      <c r="IS338" s="61"/>
    </row>
    <row r="339" spans="1:253" s="21" customFormat="1" ht="90" x14ac:dyDescent="0.25">
      <c r="A339" s="28" t="s">
        <v>2309</v>
      </c>
      <c r="B339" s="29" t="s">
        <v>792</v>
      </c>
      <c r="C339" s="29" t="s">
        <v>2307</v>
      </c>
      <c r="D339" s="28" t="s">
        <v>282</v>
      </c>
      <c r="E339" s="29" t="s">
        <v>2310</v>
      </c>
      <c r="F339" s="29"/>
      <c r="G339" s="28" t="s">
        <v>142</v>
      </c>
      <c r="H339" s="29"/>
      <c r="I339" s="29"/>
      <c r="J339" s="29"/>
      <c r="K339" s="28" t="s">
        <v>38</v>
      </c>
      <c r="L339" s="28" t="s">
        <v>38</v>
      </c>
      <c r="M339" s="28" t="s">
        <v>38</v>
      </c>
      <c r="N339" s="28" t="s">
        <v>38</v>
      </c>
      <c r="O339" s="28"/>
      <c r="P339" s="30"/>
      <c r="Q339" s="30"/>
      <c r="R339" s="60" t="s">
        <v>737</v>
      </c>
      <c r="S339" s="64" t="s">
        <v>800</v>
      </c>
      <c r="T339" s="64" t="s">
        <v>781</v>
      </c>
      <c r="U339" s="60"/>
      <c r="W339" s="34"/>
      <c r="X339" s="34"/>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c r="BB339" s="61"/>
      <c r="BC339" s="61"/>
      <c r="BD339" s="61"/>
      <c r="BE339" s="61"/>
      <c r="BF339" s="61"/>
      <c r="BG339" s="61"/>
      <c r="BH339" s="61"/>
      <c r="BI339" s="61"/>
      <c r="BJ339" s="61"/>
      <c r="BK339" s="61"/>
      <c r="BL339" s="61"/>
      <c r="BM339" s="61"/>
      <c r="BN339" s="61"/>
      <c r="BO339" s="61"/>
      <c r="BP339" s="61"/>
      <c r="BQ339" s="61"/>
      <c r="BR339" s="61"/>
      <c r="BS339" s="61"/>
      <c r="BT339" s="61"/>
      <c r="BU339" s="61"/>
      <c r="BV339" s="61"/>
      <c r="BW339" s="61"/>
      <c r="BX339" s="61"/>
      <c r="BY339" s="61"/>
      <c r="BZ339" s="61"/>
      <c r="CA339" s="61"/>
      <c r="CB339" s="61"/>
      <c r="CC339" s="61"/>
      <c r="CD339" s="61"/>
      <c r="CE339" s="61"/>
      <c r="CF339" s="61"/>
      <c r="CG339" s="61"/>
      <c r="CH339" s="61"/>
      <c r="CI339" s="61"/>
      <c r="CJ339" s="61"/>
      <c r="CK339" s="61"/>
      <c r="CL339" s="61"/>
      <c r="CM339" s="61"/>
      <c r="CN339" s="61"/>
      <c r="CO339" s="61"/>
      <c r="CP339" s="61"/>
      <c r="CQ339" s="61"/>
      <c r="CR339" s="61"/>
      <c r="CS339" s="61"/>
      <c r="CT339" s="61"/>
      <c r="CU339" s="61"/>
      <c r="CV339" s="61"/>
      <c r="CW339" s="61"/>
      <c r="CX339" s="61"/>
      <c r="CY339" s="61"/>
      <c r="CZ339" s="61"/>
      <c r="DA339" s="61"/>
      <c r="DB339" s="61"/>
      <c r="DC339" s="61"/>
      <c r="DD339" s="61"/>
      <c r="DE339" s="61"/>
      <c r="DF339" s="61"/>
      <c r="DG339" s="61"/>
      <c r="DH339" s="61"/>
      <c r="DI339" s="61"/>
      <c r="DJ339" s="61"/>
      <c r="DK339" s="61"/>
      <c r="DL339" s="61"/>
      <c r="DM339" s="61"/>
      <c r="DN339" s="61"/>
      <c r="DO339" s="61"/>
      <c r="DP339" s="61"/>
      <c r="DQ339" s="61"/>
      <c r="DR339" s="61"/>
      <c r="DS339" s="61"/>
      <c r="DT339" s="61"/>
      <c r="DU339" s="61"/>
      <c r="DV339" s="61"/>
      <c r="DW339" s="61"/>
      <c r="DX339" s="61"/>
      <c r="DY339" s="61"/>
      <c r="DZ339" s="61"/>
      <c r="EA339" s="61"/>
      <c r="EB339" s="61"/>
      <c r="EC339" s="61"/>
      <c r="ED339" s="61"/>
      <c r="EE339" s="61"/>
      <c r="EF339" s="61"/>
      <c r="EG339" s="61"/>
      <c r="EH339" s="61"/>
      <c r="EI339" s="61"/>
      <c r="EJ339" s="61"/>
      <c r="EK339" s="61"/>
      <c r="EL339" s="61"/>
      <c r="EM339" s="61"/>
      <c r="EN339" s="61"/>
      <c r="EO339" s="61"/>
      <c r="EP339" s="61"/>
      <c r="EQ339" s="61"/>
      <c r="ER339" s="61"/>
      <c r="ES339" s="61"/>
      <c r="ET339" s="61"/>
      <c r="EU339" s="61"/>
      <c r="EV339" s="61"/>
      <c r="EW339" s="61"/>
      <c r="EX339" s="61"/>
      <c r="EY339" s="61"/>
      <c r="EZ339" s="61"/>
      <c r="FA339" s="61"/>
      <c r="FB339" s="61"/>
      <c r="FC339" s="61"/>
      <c r="FD339" s="61"/>
      <c r="FE339" s="61"/>
      <c r="FF339" s="61"/>
      <c r="FG339" s="61"/>
      <c r="FH339" s="61"/>
      <c r="FI339" s="61"/>
      <c r="FJ339" s="61"/>
      <c r="FK339" s="61"/>
      <c r="FL339" s="61"/>
      <c r="FM339" s="61"/>
      <c r="FN339" s="61"/>
      <c r="FO339" s="61"/>
      <c r="FP339" s="61"/>
      <c r="FQ339" s="61"/>
      <c r="FR339" s="61"/>
      <c r="FS339" s="61"/>
      <c r="FT339" s="61"/>
      <c r="FU339" s="61"/>
      <c r="FV339" s="61"/>
      <c r="FW339" s="61"/>
      <c r="FX339" s="61"/>
      <c r="FY339" s="61"/>
      <c r="FZ339" s="61"/>
      <c r="GA339" s="61"/>
      <c r="GB339" s="61"/>
      <c r="GC339" s="61"/>
      <c r="GD339" s="61"/>
      <c r="GE339" s="61"/>
      <c r="GF339" s="61"/>
      <c r="GG339" s="61"/>
      <c r="GH339" s="61"/>
      <c r="GI339" s="61"/>
      <c r="GJ339" s="61"/>
      <c r="GK339" s="61"/>
      <c r="GL339" s="61"/>
      <c r="GM339" s="61"/>
      <c r="GN339" s="61"/>
      <c r="GO339" s="61"/>
      <c r="GP339" s="61"/>
      <c r="GQ339" s="61"/>
      <c r="GR339" s="61"/>
      <c r="GS339" s="61"/>
      <c r="GT339" s="61"/>
      <c r="GU339" s="61"/>
      <c r="GV339" s="61"/>
      <c r="GW339" s="61"/>
      <c r="GX339" s="61"/>
      <c r="GY339" s="61"/>
      <c r="GZ339" s="61"/>
      <c r="HA339" s="61"/>
      <c r="HB339" s="61"/>
      <c r="HC339" s="61"/>
      <c r="HD339" s="61"/>
      <c r="HE339" s="61"/>
      <c r="HF339" s="61"/>
      <c r="HG339" s="61"/>
      <c r="HH339" s="61"/>
      <c r="HI339" s="61"/>
      <c r="HJ339" s="61"/>
      <c r="HK339" s="61"/>
      <c r="HL339" s="61"/>
      <c r="HM339" s="61"/>
      <c r="HN339" s="61"/>
      <c r="HO339" s="61"/>
      <c r="HP339" s="61"/>
      <c r="HQ339" s="61"/>
      <c r="HR339" s="61"/>
      <c r="HS339" s="61"/>
      <c r="HT339" s="61"/>
      <c r="HU339" s="61"/>
      <c r="HV339" s="61"/>
      <c r="HW339" s="61"/>
      <c r="HX339" s="61"/>
      <c r="HY339" s="61"/>
      <c r="HZ339" s="61"/>
      <c r="IA339" s="61"/>
      <c r="IB339" s="61"/>
      <c r="IC339" s="61"/>
      <c r="ID339" s="61"/>
      <c r="IE339" s="61"/>
      <c r="IF339" s="61"/>
      <c r="IG339" s="61"/>
      <c r="IH339" s="61"/>
      <c r="II339" s="61"/>
      <c r="IJ339" s="61"/>
      <c r="IK339" s="61"/>
      <c r="IL339" s="61"/>
      <c r="IM339" s="61"/>
      <c r="IN339" s="61"/>
      <c r="IO339" s="61"/>
      <c r="IP339" s="61"/>
      <c r="IQ339" s="61"/>
      <c r="IR339" s="61"/>
      <c r="IS339" s="61"/>
    </row>
    <row r="340" spans="1:253" s="21" customFormat="1" ht="90" x14ac:dyDescent="0.25">
      <c r="A340" s="28" t="s">
        <v>2311</v>
      </c>
      <c r="B340" s="29" t="s">
        <v>810</v>
      </c>
      <c r="C340" s="29" t="s">
        <v>2307</v>
      </c>
      <c r="D340" s="28" t="s">
        <v>282</v>
      </c>
      <c r="E340" s="29" t="s">
        <v>2312</v>
      </c>
      <c r="F340" s="29"/>
      <c r="G340" s="28" t="s">
        <v>142</v>
      </c>
      <c r="H340" s="29"/>
      <c r="I340" s="29"/>
      <c r="J340" s="29"/>
      <c r="K340" s="28" t="s">
        <v>38</v>
      </c>
      <c r="L340" s="28" t="s">
        <v>38</v>
      </c>
      <c r="M340" s="28" t="s">
        <v>38</v>
      </c>
      <c r="N340" s="28" t="s">
        <v>38</v>
      </c>
      <c r="O340" s="28"/>
      <c r="P340" s="30"/>
      <c r="Q340" s="30"/>
      <c r="R340" s="60" t="s">
        <v>737</v>
      </c>
      <c r="S340" s="64" t="s">
        <v>816</v>
      </c>
      <c r="T340" s="32" t="s">
        <v>781</v>
      </c>
      <c r="U340" s="60"/>
      <c r="W340" s="34"/>
      <c r="X340" s="34"/>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c r="BB340" s="61"/>
      <c r="BC340" s="61"/>
      <c r="BD340" s="61"/>
      <c r="BE340" s="61"/>
      <c r="BF340" s="61"/>
      <c r="BG340" s="61"/>
      <c r="BH340" s="61"/>
      <c r="BI340" s="61"/>
      <c r="BJ340" s="61"/>
      <c r="BK340" s="61"/>
      <c r="BL340" s="61"/>
      <c r="BM340" s="61"/>
      <c r="BN340" s="61"/>
      <c r="BO340" s="61"/>
      <c r="BP340" s="61"/>
      <c r="BQ340" s="61"/>
      <c r="BR340" s="61"/>
      <c r="BS340" s="61"/>
      <c r="BT340" s="61"/>
      <c r="BU340" s="61"/>
      <c r="BV340" s="61"/>
      <c r="BW340" s="61"/>
      <c r="BX340" s="61"/>
      <c r="BY340" s="61"/>
      <c r="BZ340" s="61"/>
      <c r="CA340" s="61"/>
      <c r="CB340" s="61"/>
      <c r="CC340" s="61"/>
      <c r="CD340" s="61"/>
      <c r="CE340" s="61"/>
      <c r="CF340" s="61"/>
      <c r="CG340" s="61"/>
      <c r="CH340" s="61"/>
      <c r="CI340" s="61"/>
      <c r="CJ340" s="61"/>
      <c r="CK340" s="61"/>
      <c r="CL340" s="61"/>
      <c r="CM340" s="61"/>
      <c r="CN340" s="61"/>
      <c r="CO340" s="61"/>
      <c r="CP340" s="61"/>
      <c r="CQ340" s="61"/>
      <c r="CR340" s="61"/>
      <c r="CS340" s="61"/>
      <c r="CT340" s="61"/>
      <c r="CU340" s="61"/>
      <c r="CV340" s="61"/>
      <c r="CW340" s="61"/>
      <c r="CX340" s="61"/>
      <c r="CY340" s="61"/>
      <c r="CZ340" s="61"/>
      <c r="DA340" s="61"/>
      <c r="DB340" s="61"/>
      <c r="DC340" s="61"/>
      <c r="DD340" s="61"/>
      <c r="DE340" s="61"/>
      <c r="DF340" s="61"/>
      <c r="DG340" s="61"/>
      <c r="DH340" s="61"/>
      <c r="DI340" s="61"/>
      <c r="DJ340" s="61"/>
      <c r="DK340" s="61"/>
      <c r="DL340" s="61"/>
      <c r="DM340" s="61"/>
      <c r="DN340" s="61"/>
      <c r="DO340" s="61"/>
      <c r="DP340" s="61"/>
      <c r="DQ340" s="61"/>
      <c r="DR340" s="61"/>
      <c r="DS340" s="61"/>
      <c r="DT340" s="61"/>
      <c r="DU340" s="61"/>
      <c r="DV340" s="61"/>
      <c r="DW340" s="61"/>
      <c r="DX340" s="61"/>
      <c r="DY340" s="61"/>
      <c r="DZ340" s="61"/>
      <c r="EA340" s="61"/>
      <c r="EB340" s="61"/>
      <c r="EC340" s="61"/>
      <c r="ED340" s="61"/>
      <c r="EE340" s="61"/>
      <c r="EF340" s="61"/>
      <c r="EG340" s="61"/>
      <c r="EH340" s="61"/>
      <c r="EI340" s="61"/>
      <c r="EJ340" s="61"/>
      <c r="EK340" s="61"/>
      <c r="EL340" s="61"/>
      <c r="EM340" s="61"/>
      <c r="EN340" s="61"/>
      <c r="EO340" s="61"/>
      <c r="EP340" s="61"/>
      <c r="EQ340" s="61"/>
      <c r="ER340" s="61"/>
      <c r="ES340" s="61"/>
      <c r="ET340" s="61"/>
      <c r="EU340" s="61"/>
      <c r="EV340" s="61"/>
      <c r="EW340" s="61"/>
      <c r="EX340" s="61"/>
      <c r="EY340" s="61"/>
      <c r="EZ340" s="61"/>
      <c r="FA340" s="61"/>
      <c r="FB340" s="61"/>
      <c r="FC340" s="61"/>
      <c r="FD340" s="61"/>
      <c r="FE340" s="61"/>
      <c r="FF340" s="61"/>
      <c r="FG340" s="61"/>
      <c r="FH340" s="61"/>
      <c r="FI340" s="61"/>
      <c r="FJ340" s="61"/>
      <c r="FK340" s="61"/>
      <c r="FL340" s="61"/>
      <c r="FM340" s="61"/>
      <c r="FN340" s="61"/>
      <c r="FO340" s="61"/>
      <c r="FP340" s="61"/>
      <c r="FQ340" s="61"/>
      <c r="FR340" s="61"/>
      <c r="FS340" s="61"/>
      <c r="FT340" s="61"/>
      <c r="FU340" s="61"/>
      <c r="FV340" s="61"/>
      <c r="FW340" s="61"/>
      <c r="FX340" s="61"/>
      <c r="FY340" s="61"/>
      <c r="FZ340" s="61"/>
      <c r="GA340" s="61"/>
      <c r="GB340" s="61"/>
      <c r="GC340" s="61"/>
      <c r="GD340" s="61"/>
      <c r="GE340" s="61"/>
      <c r="GF340" s="61"/>
      <c r="GG340" s="61"/>
      <c r="GH340" s="61"/>
      <c r="GI340" s="61"/>
      <c r="GJ340" s="61"/>
      <c r="GK340" s="61"/>
      <c r="GL340" s="61"/>
      <c r="GM340" s="61"/>
      <c r="GN340" s="61"/>
      <c r="GO340" s="61"/>
      <c r="GP340" s="61"/>
      <c r="GQ340" s="61"/>
      <c r="GR340" s="61"/>
      <c r="GS340" s="61"/>
      <c r="GT340" s="61"/>
      <c r="GU340" s="61"/>
      <c r="GV340" s="61"/>
      <c r="GW340" s="61"/>
      <c r="GX340" s="61"/>
      <c r="GY340" s="61"/>
      <c r="GZ340" s="61"/>
      <c r="HA340" s="61"/>
      <c r="HB340" s="61"/>
      <c r="HC340" s="61"/>
      <c r="HD340" s="61"/>
      <c r="HE340" s="61"/>
      <c r="HF340" s="61"/>
      <c r="HG340" s="61"/>
      <c r="HH340" s="61"/>
      <c r="HI340" s="61"/>
      <c r="HJ340" s="61"/>
      <c r="HK340" s="61"/>
      <c r="HL340" s="61"/>
      <c r="HM340" s="61"/>
      <c r="HN340" s="61"/>
      <c r="HO340" s="61"/>
      <c r="HP340" s="61"/>
      <c r="HQ340" s="61"/>
      <c r="HR340" s="61"/>
      <c r="HS340" s="61"/>
      <c r="HT340" s="61"/>
      <c r="HU340" s="61"/>
      <c r="HV340" s="61"/>
      <c r="HW340" s="61"/>
      <c r="HX340" s="61"/>
      <c r="HY340" s="61"/>
      <c r="HZ340" s="61"/>
      <c r="IA340" s="61"/>
      <c r="IB340" s="61"/>
      <c r="IC340" s="61"/>
      <c r="ID340" s="61"/>
      <c r="IE340" s="61"/>
      <c r="IF340" s="61"/>
      <c r="IG340" s="61"/>
      <c r="IH340" s="61"/>
      <c r="II340" s="61"/>
      <c r="IJ340" s="61"/>
      <c r="IK340" s="61"/>
      <c r="IL340" s="61"/>
      <c r="IM340" s="61"/>
      <c r="IN340" s="61"/>
      <c r="IO340" s="61"/>
      <c r="IP340" s="61"/>
      <c r="IQ340" s="61"/>
      <c r="IR340" s="61"/>
      <c r="IS340" s="61"/>
    </row>
    <row r="341" spans="1:253" s="21" customFormat="1" ht="165" x14ac:dyDescent="0.25">
      <c r="A341" s="28" t="s">
        <v>2313</v>
      </c>
      <c r="B341" s="29" t="s">
        <v>765</v>
      </c>
      <c r="C341" s="29" t="s">
        <v>730</v>
      </c>
      <c r="D341" s="28" t="s">
        <v>282</v>
      </c>
      <c r="E341" s="29" t="s">
        <v>766</v>
      </c>
      <c r="F341" s="29" t="s">
        <v>767</v>
      </c>
      <c r="G341" s="28" t="s">
        <v>634</v>
      </c>
      <c r="H341" s="29" t="s">
        <v>768</v>
      </c>
      <c r="I341" s="29" t="s">
        <v>769</v>
      </c>
      <c r="J341" s="29"/>
      <c r="K341" s="28" t="s">
        <v>38</v>
      </c>
      <c r="L341" s="28" t="s">
        <v>38</v>
      </c>
      <c r="M341" s="28" t="s">
        <v>38</v>
      </c>
      <c r="N341" s="28" t="s">
        <v>38</v>
      </c>
      <c r="O341" s="28" t="s">
        <v>39</v>
      </c>
      <c r="P341" s="30"/>
      <c r="Q341" s="30"/>
      <c r="R341" s="60" t="s">
        <v>737</v>
      </c>
      <c r="S341" s="64" t="s">
        <v>770</v>
      </c>
      <c r="T341" s="65" t="s">
        <v>630</v>
      </c>
      <c r="U341" s="60"/>
      <c r="W341" s="61"/>
      <c r="X341" s="61"/>
      <c r="Y341" s="34"/>
      <c r="Z341" s="34"/>
      <c r="AA341" s="34"/>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c r="BB341" s="61"/>
      <c r="BC341" s="61"/>
      <c r="BD341" s="61"/>
      <c r="BE341" s="61"/>
      <c r="BF341" s="61"/>
      <c r="BG341" s="61"/>
      <c r="BH341" s="61"/>
      <c r="BI341" s="61"/>
      <c r="BJ341" s="61"/>
      <c r="BK341" s="61"/>
      <c r="BL341" s="61"/>
      <c r="BM341" s="61"/>
      <c r="BN341" s="61"/>
      <c r="BO341" s="61"/>
      <c r="BP341" s="61"/>
      <c r="BQ341" s="61"/>
      <c r="BR341" s="61"/>
      <c r="BS341" s="61"/>
      <c r="BT341" s="61"/>
      <c r="BU341" s="61"/>
      <c r="BV341" s="61"/>
      <c r="BW341" s="61"/>
      <c r="BX341" s="61"/>
      <c r="BY341" s="61"/>
      <c r="BZ341" s="61"/>
      <c r="CA341" s="61"/>
      <c r="CB341" s="61"/>
      <c r="CC341" s="61"/>
      <c r="CD341" s="61"/>
      <c r="CE341" s="61"/>
      <c r="CF341" s="61"/>
      <c r="CG341" s="61"/>
      <c r="CH341" s="61"/>
      <c r="CI341" s="61"/>
      <c r="CJ341" s="61"/>
      <c r="CK341" s="61"/>
      <c r="CL341" s="61"/>
      <c r="CM341" s="61"/>
      <c r="CN341" s="61"/>
      <c r="CO341" s="61"/>
      <c r="CP341" s="61"/>
      <c r="CQ341" s="61"/>
      <c r="CR341" s="61"/>
      <c r="CS341" s="61"/>
      <c r="CT341" s="61"/>
      <c r="CU341" s="61"/>
      <c r="CV341" s="61"/>
      <c r="CW341" s="61"/>
      <c r="CX341" s="61"/>
      <c r="CY341" s="61"/>
      <c r="CZ341" s="61"/>
      <c r="DA341" s="61"/>
      <c r="DB341" s="61"/>
      <c r="DC341" s="61"/>
      <c r="DD341" s="61"/>
      <c r="DE341" s="61"/>
      <c r="DF341" s="61"/>
      <c r="DG341" s="61"/>
      <c r="DH341" s="61"/>
      <c r="DI341" s="61"/>
      <c r="DJ341" s="61"/>
      <c r="DK341" s="61"/>
      <c r="DL341" s="61"/>
      <c r="DM341" s="61"/>
      <c r="DN341" s="61"/>
      <c r="DO341" s="61"/>
      <c r="DP341" s="61"/>
      <c r="DQ341" s="61"/>
      <c r="DR341" s="61"/>
      <c r="DS341" s="61"/>
      <c r="DT341" s="61"/>
      <c r="DU341" s="61"/>
      <c r="DV341" s="61"/>
      <c r="DW341" s="61"/>
      <c r="DX341" s="61"/>
      <c r="DY341" s="61"/>
      <c r="DZ341" s="61"/>
      <c r="EA341" s="61"/>
      <c r="EB341" s="61"/>
      <c r="EC341" s="61"/>
      <c r="ED341" s="61"/>
      <c r="EE341" s="61"/>
      <c r="EF341" s="61"/>
      <c r="EG341" s="61"/>
      <c r="EH341" s="61"/>
      <c r="EI341" s="61"/>
      <c r="EJ341" s="61"/>
      <c r="EK341" s="61"/>
      <c r="EL341" s="61"/>
      <c r="EM341" s="61"/>
      <c r="EN341" s="61"/>
      <c r="EO341" s="61"/>
      <c r="EP341" s="61"/>
      <c r="EQ341" s="61"/>
      <c r="ER341" s="61"/>
      <c r="ES341" s="61"/>
      <c r="ET341" s="61"/>
      <c r="EU341" s="61"/>
      <c r="EV341" s="61"/>
      <c r="EW341" s="61"/>
      <c r="EX341" s="61"/>
      <c r="EY341" s="61"/>
      <c r="EZ341" s="61"/>
      <c r="FA341" s="61"/>
      <c r="FB341" s="61"/>
      <c r="FC341" s="61"/>
      <c r="FD341" s="61"/>
      <c r="FE341" s="61"/>
      <c r="FF341" s="61"/>
      <c r="FG341" s="61"/>
      <c r="FH341" s="61"/>
      <c r="FI341" s="61"/>
      <c r="FJ341" s="61"/>
      <c r="FK341" s="61"/>
      <c r="FL341" s="61"/>
      <c r="FM341" s="61"/>
      <c r="FN341" s="61"/>
      <c r="FO341" s="61"/>
      <c r="FP341" s="61"/>
      <c r="FQ341" s="61"/>
      <c r="FR341" s="61"/>
      <c r="FS341" s="61"/>
      <c r="FT341" s="61"/>
      <c r="FU341" s="61"/>
      <c r="FV341" s="61"/>
      <c r="FW341" s="61"/>
      <c r="FX341" s="61"/>
      <c r="FY341" s="61"/>
      <c r="FZ341" s="61"/>
      <c r="GA341" s="61"/>
      <c r="GB341" s="61"/>
      <c r="GC341" s="61"/>
      <c r="GD341" s="61"/>
      <c r="GE341" s="61"/>
      <c r="GF341" s="61"/>
      <c r="GG341" s="61"/>
      <c r="GH341" s="61"/>
      <c r="GI341" s="61"/>
      <c r="GJ341" s="61"/>
      <c r="GK341" s="61"/>
      <c r="GL341" s="61"/>
      <c r="GM341" s="61"/>
      <c r="GN341" s="61"/>
      <c r="GO341" s="61"/>
      <c r="GP341" s="61"/>
      <c r="GQ341" s="61"/>
      <c r="GR341" s="61"/>
      <c r="GS341" s="61"/>
      <c r="GT341" s="61"/>
      <c r="GU341" s="61"/>
      <c r="GV341" s="61"/>
      <c r="GW341" s="61"/>
      <c r="GX341" s="61"/>
      <c r="GY341" s="61"/>
      <c r="GZ341" s="61"/>
      <c r="HA341" s="61"/>
      <c r="HB341" s="61"/>
      <c r="HC341" s="61"/>
      <c r="HD341" s="61"/>
      <c r="HE341" s="61"/>
      <c r="HF341" s="61"/>
      <c r="HG341" s="61"/>
      <c r="HH341" s="61"/>
      <c r="HI341" s="61"/>
      <c r="HJ341" s="61"/>
      <c r="HK341" s="61"/>
      <c r="HL341" s="61"/>
      <c r="HM341" s="61"/>
      <c r="HN341" s="61"/>
      <c r="HO341" s="61"/>
      <c r="HP341" s="61"/>
      <c r="HQ341" s="61"/>
      <c r="HR341" s="61"/>
      <c r="HS341" s="61"/>
      <c r="HT341" s="61"/>
      <c r="HU341" s="61"/>
      <c r="HV341" s="61"/>
      <c r="HW341" s="61"/>
      <c r="HX341" s="61"/>
      <c r="HY341" s="61"/>
      <c r="HZ341" s="61"/>
      <c r="IA341" s="61"/>
      <c r="IB341" s="61"/>
      <c r="IC341" s="61"/>
      <c r="ID341" s="61"/>
      <c r="IE341" s="61"/>
      <c r="IF341" s="61"/>
      <c r="IG341" s="61"/>
      <c r="IH341" s="61"/>
      <c r="II341" s="61"/>
      <c r="IJ341" s="61"/>
      <c r="IK341" s="61"/>
      <c r="IL341" s="61"/>
      <c r="IM341" s="61"/>
      <c r="IN341" s="61"/>
      <c r="IO341" s="61"/>
      <c r="IP341" s="61"/>
      <c r="IQ341" s="61"/>
      <c r="IR341" s="61"/>
      <c r="IS341" s="61"/>
    </row>
    <row r="342" spans="1:253" s="21" customFormat="1" ht="60" x14ac:dyDescent="0.25">
      <c r="A342" s="28" t="s">
        <v>2314</v>
      </c>
      <c r="B342" s="38" t="s">
        <v>772</v>
      </c>
      <c r="C342" s="29" t="s">
        <v>2315</v>
      </c>
      <c r="D342" s="28" t="s">
        <v>282</v>
      </c>
      <c r="E342" s="29" t="s">
        <v>774</v>
      </c>
      <c r="F342" s="29" t="s">
        <v>775</v>
      </c>
      <c r="G342" s="28" t="s">
        <v>142</v>
      </c>
      <c r="H342" s="28" t="s">
        <v>120</v>
      </c>
      <c r="I342" s="29" t="s">
        <v>776</v>
      </c>
      <c r="J342" s="29" t="s">
        <v>777</v>
      </c>
      <c r="K342" s="28" t="s">
        <v>38</v>
      </c>
      <c r="L342" s="28" t="s">
        <v>39</v>
      </c>
      <c r="M342" s="28" t="s">
        <v>38</v>
      </c>
      <c r="N342" s="28" t="s">
        <v>38</v>
      </c>
      <c r="O342" s="28" t="s">
        <v>627</v>
      </c>
      <c r="P342" s="30" t="s">
        <v>778</v>
      </c>
      <c r="Q342" s="30" t="s">
        <v>779</v>
      </c>
      <c r="R342" s="60" t="s">
        <v>737</v>
      </c>
      <c r="S342" s="65" t="s">
        <v>780</v>
      </c>
      <c r="T342" s="65" t="s">
        <v>781</v>
      </c>
      <c r="U342" s="60"/>
      <c r="W342" s="61"/>
      <c r="X342" s="61"/>
      <c r="Y342" s="34"/>
      <c r="Z342" s="34"/>
      <c r="AA342" s="34"/>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c r="BB342" s="61"/>
      <c r="BC342" s="61"/>
      <c r="BD342" s="61"/>
      <c r="BE342" s="61"/>
      <c r="BF342" s="61"/>
      <c r="BG342" s="61"/>
      <c r="BH342" s="61"/>
      <c r="BI342" s="61"/>
      <c r="BJ342" s="61"/>
      <c r="BK342" s="61"/>
      <c r="BL342" s="61"/>
      <c r="BM342" s="61"/>
      <c r="BN342" s="61"/>
      <c r="BO342" s="61"/>
      <c r="BP342" s="61"/>
      <c r="BQ342" s="61"/>
      <c r="BR342" s="61"/>
      <c r="BS342" s="61"/>
      <c r="BT342" s="61"/>
      <c r="BU342" s="61"/>
      <c r="BV342" s="61"/>
      <c r="BW342" s="61"/>
      <c r="BX342" s="61"/>
      <c r="BY342" s="61"/>
      <c r="BZ342" s="61"/>
      <c r="CA342" s="61"/>
      <c r="CB342" s="61"/>
      <c r="CC342" s="61"/>
      <c r="CD342" s="61"/>
      <c r="CE342" s="61"/>
      <c r="CF342" s="61"/>
      <c r="CG342" s="61"/>
      <c r="CH342" s="61"/>
      <c r="CI342" s="61"/>
      <c r="CJ342" s="61"/>
      <c r="CK342" s="61"/>
      <c r="CL342" s="61"/>
      <c r="CM342" s="61"/>
      <c r="CN342" s="61"/>
      <c r="CO342" s="61"/>
      <c r="CP342" s="61"/>
      <c r="CQ342" s="61"/>
      <c r="CR342" s="61"/>
      <c r="CS342" s="61"/>
      <c r="CT342" s="61"/>
      <c r="CU342" s="61"/>
      <c r="CV342" s="61"/>
      <c r="CW342" s="61"/>
      <c r="CX342" s="61"/>
      <c r="CY342" s="61"/>
      <c r="CZ342" s="61"/>
      <c r="DA342" s="61"/>
      <c r="DB342" s="61"/>
      <c r="DC342" s="61"/>
      <c r="DD342" s="61"/>
      <c r="DE342" s="61"/>
      <c r="DF342" s="61"/>
      <c r="DG342" s="61"/>
      <c r="DH342" s="61"/>
      <c r="DI342" s="61"/>
      <c r="DJ342" s="61"/>
      <c r="DK342" s="61"/>
      <c r="DL342" s="61"/>
      <c r="DM342" s="61"/>
      <c r="DN342" s="61"/>
      <c r="DO342" s="61"/>
      <c r="DP342" s="61"/>
      <c r="DQ342" s="61"/>
      <c r="DR342" s="61"/>
      <c r="DS342" s="61"/>
      <c r="DT342" s="61"/>
      <c r="DU342" s="61"/>
      <c r="DV342" s="61"/>
      <c r="DW342" s="61"/>
      <c r="DX342" s="61"/>
      <c r="DY342" s="61"/>
      <c r="DZ342" s="61"/>
      <c r="EA342" s="61"/>
      <c r="EB342" s="61"/>
      <c r="EC342" s="61"/>
      <c r="ED342" s="61"/>
      <c r="EE342" s="61"/>
      <c r="EF342" s="61"/>
      <c r="EG342" s="61"/>
      <c r="EH342" s="61"/>
      <c r="EI342" s="61"/>
      <c r="EJ342" s="61"/>
      <c r="EK342" s="61"/>
      <c r="EL342" s="61"/>
      <c r="EM342" s="61"/>
      <c r="EN342" s="61"/>
      <c r="EO342" s="61"/>
      <c r="EP342" s="61"/>
      <c r="EQ342" s="61"/>
      <c r="ER342" s="61"/>
      <c r="ES342" s="61"/>
      <c r="ET342" s="61"/>
      <c r="EU342" s="61"/>
      <c r="EV342" s="61"/>
      <c r="EW342" s="61"/>
      <c r="EX342" s="61"/>
      <c r="EY342" s="61"/>
      <c r="EZ342" s="61"/>
      <c r="FA342" s="61"/>
      <c r="FB342" s="61"/>
      <c r="FC342" s="61"/>
      <c r="FD342" s="61"/>
      <c r="FE342" s="61"/>
      <c r="FF342" s="61"/>
      <c r="FG342" s="61"/>
      <c r="FH342" s="61"/>
      <c r="FI342" s="61"/>
      <c r="FJ342" s="61"/>
      <c r="FK342" s="61"/>
      <c r="FL342" s="61"/>
      <c r="FM342" s="61"/>
      <c r="FN342" s="61"/>
      <c r="FO342" s="61"/>
      <c r="FP342" s="61"/>
      <c r="FQ342" s="61"/>
      <c r="FR342" s="61"/>
      <c r="FS342" s="61"/>
      <c r="FT342" s="61"/>
      <c r="FU342" s="61"/>
      <c r="FV342" s="61"/>
      <c r="FW342" s="61"/>
      <c r="FX342" s="61"/>
      <c r="FY342" s="61"/>
      <c r="FZ342" s="61"/>
      <c r="GA342" s="61"/>
      <c r="GB342" s="61"/>
      <c r="GC342" s="61"/>
      <c r="GD342" s="61"/>
      <c r="GE342" s="61"/>
      <c r="GF342" s="61"/>
      <c r="GG342" s="61"/>
      <c r="GH342" s="61"/>
      <c r="GI342" s="61"/>
      <c r="GJ342" s="61"/>
      <c r="GK342" s="61"/>
      <c r="GL342" s="61"/>
      <c r="GM342" s="61"/>
      <c r="GN342" s="61"/>
      <c r="GO342" s="61"/>
      <c r="GP342" s="61"/>
      <c r="GQ342" s="61"/>
      <c r="GR342" s="61"/>
      <c r="GS342" s="61"/>
      <c r="GT342" s="61"/>
      <c r="GU342" s="61"/>
      <c r="GV342" s="61"/>
      <c r="GW342" s="61"/>
      <c r="GX342" s="61"/>
      <c r="GY342" s="61"/>
      <c r="GZ342" s="61"/>
      <c r="HA342" s="61"/>
      <c r="HB342" s="61"/>
      <c r="HC342" s="61"/>
      <c r="HD342" s="61"/>
      <c r="HE342" s="61"/>
      <c r="HF342" s="61"/>
      <c r="HG342" s="61"/>
      <c r="HH342" s="61"/>
      <c r="HI342" s="61"/>
      <c r="HJ342" s="61"/>
      <c r="HK342" s="61"/>
      <c r="HL342" s="61"/>
      <c r="HM342" s="61"/>
      <c r="HN342" s="61"/>
      <c r="HO342" s="61"/>
      <c r="HP342" s="61"/>
      <c r="HQ342" s="61"/>
      <c r="HR342" s="61"/>
      <c r="HS342" s="61"/>
      <c r="HT342" s="61"/>
      <c r="HU342" s="61"/>
      <c r="HV342" s="61"/>
      <c r="HW342" s="61"/>
      <c r="HX342" s="61"/>
      <c r="HY342" s="61"/>
      <c r="HZ342" s="61"/>
      <c r="IA342" s="61"/>
      <c r="IB342" s="61"/>
      <c r="IC342" s="61"/>
      <c r="ID342" s="61"/>
      <c r="IE342" s="61"/>
      <c r="IF342" s="61"/>
      <c r="IG342" s="61"/>
      <c r="IH342" s="61"/>
      <c r="II342" s="61"/>
      <c r="IJ342" s="61"/>
      <c r="IK342" s="61"/>
      <c r="IL342" s="61"/>
      <c r="IM342" s="61"/>
      <c r="IN342" s="61"/>
      <c r="IO342" s="61"/>
      <c r="IP342" s="61"/>
      <c r="IQ342" s="61"/>
      <c r="IR342" s="61"/>
      <c r="IS342" s="61"/>
    </row>
    <row r="343" spans="1:253" s="21" customFormat="1" ht="315" x14ac:dyDescent="0.25">
      <c r="A343" s="28" t="s">
        <v>2316</v>
      </c>
      <c r="B343" s="39" t="s">
        <v>783</v>
      </c>
      <c r="C343" s="29" t="s">
        <v>2315</v>
      </c>
      <c r="D343" s="28" t="s">
        <v>282</v>
      </c>
      <c r="E343" s="29" t="s">
        <v>784</v>
      </c>
      <c r="F343" s="29" t="s">
        <v>775</v>
      </c>
      <c r="G343" s="28" t="s">
        <v>2317</v>
      </c>
      <c r="H343" s="28" t="s">
        <v>120</v>
      </c>
      <c r="I343" s="29" t="s">
        <v>786</v>
      </c>
      <c r="J343" s="29" t="s">
        <v>787</v>
      </c>
      <c r="K343" s="28" t="s">
        <v>39</v>
      </c>
      <c r="L343" s="28" t="s">
        <v>38</v>
      </c>
      <c r="M343" s="28" t="s">
        <v>38</v>
      </c>
      <c r="N343" s="28" t="s">
        <v>38</v>
      </c>
      <c r="O343" s="28" t="s">
        <v>627</v>
      </c>
      <c r="P343" s="30" t="s">
        <v>1410</v>
      </c>
      <c r="Q343" s="30" t="s">
        <v>789</v>
      </c>
      <c r="R343" s="60" t="s">
        <v>737</v>
      </c>
      <c r="S343" s="65" t="s">
        <v>790</v>
      </c>
      <c r="T343" s="65" t="s">
        <v>630</v>
      </c>
      <c r="U343" s="60"/>
      <c r="W343" s="34"/>
      <c r="X343" s="34"/>
      <c r="Y343" s="61"/>
      <c r="Z343" s="34"/>
      <c r="AA343" s="34"/>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c r="BB343" s="61"/>
      <c r="BC343" s="61"/>
      <c r="BD343" s="61"/>
      <c r="BE343" s="61"/>
      <c r="BF343" s="61"/>
      <c r="BG343" s="61"/>
      <c r="BH343" s="61"/>
      <c r="BI343" s="61"/>
      <c r="BJ343" s="61"/>
      <c r="BK343" s="61"/>
      <c r="BL343" s="61"/>
      <c r="BM343" s="61"/>
      <c r="BN343" s="61"/>
      <c r="BO343" s="61"/>
      <c r="BP343" s="61"/>
      <c r="BQ343" s="61"/>
      <c r="BR343" s="61"/>
      <c r="BS343" s="61"/>
      <c r="BT343" s="61"/>
      <c r="BU343" s="61"/>
      <c r="BV343" s="61"/>
      <c r="BW343" s="61"/>
      <c r="BX343" s="61"/>
      <c r="BY343" s="61"/>
      <c r="BZ343" s="61"/>
      <c r="CA343" s="61"/>
      <c r="CB343" s="61"/>
      <c r="CC343" s="61"/>
      <c r="CD343" s="61"/>
      <c r="CE343" s="61"/>
      <c r="CF343" s="61"/>
      <c r="CG343" s="61"/>
      <c r="CH343" s="61"/>
      <c r="CI343" s="61"/>
      <c r="CJ343" s="61"/>
      <c r="CK343" s="61"/>
      <c r="CL343" s="61"/>
      <c r="CM343" s="61"/>
      <c r="CN343" s="61"/>
      <c r="CO343" s="61"/>
      <c r="CP343" s="61"/>
      <c r="CQ343" s="61"/>
      <c r="CR343" s="61"/>
      <c r="CS343" s="61"/>
      <c r="CT343" s="61"/>
      <c r="CU343" s="61"/>
      <c r="CV343" s="61"/>
      <c r="CW343" s="61"/>
      <c r="CX343" s="61"/>
      <c r="CY343" s="61"/>
      <c r="CZ343" s="61"/>
      <c r="DA343" s="61"/>
      <c r="DB343" s="61"/>
      <c r="DC343" s="61"/>
      <c r="DD343" s="61"/>
      <c r="DE343" s="61"/>
      <c r="DF343" s="61"/>
      <c r="DG343" s="61"/>
      <c r="DH343" s="61"/>
      <c r="DI343" s="61"/>
      <c r="DJ343" s="61"/>
      <c r="DK343" s="61"/>
      <c r="DL343" s="61"/>
      <c r="DM343" s="61"/>
      <c r="DN343" s="61"/>
      <c r="DO343" s="61"/>
      <c r="DP343" s="61"/>
      <c r="DQ343" s="61"/>
      <c r="DR343" s="61"/>
      <c r="DS343" s="61"/>
      <c r="DT343" s="61"/>
      <c r="DU343" s="61"/>
      <c r="DV343" s="61"/>
      <c r="DW343" s="61"/>
      <c r="DX343" s="61"/>
      <c r="DY343" s="61"/>
      <c r="DZ343" s="61"/>
      <c r="EA343" s="61"/>
      <c r="EB343" s="61"/>
      <c r="EC343" s="61"/>
      <c r="ED343" s="61"/>
      <c r="EE343" s="61"/>
      <c r="EF343" s="61"/>
      <c r="EG343" s="61"/>
      <c r="EH343" s="61"/>
      <c r="EI343" s="61"/>
      <c r="EJ343" s="61"/>
      <c r="EK343" s="61"/>
      <c r="EL343" s="61"/>
      <c r="EM343" s="61"/>
      <c r="EN343" s="61"/>
      <c r="EO343" s="61"/>
      <c r="EP343" s="61"/>
      <c r="EQ343" s="61"/>
      <c r="ER343" s="61"/>
      <c r="ES343" s="61"/>
      <c r="ET343" s="61"/>
      <c r="EU343" s="61"/>
      <c r="EV343" s="61"/>
      <c r="EW343" s="61"/>
      <c r="EX343" s="61"/>
      <c r="EY343" s="61"/>
      <c r="EZ343" s="61"/>
      <c r="FA343" s="61"/>
      <c r="FB343" s="61"/>
      <c r="FC343" s="61"/>
      <c r="FD343" s="61"/>
      <c r="FE343" s="61"/>
      <c r="FF343" s="61"/>
      <c r="FG343" s="61"/>
      <c r="FH343" s="61"/>
      <c r="FI343" s="61"/>
      <c r="FJ343" s="61"/>
      <c r="FK343" s="61"/>
      <c r="FL343" s="61"/>
      <c r="FM343" s="61"/>
      <c r="FN343" s="61"/>
      <c r="FO343" s="61"/>
      <c r="FP343" s="61"/>
      <c r="FQ343" s="61"/>
      <c r="FR343" s="61"/>
      <c r="FS343" s="61"/>
      <c r="FT343" s="61"/>
      <c r="FU343" s="61"/>
      <c r="FV343" s="61"/>
      <c r="FW343" s="61"/>
      <c r="FX343" s="61"/>
      <c r="FY343" s="61"/>
      <c r="FZ343" s="61"/>
      <c r="GA343" s="61"/>
      <c r="GB343" s="61"/>
      <c r="GC343" s="61"/>
      <c r="GD343" s="61"/>
      <c r="GE343" s="61"/>
      <c r="GF343" s="61"/>
      <c r="GG343" s="61"/>
      <c r="GH343" s="61"/>
      <c r="GI343" s="61"/>
      <c r="GJ343" s="61"/>
      <c r="GK343" s="61"/>
      <c r="GL343" s="61"/>
      <c r="GM343" s="61"/>
      <c r="GN343" s="61"/>
      <c r="GO343" s="61"/>
      <c r="GP343" s="61"/>
      <c r="GQ343" s="61"/>
      <c r="GR343" s="61"/>
      <c r="GS343" s="61"/>
      <c r="GT343" s="61"/>
      <c r="GU343" s="61"/>
      <c r="GV343" s="61"/>
      <c r="GW343" s="61"/>
      <c r="GX343" s="61"/>
      <c r="GY343" s="61"/>
      <c r="GZ343" s="61"/>
      <c r="HA343" s="61"/>
      <c r="HB343" s="61"/>
      <c r="HC343" s="61"/>
      <c r="HD343" s="61"/>
      <c r="HE343" s="61"/>
      <c r="HF343" s="61"/>
      <c r="HG343" s="61"/>
      <c r="HH343" s="61"/>
      <c r="HI343" s="61"/>
      <c r="HJ343" s="61"/>
      <c r="HK343" s="61"/>
      <c r="HL343" s="61"/>
      <c r="HM343" s="61"/>
      <c r="HN343" s="61"/>
      <c r="HO343" s="61"/>
      <c r="HP343" s="61"/>
      <c r="HQ343" s="61"/>
      <c r="HR343" s="61"/>
      <c r="HS343" s="61"/>
      <c r="HT343" s="61"/>
      <c r="HU343" s="61"/>
      <c r="HV343" s="61"/>
      <c r="HW343" s="61"/>
      <c r="HX343" s="61"/>
      <c r="HY343" s="61"/>
      <c r="HZ343" s="61"/>
      <c r="IA343" s="61"/>
      <c r="IB343" s="61"/>
      <c r="IC343" s="61"/>
      <c r="ID343" s="61"/>
      <c r="IE343" s="61"/>
      <c r="IF343" s="61"/>
      <c r="IG343" s="61"/>
      <c r="IH343" s="61"/>
      <c r="II343" s="61"/>
      <c r="IJ343" s="61"/>
      <c r="IK343" s="61"/>
      <c r="IL343" s="61"/>
      <c r="IM343" s="61"/>
      <c r="IN343" s="61"/>
      <c r="IO343" s="61"/>
      <c r="IP343" s="61"/>
      <c r="IQ343" s="61"/>
      <c r="IR343" s="61"/>
      <c r="IS343" s="61"/>
    </row>
    <row r="344" spans="1:253" s="21" customFormat="1" ht="45" x14ac:dyDescent="0.25">
      <c r="A344" s="28" t="s">
        <v>2318</v>
      </c>
      <c r="B344" s="39" t="s">
        <v>2240</v>
      </c>
      <c r="C344" s="29" t="s">
        <v>730</v>
      </c>
      <c r="D344" s="28" t="s">
        <v>282</v>
      </c>
      <c r="E344" s="29"/>
      <c r="F344" s="29" t="s">
        <v>2319</v>
      </c>
      <c r="G344" s="28" t="s">
        <v>142</v>
      </c>
      <c r="H344" s="29" t="s">
        <v>143</v>
      </c>
      <c r="I344" s="44" t="s">
        <v>192</v>
      </c>
      <c r="J344" s="29"/>
      <c r="K344" s="28" t="s">
        <v>39</v>
      </c>
      <c r="L344" s="28" t="s">
        <v>38</v>
      </c>
      <c r="M344" s="28" t="s">
        <v>38</v>
      </c>
      <c r="N344" s="28" t="s">
        <v>38</v>
      </c>
      <c r="O344" s="28" t="s">
        <v>40</v>
      </c>
      <c r="P344" s="30"/>
      <c r="Q344" s="30"/>
      <c r="R344" s="60" t="s">
        <v>737</v>
      </c>
      <c r="S344" s="65" t="s">
        <v>2241</v>
      </c>
      <c r="T344" s="65" t="s">
        <v>781</v>
      </c>
      <c r="U344" s="60"/>
      <c r="W344" s="34"/>
      <c r="X344" s="34"/>
      <c r="Y344" s="61"/>
      <c r="Z344" s="34"/>
      <c r="AA344" s="34"/>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c r="BB344" s="61"/>
      <c r="BC344" s="61"/>
      <c r="BD344" s="61"/>
      <c r="BE344" s="61"/>
      <c r="BF344" s="61"/>
      <c r="BG344" s="61"/>
      <c r="BH344" s="61"/>
      <c r="BI344" s="61"/>
      <c r="BJ344" s="61"/>
      <c r="BK344" s="61"/>
      <c r="BL344" s="61"/>
      <c r="BM344" s="61"/>
      <c r="BN344" s="61"/>
      <c r="BO344" s="61"/>
      <c r="BP344" s="61"/>
      <c r="BQ344" s="61"/>
      <c r="BR344" s="61"/>
      <c r="BS344" s="61"/>
      <c r="BT344" s="61"/>
      <c r="BU344" s="61"/>
      <c r="BV344" s="61"/>
      <c r="BW344" s="61"/>
      <c r="BX344" s="61"/>
      <c r="BY344" s="61"/>
      <c r="BZ344" s="61"/>
      <c r="CA344" s="61"/>
      <c r="CB344" s="61"/>
      <c r="CC344" s="61"/>
      <c r="CD344" s="61"/>
      <c r="CE344" s="61"/>
      <c r="CF344" s="61"/>
      <c r="CG344" s="61"/>
      <c r="CH344" s="61"/>
      <c r="CI344" s="61"/>
      <c r="CJ344" s="61"/>
      <c r="CK344" s="61"/>
      <c r="CL344" s="61"/>
      <c r="CM344" s="61"/>
      <c r="CN344" s="61"/>
      <c r="CO344" s="61"/>
      <c r="CP344" s="61"/>
      <c r="CQ344" s="61"/>
      <c r="CR344" s="61"/>
      <c r="CS344" s="61"/>
      <c r="CT344" s="61"/>
      <c r="CU344" s="61"/>
      <c r="CV344" s="61"/>
      <c r="CW344" s="61"/>
      <c r="CX344" s="61"/>
      <c r="CY344" s="61"/>
      <c r="CZ344" s="61"/>
      <c r="DA344" s="61"/>
      <c r="DB344" s="61"/>
      <c r="DC344" s="61"/>
      <c r="DD344" s="61"/>
      <c r="DE344" s="61"/>
      <c r="DF344" s="61"/>
      <c r="DG344" s="61"/>
      <c r="DH344" s="61"/>
      <c r="DI344" s="61"/>
      <c r="DJ344" s="61"/>
      <c r="DK344" s="61"/>
      <c r="DL344" s="61"/>
      <c r="DM344" s="61"/>
      <c r="DN344" s="61"/>
      <c r="DO344" s="61"/>
      <c r="DP344" s="61"/>
      <c r="DQ344" s="61"/>
      <c r="DR344" s="61"/>
      <c r="DS344" s="61"/>
      <c r="DT344" s="61"/>
      <c r="DU344" s="61"/>
      <c r="DV344" s="61"/>
      <c r="DW344" s="61"/>
      <c r="DX344" s="61"/>
      <c r="DY344" s="61"/>
      <c r="DZ344" s="61"/>
      <c r="EA344" s="61"/>
      <c r="EB344" s="61"/>
      <c r="EC344" s="61"/>
      <c r="ED344" s="61"/>
      <c r="EE344" s="61"/>
      <c r="EF344" s="61"/>
      <c r="EG344" s="61"/>
      <c r="EH344" s="61"/>
      <c r="EI344" s="61"/>
      <c r="EJ344" s="61"/>
      <c r="EK344" s="61"/>
      <c r="EL344" s="61"/>
      <c r="EM344" s="61"/>
      <c r="EN344" s="61"/>
      <c r="EO344" s="61"/>
      <c r="EP344" s="61"/>
      <c r="EQ344" s="61"/>
      <c r="ER344" s="61"/>
      <c r="ES344" s="61"/>
      <c r="ET344" s="61"/>
      <c r="EU344" s="61"/>
      <c r="EV344" s="61"/>
      <c r="EW344" s="61"/>
      <c r="EX344" s="61"/>
      <c r="EY344" s="61"/>
      <c r="EZ344" s="61"/>
      <c r="FA344" s="61"/>
      <c r="FB344" s="61"/>
      <c r="FC344" s="61"/>
      <c r="FD344" s="61"/>
      <c r="FE344" s="61"/>
      <c r="FF344" s="61"/>
      <c r="FG344" s="61"/>
      <c r="FH344" s="61"/>
      <c r="FI344" s="61"/>
      <c r="FJ344" s="61"/>
      <c r="FK344" s="61"/>
      <c r="FL344" s="61"/>
      <c r="FM344" s="61"/>
      <c r="FN344" s="61"/>
      <c r="FO344" s="61"/>
      <c r="FP344" s="61"/>
      <c r="FQ344" s="61"/>
      <c r="FR344" s="61"/>
      <c r="FS344" s="61"/>
      <c r="FT344" s="61"/>
      <c r="FU344" s="61"/>
      <c r="FV344" s="61"/>
      <c r="FW344" s="61"/>
      <c r="FX344" s="61"/>
      <c r="FY344" s="61"/>
      <c r="FZ344" s="61"/>
      <c r="GA344" s="61"/>
      <c r="GB344" s="61"/>
      <c r="GC344" s="61"/>
      <c r="GD344" s="61"/>
      <c r="GE344" s="61"/>
      <c r="GF344" s="61"/>
      <c r="GG344" s="61"/>
      <c r="GH344" s="61"/>
      <c r="GI344" s="61"/>
      <c r="GJ344" s="61"/>
      <c r="GK344" s="61"/>
      <c r="GL344" s="61"/>
      <c r="GM344" s="61"/>
      <c r="GN344" s="61"/>
      <c r="GO344" s="61"/>
      <c r="GP344" s="61"/>
      <c r="GQ344" s="61"/>
      <c r="GR344" s="61"/>
      <c r="GS344" s="61"/>
      <c r="GT344" s="61"/>
      <c r="GU344" s="61"/>
      <c r="GV344" s="61"/>
      <c r="GW344" s="61"/>
      <c r="GX344" s="61"/>
      <c r="GY344" s="61"/>
      <c r="GZ344" s="61"/>
      <c r="HA344" s="61"/>
      <c r="HB344" s="61"/>
      <c r="HC344" s="61"/>
      <c r="HD344" s="61"/>
      <c r="HE344" s="61"/>
      <c r="HF344" s="61"/>
      <c r="HG344" s="61"/>
      <c r="HH344" s="61"/>
      <c r="HI344" s="61"/>
      <c r="HJ344" s="61"/>
      <c r="HK344" s="61"/>
      <c r="HL344" s="61"/>
      <c r="HM344" s="61"/>
      <c r="HN344" s="61"/>
      <c r="HO344" s="61"/>
      <c r="HP344" s="61"/>
      <c r="HQ344" s="61"/>
      <c r="HR344" s="61"/>
      <c r="HS344" s="61"/>
      <c r="HT344" s="61"/>
      <c r="HU344" s="61"/>
      <c r="HV344" s="61"/>
      <c r="HW344" s="61"/>
      <c r="HX344" s="61"/>
      <c r="HY344" s="61"/>
      <c r="HZ344" s="61"/>
      <c r="IA344" s="61"/>
      <c r="IB344" s="61"/>
      <c r="IC344" s="61"/>
      <c r="ID344" s="61"/>
      <c r="IE344" s="61"/>
      <c r="IF344" s="61"/>
      <c r="IG344" s="61"/>
      <c r="IH344" s="61"/>
      <c r="II344" s="61"/>
      <c r="IJ344" s="61"/>
      <c r="IK344" s="61"/>
      <c r="IL344" s="61"/>
      <c r="IM344" s="61"/>
      <c r="IN344" s="61"/>
      <c r="IO344" s="61"/>
      <c r="IP344" s="61"/>
      <c r="IQ344" s="61"/>
      <c r="IR344" s="61"/>
      <c r="IS344" s="61"/>
    </row>
    <row r="345" spans="1:253" s="21" customFormat="1" ht="135" x14ac:dyDescent="0.25">
      <c r="A345" s="28" t="s">
        <v>2320</v>
      </c>
      <c r="B345" s="39" t="s">
        <v>2230</v>
      </c>
      <c r="C345" s="29" t="s">
        <v>2321</v>
      </c>
      <c r="D345" s="28" t="s">
        <v>282</v>
      </c>
      <c r="E345" s="29" t="s">
        <v>2322</v>
      </c>
      <c r="F345" s="29" t="s">
        <v>821</v>
      </c>
      <c r="G345" s="28" t="s">
        <v>2323</v>
      </c>
      <c r="H345" s="28" t="s">
        <v>237</v>
      </c>
      <c r="I345" s="29" t="s">
        <v>823</v>
      </c>
      <c r="J345" s="29" t="s">
        <v>824</v>
      </c>
      <c r="K345" s="28" t="s">
        <v>39</v>
      </c>
      <c r="L345" s="28" t="s">
        <v>38</v>
      </c>
      <c r="M345" s="28" t="s">
        <v>38</v>
      </c>
      <c r="N345" s="28" t="s">
        <v>38</v>
      </c>
      <c r="O345" s="28" t="s">
        <v>627</v>
      </c>
      <c r="P345" s="30" t="s">
        <v>2324</v>
      </c>
      <c r="Q345" s="30" t="s">
        <v>826</v>
      </c>
      <c r="R345" s="60" t="s">
        <v>737</v>
      </c>
      <c r="S345" s="65" t="s">
        <v>2233</v>
      </c>
      <c r="T345" s="65" t="s">
        <v>666</v>
      </c>
      <c r="U345" s="60"/>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c r="DR345" s="34"/>
      <c r="DS345" s="34"/>
      <c r="DT345" s="34"/>
      <c r="DU345" s="34"/>
      <c r="DV345" s="34"/>
      <c r="DW345" s="34"/>
      <c r="DX345" s="34"/>
      <c r="DY345" s="34"/>
      <c r="DZ345" s="34"/>
      <c r="EA345" s="34"/>
      <c r="EB345" s="34"/>
      <c r="EC345" s="34"/>
      <c r="ED345" s="34"/>
      <c r="EE345" s="34"/>
      <c r="EF345" s="34"/>
      <c r="EG345" s="34"/>
      <c r="EH345" s="34"/>
      <c r="EI345" s="34"/>
      <c r="EJ345" s="34"/>
      <c r="EK345" s="34"/>
      <c r="EL345" s="34"/>
      <c r="EM345" s="34"/>
      <c r="EN345" s="34"/>
      <c r="EO345" s="34"/>
      <c r="EP345" s="34"/>
      <c r="EQ345" s="34"/>
      <c r="ER345" s="34"/>
      <c r="ES345" s="34"/>
      <c r="ET345" s="34"/>
      <c r="EU345" s="34"/>
      <c r="EV345" s="34"/>
      <c r="EW345" s="34"/>
      <c r="EX345" s="34"/>
      <c r="EY345" s="34"/>
      <c r="EZ345" s="34"/>
      <c r="FA345" s="34"/>
      <c r="FB345" s="34"/>
      <c r="FC345" s="34"/>
      <c r="FD345" s="34"/>
      <c r="FE345" s="34"/>
      <c r="FF345" s="34"/>
      <c r="FG345" s="34"/>
      <c r="FH345" s="34"/>
      <c r="FI345" s="34"/>
      <c r="FJ345" s="34"/>
      <c r="FK345" s="34"/>
      <c r="FL345" s="34"/>
      <c r="FM345" s="34"/>
      <c r="FN345" s="34"/>
      <c r="FO345" s="34"/>
      <c r="FP345" s="34"/>
      <c r="FQ345" s="34"/>
      <c r="FR345" s="34"/>
      <c r="FS345" s="34"/>
      <c r="FT345" s="34"/>
      <c r="FU345" s="34"/>
      <c r="FV345" s="34"/>
      <c r="FW345" s="34"/>
      <c r="FX345" s="34"/>
      <c r="FY345" s="34"/>
      <c r="FZ345" s="34"/>
      <c r="GA345" s="34"/>
      <c r="GB345" s="34"/>
      <c r="GC345" s="34"/>
      <c r="GD345" s="34"/>
      <c r="GE345" s="34"/>
      <c r="GF345" s="34"/>
      <c r="GG345" s="34"/>
      <c r="GH345" s="34"/>
      <c r="GI345" s="34"/>
      <c r="GJ345" s="34"/>
      <c r="GK345" s="34"/>
      <c r="GL345" s="34"/>
      <c r="GM345" s="34"/>
      <c r="GN345" s="34"/>
      <c r="GO345" s="34"/>
      <c r="GP345" s="34"/>
      <c r="GQ345" s="34"/>
      <c r="GR345" s="34"/>
      <c r="GS345" s="34"/>
      <c r="GT345" s="34"/>
      <c r="GU345" s="34"/>
      <c r="GV345" s="34"/>
      <c r="GW345" s="34"/>
      <c r="GX345" s="34"/>
      <c r="GY345" s="34"/>
      <c r="GZ345" s="34"/>
      <c r="HA345" s="34"/>
      <c r="HB345" s="34"/>
      <c r="HC345" s="34"/>
      <c r="HD345" s="34"/>
      <c r="HE345" s="34"/>
      <c r="HF345" s="34"/>
      <c r="HG345" s="34"/>
      <c r="HH345" s="34"/>
      <c r="HI345" s="34"/>
      <c r="HJ345" s="34"/>
      <c r="HK345" s="34"/>
      <c r="HL345" s="34"/>
      <c r="HM345" s="34"/>
      <c r="HN345" s="34"/>
      <c r="HO345" s="34"/>
      <c r="HP345" s="34"/>
      <c r="HQ345" s="34"/>
      <c r="HR345" s="34"/>
      <c r="HS345" s="34"/>
      <c r="HT345" s="34"/>
      <c r="HU345" s="34"/>
      <c r="HV345" s="34"/>
      <c r="HW345" s="34"/>
      <c r="HX345" s="34"/>
      <c r="HY345" s="34"/>
      <c r="HZ345" s="34"/>
      <c r="IA345" s="34"/>
      <c r="IB345" s="34"/>
      <c r="IC345" s="34"/>
      <c r="ID345" s="34"/>
      <c r="IE345" s="34"/>
      <c r="IF345" s="34"/>
      <c r="IG345" s="34"/>
      <c r="IH345" s="34"/>
      <c r="II345" s="34"/>
      <c r="IJ345" s="34"/>
      <c r="IK345" s="34"/>
      <c r="IL345" s="34"/>
      <c r="IM345" s="34"/>
      <c r="IN345" s="34"/>
      <c r="IO345" s="34"/>
      <c r="IP345" s="34"/>
      <c r="IQ345" s="34"/>
      <c r="IR345" s="34"/>
      <c r="IS345" s="34"/>
    </row>
    <row r="346" spans="1:253" s="21" customFormat="1" ht="45" x14ac:dyDescent="0.25">
      <c r="A346" s="28" t="s">
        <v>2325</v>
      </c>
      <c r="B346" s="39" t="s">
        <v>2326</v>
      </c>
      <c r="C346" s="29" t="s">
        <v>730</v>
      </c>
      <c r="D346" s="28" t="s">
        <v>282</v>
      </c>
      <c r="E346" s="29"/>
      <c r="F346" s="29"/>
      <c r="G346" s="28" t="s">
        <v>142</v>
      </c>
      <c r="H346" s="29" t="s">
        <v>143</v>
      </c>
      <c r="I346" s="44" t="s">
        <v>192</v>
      </c>
      <c r="J346" s="29"/>
      <c r="K346" s="28" t="s">
        <v>39</v>
      </c>
      <c r="L346" s="28" t="s">
        <v>38</v>
      </c>
      <c r="M346" s="28" t="s">
        <v>38</v>
      </c>
      <c r="N346" s="28" t="s">
        <v>38</v>
      </c>
      <c r="O346" s="28" t="s">
        <v>40</v>
      </c>
      <c r="P346" s="30"/>
      <c r="Q346" s="30"/>
      <c r="R346" s="60" t="s">
        <v>737</v>
      </c>
      <c r="S346" s="67" t="s">
        <v>2244</v>
      </c>
      <c r="T346" s="65" t="s">
        <v>781</v>
      </c>
      <c r="U346" s="60"/>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c r="DR346" s="34"/>
      <c r="DS346" s="34"/>
      <c r="DT346" s="34"/>
      <c r="DU346" s="34"/>
      <c r="DV346" s="34"/>
      <c r="DW346" s="34"/>
      <c r="DX346" s="34"/>
      <c r="DY346" s="34"/>
      <c r="DZ346" s="34"/>
      <c r="EA346" s="34"/>
      <c r="EB346" s="34"/>
      <c r="EC346" s="34"/>
      <c r="ED346" s="34"/>
      <c r="EE346" s="34"/>
      <c r="EF346" s="34"/>
      <c r="EG346" s="34"/>
      <c r="EH346" s="34"/>
      <c r="EI346" s="34"/>
      <c r="EJ346" s="34"/>
      <c r="EK346" s="34"/>
      <c r="EL346" s="34"/>
      <c r="EM346" s="34"/>
      <c r="EN346" s="34"/>
      <c r="EO346" s="34"/>
      <c r="EP346" s="34"/>
      <c r="EQ346" s="34"/>
      <c r="ER346" s="34"/>
      <c r="ES346" s="34"/>
      <c r="ET346" s="34"/>
      <c r="EU346" s="34"/>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c r="IP346" s="34"/>
      <c r="IQ346" s="34"/>
      <c r="IR346" s="34"/>
      <c r="IS346" s="34"/>
    </row>
    <row r="347" spans="1:253" s="21" customFormat="1" ht="45" x14ac:dyDescent="0.25">
      <c r="A347" s="28" t="s">
        <v>2327</v>
      </c>
      <c r="B347" s="38" t="s">
        <v>855</v>
      </c>
      <c r="C347" s="29" t="s">
        <v>2328</v>
      </c>
      <c r="D347" s="28" t="s">
        <v>282</v>
      </c>
      <c r="E347" s="29" t="s">
        <v>2329</v>
      </c>
      <c r="F347" s="29" t="s">
        <v>858</v>
      </c>
      <c r="G347" s="28" t="s">
        <v>35</v>
      </c>
      <c r="H347" s="64" t="s">
        <v>859</v>
      </c>
      <c r="I347" s="64" t="s">
        <v>860</v>
      </c>
      <c r="J347" s="29"/>
      <c r="K347" s="28" t="s">
        <v>38</v>
      </c>
      <c r="L347" s="28" t="s">
        <v>39</v>
      </c>
      <c r="M347" s="28" t="s">
        <v>38</v>
      </c>
      <c r="N347" s="28" t="s">
        <v>38</v>
      </c>
      <c r="O347" s="28" t="s">
        <v>627</v>
      </c>
      <c r="P347" s="30" t="s">
        <v>861</v>
      </c>
      <c r="Q347" s="30" t="s">
        <v>862</v>
      </c>
      <c r="R347" s="60" t="s">
        <v>863</v>
      </c>
      <c r="S347" s="67" t="s">
        <v>860</v>
      </c>
      <c r="T347" s="67" t="s">
        <v>864</v>
      </c>
      <c r="U347" s="60"/>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c r="HZ347" s="34"/>
      <c r="IA347" s="34"/>
      <c r="IB347" s="34"/>
      <c r="IC347" s="34"/>
      <c r="ID347" s="34"/>
      <c r="IE347" s="34"/>
      <c r="IF347" s="34"/>
      <c r="IG347" s="34"/>
      <c r="IH347" s="34"/>
      <c r="II347" s="34"/>
      <c r="IJ347" s="34"/>
      <c r="IK347" s="34"/>
      <c r="IL347" s="34"/>
      <c r="IM347" s="34"/>
      <c r="IN347" s="34"/>
      <c r="IO347" s="34"/>
      <c r="IP347" s="34"/>
      <c r="IQ347" s="34"/>
      <c r="IR347" s="34"/>
      <c r="IS347" s="34"/>
    </row>
    <row r="348" spans="1:253" s="21" customFormat="1" ht="45" x14ac:dyDescent="0.25">
      <c r="A348" s="28" t="s">
        <v>2330</v>
      </c>
      <c r="B348" s="29" t="s">
        <v>866</v>
      </c>
      <c r="C348" s="29" t="s">
        <v>2328</v>
      </c>
      <c r="D348" s="28" t="s">
        <v>282</v>
      </c>
      <c r="E348" s="29" t="s">
        <v>2331</v>
      </c>
      <c r="F348" s="29" t="s">
        <v>858</v>
      </c>
      <c r="G348" s="28" t="s">
        <v>35</v>
      </c>
      <c r="H348" s="64" t="s">
        <v>859</v>
      </c>
      <c r="I348" s="64" t="s">
        <v>868</v>
      </c>
      <c r="J348" s="29"/>
      <c r="K348" s="28" t="s">
        <v>38</v>
      </c>
      <c r="L348" s="28" t="s">
        <v>38</v>
      </c>
      <c r="M348" s="28" t="s">
        <v>38</v>
      </c>
      <c r="N348" s="28" t="s">
        <v>38</v>
      </c>
      <c r="O348" s="28" t="s">
        <v>627</v>
      </c>
      <c r="P348" s="30" t="s">
        <v>869</v>
      </c>
      <c r="Q348" s="30"/>
      <c r="R348" s="60" t="s">
        <v>863</v>
      </c>
      <c r="S348" s="67" t="s">
        <v>868</v>
      </c>
      <c r="T348" s="67" t="s">
        <v>864</v>
      </c>
      <c r="U348" s="60"/>
      <c r="W348" s="61"/>
      <c r="X348" s="61"/>
      <c r="Y348" s="34"/>
      <c r="Z348" s="34"/>
      <c r="AA348" s="34"/>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c r="BB348" s="61"/>
      <c r="BC348" s="61"/>
      <c r="BD348" s="61"/>
      <c r="BE348" s="61"/>
      <c r="BF348" s="61"/>
      <c r="BG348" s="61"/>
      <c r="BH348" s="61"/>
      <c r="BI348" s="61"/>
      <c r="BJ348" s="61"/>
      <c r="BK348" s="61"/>
      <c r="BL348" s="61"/>
      <c r="BM348" s="61"/>
      <c r="BN348" s="61"/>
      <c r="BO348" s="61"/>
      <c r="BP348" s="61"/>
      <c r="BQ348" s="61"/>
      <c r="BR348" s="61"/>
      <c r="BS348" s="61"/>
      <c r="BT348" s="61"/>
      <c r="BU348" s="61"/>
      <c r="BV348" s="61"/>
      <c r="BW348" s="61"/>
      <c r="BX348" s="61"/>
      <c r="BY348" s="61"/>
      <c r="BZ348" s="61"/>
      <c r="CA348" s="61"/>
      <c r="CB348" s="61"/>
      <c r="CC348" s="61"/>
      <c r="CD348" s="61"/>
      <c r="CE348" s="61"/>
      <c r="CF348" s="61"/>
      <c r="CG348" s="61"/>
      <c r="CH348" s="61"/>
      <c r="CI348" s="61"/>
      <c r="CJ348" s="61"/>
      <c r="CK348" s="61"/>
      <c r="CL348" s="61"/>
      <c r="CM348" s="61"/>
      <c r="CN348" s="61"/>
      <c r="CO348" s="61"/>
      <c r="CP348" s="61"/>
      <c r="CQ348" s="61"/>
      <c r="CR348" s="61"/>
      <c r="CS348" s="61"/>
      <c r="CT348" s="61"/>
      <c r="CU348" s="61"/>
      <c r="CV348" s="61"/>
      <c r="CW348" s="61"/>
      <c r="CX348" s="61"/>
      <c r="CY348" s="61"/>
      <c r="CZ348" s="61"/>
      <c r="DA348" s="61"/>
      <c r="DB348" s="61"/>
      <c r="DC348" s="61"/>
      <c r="DD348" s="61"/>
      <c r="DE348" s="61"/>
      <c r="DF348" s="61"/>
      <c r="DG348" s="61"/>
      <c r="DH348" s="61"/>
      <c r="DI348" s="61"/>
      <c r="DJ348" s="61"/>
      <c r="DK348" s="61"/>
      <c r="DL348" s="61"/>
      <c r="DM348" s="61"/>
      <c r="DN348" s="61"/>
      <c r="DO348" s="61"/>
      <c r="DP348" s="61"/>
      <c r="DQ348" s="61"/>
      <c r="DR348" s="61"/>
      <c r="DS348" s="61"/>
      <c r="DT348" s="61"/>
      <c r="DU348" s="61"/>
      <c r="DV348" s="61"/>
      <c r="DW348" s="61"/>
      <c r="DX348" s="61"/>
      <c r="DY348" s="61"/>
      <c r="DZ348" s="61"/>
      <c r="EA348" s="61"/>
      <c r="EB348" s="61"/>
      <c r="EC348" s="61"/>
      <c r="ED348" s="61"/>
      <c r="EE348" s="61"/>
      <c r="EF348" s="61"/>
      <c r="EG348" s="61"/>
      <c r="EH348" s="61"/>
      <c r="EI348" s="61"/>
      <c r="EJ348" s="61"/>
      <c r="EK348" s="61"/>
      <c r="EL348" s="61"/>
      <c r="EM348" s="61"/>
      <c r="EN348" s="61"/>
      <c r="EO348" s="61"/>
      <c r="EP348" s="61"/>
      <c r="EQ348" s="61"/>
      <c r="ER348" s="61"/>
      <c r="ES348" s="61"/>
      <c r="ET348" s="61"/>
      <c r="EU348" s="61"/>
      <c r="EV348" s="61"/>
      <c r="EW348" s="61"/>
      <c r="EX348" s="61"/>
      <c r="EY348" s="61"/>
      <c r="EZ348" s="61"/>
      <c r="FA348" s="61"/>
      <c r="FB348" s="61"/>
      <c r="FC348" s="61"/>
      <c r="FD348" s="61"/>
      <c r="FE348" s="61"/>
      <c r="FF348" s="61"/>
      <c r="FG348" s="61"/>
      <c r="FH348" s="61"/>
      <c r="FI348" s="61"/>
      <c r="FJ348" s="61"/>
      <c r="FK348" s="61"/>
      <c r="FL348" s="61"/>
      <c r="FM348" s="61"/>
      <c r="FN348" s="61"/>
      <c r="FO348" s="61"/>
      <c r="FP348" s="61"/>
      <c r="FQ348" s="61"/>
      <c r="FR348" s="61"/>
      <c r="FS348" s="61"/>
      <c r="FT348" s="61"/>
      <c r="FU348" s="61"/>
      <c r="FV348" s="61"/>
      <c r="FW348" s="61"/>
      <c r="FX348" s="61"/>
      <c r="FY348" s="61"/>
      <c r="FZ348" s="61"/>
      <c r="GA348" s="61"/>
      <c r="GB348" s="61"/>
      <c r="GC348" s="61"/>
      <c r="GD348" s="61"/>
      <c r="GE348" s="61"/>
      <c r="GF348" s="61"/>
      <c r="GG348" s="61"/>
      <c r="GH348" s="61"/>
      <c r="GI348" s="61"/>
      <c r="GJ348" s="61"/>
      <c r="GK348" s="61"/>
      <c r="GL348" s="61"/>
      <c r="GM348" s="61"/>
      <c r="GN348" s="61"/>
      <c r="GO348" s="61"/>
      <c r="GP348" s="61"/>
      <c r="GQ348" s="61"/>
      <c r="GR348" s="61"/>
      <c r="GS348" s="61"/>
      <c r="GT348" s="61"/>
      <c r="GU348" s="61"/>
      <c r="GV348" s="61"/>
      <c r="GW348" s="61"/>
      <c r="GX348" s="61"/>
      <c r="GY348" s="61"/>
      <c r="GZ348" s="61"/>
      <c r="HA348" s="61"/>
      <c r="HB348" s="61"/>
      <c r="HC348" s="61"/>
      <c r="HD348" s="61"/>
      <c r="HE348" s="61"/>
      <c r="HF348" s="61"/>
      <c r="HG348" s="61"/>
      <c r="HH348" s="61"/>
      <c r="HI348" s="61"/>
      <c r="HJ348" s="61"/>
      <c r="HK348" s="61"/>
      <c r="HL348" s="61"/>
      <c r="HM348" s="61"/>
      <c r="HN348" s="61"/>
      <c r="HO348" s="61"/>
      <c r="HP348" s="61"/>
      <c r="HQ348" s="61"/>
      <c r="HR348" s="61"/>
      <c r="HS348" s="61"/>
      <c r="HT348" s="61"/>
      <c r="HU348" s="61"/>
      <c r="HV348" s="61"/>
      <c r="HW348" s="61"/>
      <c r="HX348" s="61"/>
      <c r="HY348" s="61"/>
      <c r="HZ348" s="61"/>
      <c r="IA348" s="61"/>
      <c r="IB348" s="61"/>
      <c r="IC348" s="61"/>
      <c r="ID348" s="61"/>
      <c r="IE348" s="61"/>
      <c r="IF348" s="61"/>
      <c r="IG348" s="61"/>
      <c r="IH348" s="61"/>
      <c r="II348" s="61"/>
      <c r="IJ348" s="61"/>
      <c r="IK348" s="61"/>
      <c r="IL348" s="61"/>
      <c r="IM348" s="61"/>
      <c r="IN348" s="61"/>
      <c r="IO348" s="61"/>
      <c r="IP348" s="61"/>
      <c r="IQ348" s="61"/>
      <c r="IR348" s="61"/>
      <c r="IS348" s="61"/>
    </row>
    <row r="349" spans="1:253" s="21" customFormat="1" ht="45" x14ac:dyDescent="0.25">
      <c r="A349" s="28" t="s">
        <v>2332</v>
      </c>
      <c r="B349" s="29" t="s">
        <v>871</v>
      </c>
      <c r="C349" s="29" t="s">
        <v>2328</v>
      </c>
      <c r="D349" s="28" t="s">
        <v>282</v>
      </c>
      <c r="E349" s="29" t="s">
        <v>2333</v>
      </c>
      <c r="F349" s="29" t="s">
        <v>858</v>
      </c>
      <c r="G349" s="28" t="s">
        <v>35</v>
      </c>
      <c r="H349" s="64" t="s">
        <v>859</v>
      </c>
      <c r="I349" s="64" t="s">
        <v>873</v>
      </c>
      <c r="J349" s="29"/>
      <c r="K349" s="28" t="s">
        <v>38</v>
      </c>
      <c r="L349" s="28" t="s">
        <v>38</v>
      </c>
      <c r="M349" s="28" t="s">
        <v>38</v>
      </c>
      <c r="N349" s="28" t="s">
        <v>38</v>
      </c>
      <c r="O349" s="28" t="s">
        <v>627</v>
      </c>
      <c r="P349" s="30" t="s">
        <v>869</v>
      </c>
      <c r="Q349" s="30"/>
      <c r="R349" s="60" t="s">
        <v>863</v>
      </c>
      <c r="S349" s="67" t="s">
        <v>873</v>
      </c>
      <c r="T349" s="67" t="s">
        <v>864</v>
      </c>
      <c r="U349" s="60"/>
      <c r="W349" s="34"/>
      <c r="X349" s="34"/>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c r="BB349" s="61"/>
      <c r="BC349" s="61"/>
      <c r="BD349" s="61"/>
      <c r="BE349" s="61"/>
      <c r="BF349" s="61"/>
      <c r="BG349" s="61"/>
      <c r="BH349" s="61"/>
      <c r="BI349" s="61"/>
      <c r="BJ349" s="61"/>
      <c r="BK349" s="61"/>
      <c r="BL349" s="61"/>
      <c r="BM349" s="61"/>
      <c r="BN349" s="61"/>
      <c r="BO349" s="61"/>
      <c r="BP349" s="61"/>
      <c r="BQ349" s="61"/>
      <c r="BR349" s="61"/>
      <c r="BS349" s="61"/>
      <c r="BT349" s="61"/>
      <c r="BU349" s="61"/>
      <c r="BV349" s="61"/>
      <c r="BW349" s="61"/>
      <c r="BX349" s="61"/>
      <c r="BY349" s="61"/>
      <c r="BZ349" s="61"/>
      <c r="CA349" s="61"/>
      <c r="CB349" s="61"/>
      <c r="CC349" s="61"/>
      <c r="CD349" s="61"/>
      <c r="CE349" s="61"/>
      <c r="CF349" s="61"/>
      <c r="CG349" s="61"/>
      <c r="CH349" s="61"/>
      <c r="CI349" s="61"/>
      <c r="CJ349" s="61"/>
      <c r="CK349" s="61"/>
      <c r="CL349" s="61"/>
      <c r="CM349" s="61"/>
      <c r="CN349" s="61"/>
      <c r="CO349" s="61"/>
      <c r="CP349" s="61"/>
      <c r="CQ349" s="61"/>
      <c r="CR349" s="61"/>
      <c r="CS349" s="61"/>
      <c r="CT349" s="61"/>
      <c r="CU349" s="61"/>
      <c r="CV349" s="61"/>
      <c r="CW349" s="61"/>
      <c r="CX349" s="61"/>
      <c r="CY349" s="61"/>
      <c r="CZ349" s="61"/>
      <c r="DA349" s="61"/>
      <c r="DB349" s="61"/>
      <c r="DC349" s="61"/>
      <c r="DD349" s="61"/>
      <c r="DE349" s="61"/>
      <c r="DF349" s="61"/>
      <c r="DG349" s="61"/>
      <c r="DH349" s="61"/>
      <c r="DI349" s="61"/>
      <c r="DJ349" s="61"/>
      <c r="DK349" s="61"/>
      <c r="DL349" s="61"/>
      <c r="DM349" s="61"/>
      <c r="DN349" s="61"/>
      <c r="DO349" s="61"/>
      <c r="DP349" s="61"/>
      <c r="DQ349" s="61"/>
      <c r="DR349" s="61"/>
      <c r="DS349" s="61"/>
      <c r="DT349" s="61"/>
      <c r="DU349" s="61"/>
      <c r="DV349" s="61"/>
      <c r="DW349" s="61"/>
      <c r="DX349" s="61"/>
      <c r="DY349" s="61"/>
      <c r="DZ349" s="61"/>
      <c r="EA349" s="61"/>
      <c r="EB349" s="61"/>
      <c r="EC349" s="61"/>
      <c r="ED349" s="61"/>
      <c r="EE349" s="61"/>
      <c r="EF349" s="61"/>
      <c r="EG349" s="61"/>
      <c r="EH349" s="61"/>
      <c r="EI349" s="61"/>
      <c r="EJ349" s="61"/>
      <c r="EK349" s="61"/>
      <c r="EL349" s="61"/>
      <c r="EM349" s="61"/>
      <c r="EN349" s="61"/>
      <c r="EO349" s="61"/>
      <c r="EP349" s="61"/>
      <c r="EQ349" s="61"/>
      <c r="ER349" s="61"/>
      <c r="ES349" s="61"/>
      <c r="ET349" s="61"/>
      <c r="EU349" s="61"/>
      <c r="EV349" s="61"/>
      <c r="EW349" s="61"/>
      <c r="EX349" s="61"/>
      <c r="EY349" s="61"/>
      <c r="EZ349" s="61"/>
      <c r="FA349" s="61"/>
      <c r="FB349" s="61"/>
      <c r="FC349" s="61"/>
      <c r="FD349" s="61"/>
      <c r="FE349" s="61"/>
      <c r="FF349" s="61"/>
      <c r="FG349" s="61"/>
      <c r="FH349" s="61"/>
      <c r="FI349" s="61"/>
      <c r="FJ349" s="61"/>
      <c r="FK349" s="61"/>
      <c r="FL349" s="61"/>
      <c r="FM349" s="61"/>
      <c r="FN349" s="61"/>
      <c r="FO349" s="61"/>
      <c r="FP349" s="61"/>
      <c r="FQ349" s="61"/>
      <c r="FR349" s="61"/>
      <c r="FS349" s="61"/>
      <c r="FT349" s="61"/>
      <c r="FU349" s="61"/>
      <c r="FV349" s="61"/>
      <c r="FW349" s="61"/>
      <c r="FX349" s="61"/>
      <c r="FY349" s="61"/>
      <c r="FZ349" s="61"/>
      <c r="GA349" s="61"/>
      <c r="GB349" s="61"/>
      <c r="GC349" s="61"/>
      <c r="GD349" s="61"/>
      <c r="GE349" s="61"/>
      <c r="GF349" s="61"/>
      <c r="GG349" s="61"/>
      <c r="GH349" s="61"/>
      <c r="GI349" s="61"/>
      <c r="GJ349" s="61"/>
      <c r="GK349" s="61"/>
      <c r="GL349" s="61"/>
      <c r="GM349" s="61"/>
      <c r="GN349" s="61"/>
      <c r="GO349" s="61"/>
      <c r="GP349" s="61"/>
      <c r="GQ349" s="61"/>
      <c r="GR349" s="61"/>
      <c r="GS349" s="61"/>
      <c r="GT349" s="61"/>
      <c r="GU349" s="61"/>
      <c r="GV349" s="61"/>
      <c r="GW349" s="61"/>
      <c r="GX349" s="61"/>
      <c r="GY349" s="61"/>
      <c r="GZ349" s="61"/>
      <c r="HA349" s="61"/>
      <c r="HB349" s="61"/>
      <c r="HC349" s="61"/>
      <c r="HD349" s="61"/>
      <c r="HE349" s="61"/>
      <c r="HF349" s="61"/>
      <c r="HG349" s="61"/>
      <c r="HH349" s="61"/>
      <c r="HI349" s="61"/>
      <c r="HJ349" s="61"/>
      <c r="HK349" s="61"/>
      <c r="HL349" s="61"/>
      <c r="HM349" s="61"/>
      <c r="HN349" s="61"/>
      <c r="HO349" s="61"/>
      <c r="HP349" s="61"/>
      <c r="HQ349" s="61"/>
      <c r="HR349" s="61"/>
      <c r="HS349" s="61"/>
      <c r="HT349" s="61"/>
      <c r="HU349" s="61"/>
      <c r="HV349" s="61"/>
      <c r="HW349" s="61"/>
      <c r="HX349" s="61"/>
      <c r="HY349" s="61"/>
      <c r="HZ349" s="61"/>
      <c r="IA349" s="61"/>
      <c r="IB349" s="61"/>
      <c r="IC349" s="61"/>
      <c r="ID349" s="61"/>
      <c r="IE349" s="61"/>
      <c r="IF349" s="61"/>
      <c r="IG349" s="61"/>
      <c r="IH349" s="61"/>
      <c r="II349" s="61"/>
      <c r="IJ349" s="61"/>
      <c r="IK349" s="61"/>
      <c r="IL349" s="61"/>
      <c r="IM349" s="61"/>
      <c r="IN349" s="61"/>
      <c r="IO349" s="61"/>
      <c r="IP349" s="61"/>
      <c r="IQ349" s="61"/>
      <c r="IR349" s="61"/>
      <c r="IS349" s="61"/>
    </row>
    <row r="350" spans="1:253" s="21" customFormat="1" ht="45" x14ac:dyDescent="0.25">
      <c r="A350" s="28" t="s">
        <v>2334</v>
      </c>
      <c r="B350" s="29" t="s">
        <v>875</v>
      </c>
      <c r="C350" s="29" t="s">
        <v>2328</v>
      </c>
      <c r="D350" s="28" t="s">
        <v>282</v>
      </c>
      <c r="E350" s="29" t="s">
        <v>2335</v>
      </c>
      <c r="F350" s="29" t="s">
        <v>858</v>
      </c>
      <c r="G350" s="28" t="s">
        <v>35</v>
      </c>
      <c r="H350" s="64" t="s">
        <v>859</v>
      </c>
      <c r="I350" s="64" t="s">
        <v>877</v>
      </c>
      <c r="J350" s="29"/>
      <c r="K350" s="28" t="s">
        <v>38</v>
      </c>
      <c r="L350" s="28" t="s">
        <v>38</v>
      </c>
      <c r="M350" s="28" t="s">
        <v>38</v>
      </c>
      <c r="N350" s="28" t="s">
        <v>38</v>
      </c>
      <c r="O350" s="28" t="s">
        <v>627</v>
      </c>
      <c r="P350" s="30" t="s">
        <v>878</v>
      </c>
      <c r="Q350" s="30"/>
      <c r="R350" s="60" t="s">
        <v>863</v>
      </c>
      <c r="S350" s="67" t="s">
        <v>879</v>
      </c>
      <c r="T350" s="67" t="s">
        <v>880</v>
      </c>
      <c r="U350" s="60"/>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4"/>
      <c r="EC350" s="34"/>
      <c r="ED350" s="34"/>
      <c r="EE350" s="34"/>
      <c r="EF350" s="34"/>
      <c r="EG350" s="34"/>
      <c r="EH350" s="34"/>
      <c r="EI350" s="34"/>
      <c r="EJ350" s="34"/>
      <c r="EK350" s="34"/>
      <c r="EL350" s="34"/>
      <c r="EM350" s="34"/>
      <c r="EN350" s="34"/>
      <c r="EO350" s="34"/>
      <c r="EP350" s="34"/>
      <c r="EQ350" s="34"/>
      <c r="ER350" s="34"/>
      <c r="ES350" s="34"/>
      <c r="ET350" s="34"/>
      <c r="EU350" s="34"/>
      <c r="EV350" s="34"/>
      <c r="EW350" s="34"/>
      <c r="EX350" s="34"/>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row>
    <row r="351" spans="1:253" s="21" customFormat="1" ht="45" x14ac:dyDescent="0.25">
      <c r="A351" s="28" t="s">
        <v>2336</v>
      </c>
      <c r="B351" s="38" t="s">
        <v>882</v>
      </c>
      <c r="C351" s="29" t="s">
        <v>2328</v>
      </c>
      <c r="D351" s="28" t="s">
        <v>282</v>
      </c>
      <c r="E351" s="29" t="s">
        <v>2337</v>
      </c>
      <c r="F351" s="29" t="s">
        <v>858</v>
      </c>
      <c r="G351" s="28" t="s">
        <v>35</v>
      </c>
      <c r="H351" s="64" t="s">
        <v>859</v>
      </c>
      <c r="I351" s="64" t="s">
        <v>882</v>
      </c>
      <c r="J351" s="29"/>
      <c r="K351" s="28" t="s">
        <v>38</v>
      </c>
      <c r="L351" s="28" t="s">
        <v>39</v>
      </c>
      <c r="M351" s="28" t="s">
        <v>38</v>
      </c>
      <c r="N351" s="28" t="s">
        <v>38</v>
      </c>
      <c r="O351" s="28" t="s">
        <v>627</v>
      </c>
      <c r="P351" s="30" t="s">
        <v>884</v>
      </c>
      <c r="Q351" s="30" t="s">
        <v>885</v>
      </c>
      <c r="R351" s="60" t="s">
        <v>863</v>
      </c>
      <c r="S351" s="67" t="s">
        <v>882</v>
      </c>
      <c r="T351" s="67" t="s">
        <v>886</v>
      </c>
      <c r="U351" s="60"/>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c r="DR351" s="34"/>
      <c r="DS351" s="34"/>
      <c r="DT351" s="34"/>
      <c r="DU351" s="34"/>
      <c r="DV351" s="34"/>
      <c r="DW351" s="34"/>
      <c r="DX351" s="34"/>
      <c r="DY351" s="34"/>
      <c r="DZ351" s="34"/>
      <c r="EA351" s="34"/>
      <c r="EB351" s="34"/>
      <c r="EC351" s="34"/>
      <c r="ED351" s="34"/>
      <c r="EE351" s="34"/>
      <c r="EF351" s="34"/>
      <c r="EG351" s="34"/>
      <c r="EH351" s="34"/>
      <c r="EI351" s="34"/>
      <c r="EJ351" s="34"/>
      <c r="EK351" s="34"/>
      <c r="EL351" s="34"/>
      <c r="EM351" s="34"/>
      <c r="EN351" s="34"/>
      <c r="EO351" s="34"/>
      <c r="EP351" s="34"/>
      <c r="EQ351" s="34"/>
      <c r="ER351" s="34"/>
      <c r="ES351" s="34"/>
      <c r="ET351" s="34"/>
      <c r="EU351" s="34"/>
      <c r="EV351" s="34"/>
      <c r="EW351" s="34"/>
      <c r="EX351" s="34"/>
      <c r="EY351" s="34"/>
      <c r="EZ351" s="34"/>
      <c r="FA351" s="34"/>
      <c r="FB351" s="34"/>
      <c r="FC351" s="34"/>
      <c r="FD351" s="34"/>
      <c r="FE351" s="34"/>
      <c r="FF351" s="34"/>
      <c r="FG351" s="34"/>
      <c r="FH351" s="34"/>
      <c r="FI351" s="34"/>
      <c r="FJ351" s="34"/>
      <c r="FK351" s="34"/>
      <c r="FL351" s="34"/>
      <c r="FM351" s="34"/>
      <c r="FN351" s="34"/>
      <c r="FO351" s="34"/>
      <c r="FP351" s="34"/>
      <c r="FQ351" s="34"/>
      <c r="FR351" s="34"/>
      <c r="FS351" s="34"/>
      <c r="FT351" s="34"/>
      <c r="FU351" s="34"/>
      <c r="FV351" s="34"/>
      <c r="FW351" s="34"/>
      <c r="FX351" s="34"/>
      <c r="FY351" s="34"/>
      <c r="FZ351" s="34"/>
      <c r="GA351" s="34"/>
      <c r="GB351" s="34"/>
      <c r="GC351" s="34"/>
      <c r="GD351" s="34"/>
      <c r="GE351" s="34"/>
      <c r="GF351" s="34"/>
      <c r="GG351" s="34"/>
      <c r="GH351" s="34"/>
      <c r="GI351" s="34"/>
      <c r="GJ351" s="34"/>
      <c r="GK351" s="34"/>
      <c r="GL351" s="34"/>
      <c r="GM351" s="34"/>
      <c r="GN351" s="34"/>
      <c r="GO351" s="34"/>
      <c r="GP351" s="34"/>
      <c r="GQ351" s="34"/>
      <c r="GR351" s="34"/>
      <c r="GS351" s="34"/>
      <c r="GT351" s="34"/>
      <c r="GU351" s="34"/>
      <c r="GV351" s="34"/>
      <c r="GW351" s="34"/>
      <c r="GX351" s="34"/>
      <c r="GY351" s="34"/>
      <c r="GZ351" s="34"/>
      <c r="HA351" s="34"/>
      <c r="HB351" s="34"/>
      <c r="HC351" s="34"/>
      <c r="HD351" s="34"/>
      <c r="HE351" s="34"/>
      <c r="HF351" s="34"/>
      <c r="HG351" s="34"/>
      <c r="HH351" s="34"/>
      <c r="HI351" s="34"/>
      <c r="HJ351" s="34"/>
      <c r="HK351" s="34"/>
      <c r="HL351" s="34"/>
      <c r="HM351" s="34"/>
      <c r="HN351" s="34"/>
      <c r="HO351" s="34"/>
      <c r="HP351" s="34"/>
      <c r="HQ351" s="34"/>
      <c r="HR351" s="34"/>
      <c r="HS351" s="34"/>
      <c r="HT351" s="34"/>
      <c r="HU351" s="34"/>
      <c r="HV351" s="34"/>
      <c r="HW351" s="34"/>
      <c r="HX351" s="34"/>
      <c r="HY351" s="34"/>
      <c r="HZ351" s="34"/>
      <c r="IA351" s="34"/>
      <c r="IB351" s="34"/>
      <c r="IC351" s="34"/>
      <c r="ID351" s="34"/>
      <c r="IE351" s="34"/>
      <c r="IF351" s="34"/>
      <c r="IG351" s="34"/>
      <c r="IH351" s="34"/>
      <c r="II351" s="34"/>
      <c r="IJ351" s="34"/>
      <c r="IK351" s="34"/>
      <c r="IL351" s="34"/>
      <c r="IM351" s="34"/>
      <c r="IN351" s="34"/>
      <c r="IO351" s="34"/>
      <c r="IP351" s="34"/>
      <c r="IQ351" s="34"/>
      <c r="IR351" s="34"/>
      <c r="IS351" s="34"/>
    </row>
    <row r="352" spans="1:253" s="21" customFormat="1" ht="60" x14ac:dyDescent="0.25">
      <c r="A352" s="28" t="s">
        <v>2338</v>
      </c>
      <c r="B352" s="38" t="s">
        <v>888</v>
      </c>
      <c r="C352" s="29" t="s">
        <v>2328</v>
      </c>
      <c r="D352" s="28" t="s">
        <v>282</v>
      </c>
      <c r="E352" s="29" t="s">
        <v>2339</v>
      </c>
      <c r="F352" s="29" t="s">
        <v>858</v>
      </c>
      <c r="G352" s="28" t="s">
        <v>890</v>
      </c>
      <c r="H352" s="64" t="s">
        <v>859</v>
      </c>
      <c r="I352" s="29" t="s">
        <v>888</v>
      </c>
      <c r="J352" s="29"/>
      <c r="K352" s="28" t="s">
        <v>38</v>
      </c>
      <c r="L352" s="28" t="s">
        <v>39</v>
      </c>
      <c r="M352" s="28" t="s">
        <v>38</v>
      </c>
      <c r="N352" s="28" t="s">
        <v>38</v>
      </c>
      <c r="O352" s="28" t="s">
        <v>891</v>
      </c>
      <c r="P352" s="30" t="s">
        <v>892</v>
      </c>
      <c r="Q352" s="30" t="s">
        <v>893</v>
      </c>
      <c r="R352" s="60" t="s">
        <v>863</v>
      </c>
      <c r="S352" s="67" t="s">
        <v>888</v>
      </c>
      <c r="T352" s="67" t="s">
        <v>894</v>
      </c>
      <c r="U352" s="60"/>
      <c r="W352" s="61"/>
      <c r="X352" s="61"/>
      <c r="Y352" s="34"/>
      <c r="Z352" s="34"/>
      <c r="AA352" s="34"/>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c r="BB352" s="61"/>
      <c r="BC352" s="61"/>
      <c r="BD352" s="61"/>
      <c r="BE352" s="61"/>
      <c r="BF352" s="61"/>
      <c r="BG352" s="61"/>
      <c r="BH352" s="61"/>
      <c r="BI352" s="61"/>
      <c r="BJ352" s="61"/>
      <c r="BK352" s="61"/>
      <c r="BL352" s="61"/>
      <c r="BM352" s="61"/>
      <c r="BN352" s="61"/>
      <c r="BO352" s="61"/>
      <c r="BP352" s="61"/>
      <c r="BQ352" s="61"/>
      <c r="BR352" s="61"/>
      <c r="BS352" s="61"/>
      <c r="BT352" s="61"/>
      <c r="BU352" s="61"/>
      <c r="BV352" s="61"/>
      <c r="BW352" s="61"/>
      <c r="BX352" s="61"/>
      <c r="BY352" s="61"/>
      <c r="BZ352" s="61"/>
      <c r="CA352" s="61"/>
      <c r="CB352" s="61"/>
      <c r="CC352" s="61"/>
      <c r="CD352" s="61"/>
      <c r="CE352" s="61"/>
      <c r="CF352" s="61"/>
      <c r="CG352" s="61"/>
      <c r="CH352" s="61"/>
      <c r="CI352" s="61"/>
      <c r="CJ352" s="61"/>
      <c r="CK352" s="61"/>
      <c r="CL352" s="61"/>
      <c r="CM352" s="61"/>
      <c r="CN352" s="61"/>
      <c r="CO352" s="61"/>
      <c r="CP352" s="61"/>
      <c r="CQ352" s="61"/>
      <c r="CR352" s="61"/>
      <c r="CS352" s="61"/>
      <c r="CT352" s="61"/>
      <c r="CU352" s="61"/>
      <c r="CV352" s="61"/>
      <c r="CW352" s="61"/>
      <c r="CX352" s="61"/>
      <c r="CY352" s="61"/>
      <c r="CZ352" s="61"/>
      <c r="DA352" s="61"/>
      <c r="DB352" s="61"/>
      <c r="DC352" s="61"/>
      <c r="DD352" s="61"/>
      <c r="DE352" s="61"/>
      <c r="DF352" s="61"/>
      <c r="DG352" s="61"/>
      <c r="DH352" s="61"/>
      <c r="DI352" s="61"/>
      <c r="DJ352" s="61"/>
      <c r="DK352" s="61"/>
      <c r="DL352" s="61"/>
      <c r="DM352" s="61"/>
      <c r="DN352" s="61"/>
      <c r="DO352" s="61"/>
      <c r="DP352" s="61"/>
      <c r="DQ352" s="61"/>
      <c r="DR352" s="61"/>
      <c r="DS352" s="61"/>
      <c r="DT352" s="61"/>
      <c r="DU352" s="61"/>
      <c r="DV352" s="61"/>
      <c r="DW352" s="61"/>
      <c r="DX352" s="61"/>
      <c r="DY352" s="61"/>
      <c r="DZ352" s="61"/>
      <c r="EA352" s="61"/>
      <c r="EB352" s="61"/>
      <c r="EC352" s="61"/>
      <c r="ED352" s="61"/>
      <c r="EE352" s="61"/>
      <c r="EF352" s="61"/>
      <c r="EG352" s="61"/>
      <c r="EH352" s="61"/>
      <c r="EI352" s="61"/>
      <c r="EJ352" s="61"/>
      <c r="EK352" s="61"/>
      <c r="EL352" s="61"/>
      <c r="EM352" s="61"/>
      <c r="EN352" s="61"/>
      <c r="EO352" s="61"/>
      <c r="EP352" s="61"/>
      <c r="EQ352" s="61"/>
      <c r="ER352" s="61"/>
      <c r="ES352" s="61"/>
      <c r="ET352" s="61"/>
      <c r="EU352" s="61"/>
      <c r="EV352" s="61"/>
      <c r="EW352" s="61"/>
      <c r="EX352" s="61"/>
      <c r="EY352" s="61"/>
      <c r="EZ352" s="61"/>
      <c r="FA352" s="61"/>
      <c r="FB352" s="61"/>
      <c r="FC352" s="61"/>
      <c r="FD352" s="61"/>
      <c r="FE352" s="61"/>
      <c r="FF352" s="61"/>
      <c r="FG352" s="61"/>
      <c r="FH352" s="61"/>
      <c r="FI352" s="61"/>
      <c r="FJ352" s="61"/>
      <c r="FK352" s="61"/>
      <c r="FL352" s="61"/>
      <c r="FM352" s="61"/>
      <c r="FN352" s="61"/>
      <c r="FO352" s="61"/>
      <c r="FP352" s="61"/>
      <c r="FQ352" s="61"/>
      <c r="FR352" s="61"/>
      <c r="FS352" s="61"/>
      <c r="FT352" s="61"/>
      <c r="FU352" s="61"/>
      <c r="FV352" s="61"/>
      <c r="FW352" s="61"/>
      <c r="FX352" s="61"/>
      <c r="FY352" s="61"/>
      <c r="FZ352" s="61"/>
      <c r="GA352" s="61"/>
      <c r="GB352" s="61"/>
      <c r="GC352" s="61"/>
      <c r="GD352" s="61"/>
      <c r="GE352" s="61"/>
      <c r="GF352" s="61"/>
      <c r="GG352" s="61"/>
      <c r="GH352" s="61"/>
      <c r="GI352" s="61"/>
      <c r="GJ352" s="61"/>
      <c r="GK352" s="61"/>
      <c r="GL352" s="61"/>
      <c r="GM352" s="61"/>
      <c r="GN352" s="61"/>
      <c r="GO352" s="61"/>
      <c r="GP352" s="61"/>
      <c r="GQ352" s="61"/>
      <c r="GR352" s="61"/>
      <c r="GS352" s="61"/>
      <c r="GT352" s="61"/>
      <c r="GU352" s="61"/>
      <c r="GV352" s="61"/>
      <c r="GW352" s="61"/>
      <c r="GX352" s="61"/>
      <c r="GY352" s="61"/>
      <c r="GZ352" s="61"/>
      <c r="HA352" s="61"/>
      <c r="HB352" s="61"/>
      <c r="HC352" s="61"/>
      <c r="HD352" s="61"/>
      <c r="HE352" s="61"/>
      <c r="HF352" s="61"/>
      <c r="HG352" s="61"/>
      <c r="HH352" s="61"/>
      <c r="HI352" s="61"/>
      <c r="HJ352" s="61"/>
      <c r="HK352" s="61"/>
      <c r="HL352" s="61"/>
      <c r="HM352" s="61"/>
      <c r="HN352" s="61"/>
      <c r="HO352" s="61"/>
      <c r="HP352" s="61"/>
      <c r="HQ352" s="61"/>
      <c r="HR352" s="61"/>
      <c r="HS352" s="61"/>
      <c r="HT352" s="61"/>
      <c r="HU352" s="61"/>
      <c r="HV352" s="61"/>
      <c r="HW352" s="61"/>
      <c r="HX352" s="61"/>
      <c r="HY352" s="61"/>
      <c r="HZ352" s="61"/>
      <c r="IA352" s="61"/>
      <c r="IB352" s="61"/>
      <c r="IC352" s="61"/>
      <c r="ID352" s="61"/>
      <c r="IE352" s="61"/>
      <c r="IF352" s="61"/>
      <c r="IG352" s="61"/>
      <c r="IH352" s="61"/>
      <c r="II352" s="61"/>
      <c r="IJ352" s="61"/>
      <c r="IK352" s="61"/>
      <c r="IL352" s="61"/>
      <c r="IM352" s="61"/>
      <c r="IN352" s="61"/>
      <c r="IO352" s="61"/>
      <c r="IP352" s="61"/>
      <c r="IQ352" s="61"/>
      <c r="IR352" s="61"/>
      <c r="IS352" s="61"/>
    </row>
    <row r="353" spans="1:253" s="21" customFormat="1" ht="75" x14ac:dyDescent="0.25">
      <c r="A353" s="28" t="s">
        <v>2340</v>
      </c>
      <c r="B353" s="38" t="s">
        <v>896</v>
      </c>
      <c r="C353" s="29" t="s">
        <v>2328</v>
      </c>
      <c r="D353" s="28" t="s">
        <v>282</v>
      </c>
      <c r="E353" s="29" t="s">
        <v>2341</v>
      </c>
      <c r="F353" s="29" t="s">
        <v>858</v>
      </c>
      <c r="G353" s="28" t="s">
        <v>898</v>
      </c>
      <c r="H353" s="29" t="s">
        <v>899</v>
      </c>
      <c r="I353" s="29" t="s">
        <v>900</v>
      </c>
      <c r="J353" s="29"/>
      <c r="K353" s="28" t="s">
        <v>38</v>
      </c>
      <c r="L353" s="28" t="s">
        <v>39</v>
      </c>
      <c r="M353" s="28" t="s">
        <v>38</v>
      </c>
      <c r="N353" s="28" t="s">
        <v>38</v>
      </c>
      <c r="O353" s="28">
        <v>1</v>
      </c>
      <c r="P353" s="30" t="s">
        <v>901</v>
      </c>
      <c r="Q353" s="30"/>
      <c r="R353" s="60" t="s">
        <v>863</v>
      </c>
      <c r="S353" s="67" t="s">
        <v>902</v>
      </c>
      <c r="T353" s="67" t="s">
        <v>1606</v>
      </c>
      <c r="U353" s="60"/>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c r="DR353" s="34"/>
      <c r="DS353" s="34"/>
      <c r="DT353" s="34"/>
      <c r="DU353" s="34"/>
      <c r="DV353" s="34"/>
      <c r="DW353" s="34"/>
      <c r="DX353" s="34"/>
      <c r="DY353" s="34"/>
      <c r="DZ353" s="34"/>
      <c r="EA353" s="34"/>
      <c r="EB353" s="34"/>
      <c r="EC353" s="34"/>
      <c r="ED353" s="34"/>
      <c r="EE353" s="34"/>
      <c r="EF353" s="34"/>
      <c r="EG353" s="34"/>
      <c r="EH353" s="34"/>
      <c r="EI353" s="34"/>
      <c r="EJ353" s="34"/>
      <c r="EK353" s="34"/>
      <c r="EL353" s="34"/>
      <c r="EM353" s="34"/>
      <c r="EN353" s="34"/>
      <c r="EO353" s="34"/>
      <c r="EP353" s="34"/>
      <c r="EQ353" s="34"/>
      <c r="ER353" s="34"/>
      <c r="ES353" s="34"/>
      <c r="ET353" s="34"/>
      <c r="EU353" s="34"/>
      <c r="EV353" s="34"/>
      <c r="EW353" s="34"/>
      <c r="EX353" s="34"/>
      <c r="EY353" s="34"/>
      <c r="EZ353" s="34"/>
      <c r="FA353" s="34"/>
      <c r="FB353" s="34"/>
      <c r="FC353" s="34"/>
      <c r="FD353" s="34"/>
      <c r="FE353" s="34"/>
      <c r="FF353" s="34"/>
      <c r="FG353" s="34"/>
      <c r="FH353" s="34"/>
      <c r="FI353" s="34"/>
      <c r="FJ353" s="34"/>
      <c r="FK353" s="34"/>
      <c r="FL353" s="34"/>
      <c r="FM353" s="34"/>
      <c r="FN353" s="34"/>
      <c r="FO353" s="34"/>
      <c r="FP353" s="34"/>
      <c r="FQ353" s="34"/>
      <c r="FR353" s="34"/>
      <c r="FS353" s="34"/>
      <c r="FT353" s="34"/>
      <c r="FU353" s="34"/>
      <c r="FV353" s="34"/>
      <c r="FW353" s="34"/>
      <c r="FX353" s="34"/>
      <c r="FY353" s="34"/>
      <c r="FZ353" s="34"/>
      <c r="GA353" s="34"/>
      <c r="GB353" s="34"/>
      <c r="GC353" s="34"/>
      <c r="GD353" s="34"/>
      <c r="GE353" s="34"/>
      <c r="GF353" s="34"/>
      <c r="GG353" s="34"/>
      <c r="GH353" s="34"/>
      <c r="GI353" s="34"/>
      <c r="GJ353" s="34"/>
      <c r="GK353" s="34"/>
      <c r="GL353" s="34"/>
      <c r="GM353" s="34"/>
      <c r="GN353" s="34"/>
      <c r="GO353" s="34"/>
      <c r="GP353" s="34"/>
      <c r="GQ353" s="34"/>
      <c r="GR353" s="34"/>
      <c r="GS353" s="34"/>
      <c r="GT353" s="34"/>
      <c r="GU353" s="34"/>
      <c r="GV353" s="34"/>
      <c r="GW353" s="34"/>
      <c r="GX353" s="34"/>
      <c r="GY353" s="34"/>
      <c r="GZ353" s="34"/>
      <c r="HA353" s="34"/>
      <c r="HB353" s="34"/>
      <c r="HC353" s="34"/>
      <c r="HD353" s="34"/>
      <c r="HE353" s="34"/>
      <c r="HF353" s="34"/>
      <c r="HG353" s="34"/>
      <c r="HH353" s="34"/>
      <c r="HI353" s="34"/>
      <c r="HJ353" s="34"/>
      <c r="HK353" s="34"/>
      <c r="HL353" s="34"/>
      <c r="HM353" s="34"/>
      <c r="HN353" s="34"/>
      <c r="HO353" s="34"/>
      <c r="HP353" s="34"/>
      <c r="HQ353" s="34"/>
      <c r="HR353" s="34"/>
      <c r="HS353" s="34"/>
      <c r="HT353" s="34"/>
      <c r="HU353" s="34"/>
      <c r="HV353" s="34"/>
      <c r="HW353" s="34"/>
      <c r="HX353" s="34"/>
      <c r="HY353" s="34"/>
      <c r="HZ353" s="34"/>
      <c r="IA353" s="34"/>
      <c r="IB353" s="34"/>
      <c r="IC353" s="34"/>
      <c r="ID353" s="34"/>
      <c r="IE353" s="34"/>
      <c r="IF353" s="34"/>
      <c r="IG353" s="34"/>
      <c r="IH353" s="34"/>
      <c r="II353" s="34"/>
      <c r="IJ353" s="34"/>
      <c r="IK353" s="34"/>
      <c r="IL353" s="34"/>
      <c r="IM353" s="34"/>
      <c r="IN353" s="34"/>
      <c r="IO353" s="34"/>
      <c r="IP353" s="34"/>
      <c r="IQ353" s="34"/>
      <c r="IR353" s="34"/>
      <c r="IS353" s="34"/>
    </row>
    <row r="354" spans="1:253" s="21" customFormat="1" ht="75" x14ac:dyDescent="0.25">
      <c r="A354" s="28" t="s">
        <v>2342</v>
      </c>
      <c r="B354" s="38" t="s">
        <v>905</v>
      </c>
      <c r="C354" s="29" t="s">
        <v>2328</v>
      </c>
      <c r="D354" s="28" t="s">
        <v>282</v>
      </c>
      <c r="E354" s="29" t="s">
        <v>2343</v>
      </c>
      <c r="F354" s="29" t="s">
        <v>858</v>
      </c>
      <c r="G354" s="28" t="s">
        <v>907</v>
      </c>
      <c r="H354" s="29" t="s">
        <v>859</v>
      </c>
      <c r="I354" s="29" t="s">
        <v>908</v>
      </c>
      <c r="J354" s="29"/>
      <c r="K354" s="28" t="s">
        <v>38</v>
      </c>
      <c r="L354" s="28" t="s">
        <v>39</v>
      </c>
      <c r="M354" s="28" t="s">
        <v>38</v>
      </c>
      <c r="N354" s="28" t="s">
        <v>38</v>
      </c>
      <c r="O354" s="28" t="s">
        <v>909</v>
      </c>
      <c r="P354" s="30" t="s">
        <v>901</v>
      </c>
      <c r="Q354" s="30"/>
      <c r="R354" s="60" t="s">
        <v>863</v>
      </c>
      <c r="S354" s="67" t="s">
        <v>910</v>
      </c>
      <c r="T354" s="67" t="s">
        <v>1606</v>
      </c>
      <c r="U354" s="60"/>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c r="DR354" s="34"/>
      <c r="DS354" s="34"/>
      <c r="DT354" s="34"/>
      <c r="DU354" s="34"/>
      <c r="DV354" s="34"/>
      <c r="DW354" s="34"/>
      <c r="DX354" s="34"/>
      <c r="DY354" s="34"/>
      <c r="DZ354" s="34"/>
      <c r="EA354" s="34"/>
      <c r="EB354" s="34"/>
      <c r="EC354" s="34"/>
      <c r="ED354" s="34"/>
      <c r="EE354" s="34"/>
      <c r="EF354" s="34"/>
      <c r="EG354" s="34"/>
      <c r="EH354" s="34"/>
      <c r="EI354" s="34"/>
      <c r="EJ354" s="34"/>
      <c r="EK354" s="34"/>
      <c r="EL354" s="34"/>
      <c r="EM354" s="34"/>
      <c r="EN354" s="34"/>
      <c r="EO354" s="34"/>
      <c r="EP354" s="34"/>
      <c r="EQ354" s="34"/>
      <c r="ER354" s="34"/>
      <c r="ES354" s="34"/>
      <c r="ET354" s="34"/>
      <c r="EU354" s="34"/>
      <c r="EV354" s="34"/>
      <c r="EW354" s="34"/>
      <c r="EX354" s="34"/>
      <c r="EY354" s="34"/>
      <c r="EZ354" s="34"/>
      <c r="FA354" s="34"/>
      <c r="FB354" s="34"/>
      <c r="FC354" s="34"/>
      <c r="FD354" s="34"/>
      <c r="FE354" s="34"/>
      <c r="FF354" s="34"/>
      <c r="FG354" s="34"/>
      <c r="FH354" s="34"/>
      <c r="FI354" s="34"/>
      <c r="FJ354" s="34"/>
      <c r="FK354" s="34"/>
      <c r="FL354" s="34"/>
      <c r="FM354" s="34"/>
      <c r="FN354" s="34"/>
      <c r="FO354" s="34"/>
      <c r="FP354" s="34"/>
      <c r="FQ354" s="34"/>
      <c r="FR354" s="34"/>
      <c r="FS354" s="34"/>
      <c r="FT354" s="34"/>
      <c r="FU354" s="34"/>
      <c r="FV354" s="34"/>
      <c r="FW354" s="34"/>
      <c r="FX354" s="34"/>
      <c r="FY354" s="34"/>
      <c r="FZ354" s="34"/>
      <c r="GA354" s="34"/>
      <c r="GB354" s="34"/>
      <c r="GC354" s="34"/>
      <c r="GD354" s="34"/>
      <c r="GE354" s="34"/>
      <c r="GF354" s="34"/>
      <c r="GG354" s="34"/>
      <c r="GH354" s="34"/>
      <c r="GI354" s="34"/>
      <c r="GJ354" s="34"/>
      <c r="GK354" s="34"/>
      <c r="GL354" s="34"/>
      <c r="GM354" s="34"/>
      <c r="GN354" s="34"/>
      <c r="GO354" s="34"/>
      <c r="GP354" s="34"/>
      <c r="GQ354" s="34"/>
      <c r="GR354" s="34"/>
      <c r="GS354" s="34"/>
      <c r="GT354" s="34"/>
      <c r="GU354" s="34"/>
      <c r="GV354" s="34"/>
      <c r="GW354" s="34"/>
      <c r="GX354" s="34"/>
      <c r="GY354" s="34"/>
      <c r="GZ354" s="34"/>
      <c r="HA354" s="34"/>
      <c r="HB354" s="34"/>
      <c r="HC354" s="34"/>
      <c r="HD354" s="34"/>
      <c r="HE354" s="34"/>
      <c r="HF354" s="34"/>
      <c r="HG354" s="34"/>
      <c r="HH354" s="34"/>
      <c r="HI354" s="34"/>
      <c r="HJ354" s="34"/>
      <c r="HK354" s="34"/>
      <c r="HL354" s="34"/>
      <c r="HM354" s="34"/>
      <c r="HN354" s="34"/>
      <c r="HO354" s="34"/>
      <c r="HP354" s="34"/>
      <c r="HQ354" s="34"/>
      <c r="HR354" s="34"/>
      <c r="HS354" s="34"/>
      <c r="HT354" s="34"/>
      <c r="HU354" s="34"/>
      <c r="HV354" s="34"/>
      <c r="HW354" s="34"/>
      <c r="HX354" s="34"/>
      <c r="HY354" s="34"/>
      <c r="HZ354" s="34"/>
      <c r="IA354" s="34"/>
      <c r="IB354" s="34"/>
      <c r="IC354" s="34"/>
      <c r="ID354" s="34"/>
      <c r="IE354" s="34"/>
      <c r="IF354" s="34"/>
      <c r="IG354" s="34"/>
      <c r="IH354" s="34"/>
      <c r="II354" s="34"/>
      <c r="IJ354" s="34"/>
      <c r="IK354" s="34"/>
      <c r="IL354" s="34"/>
      <c r="IM354" s="34"/>
      <c r="IN354" s="34"/>
      <c r="IO354" s="34"/>
      <c r="IP354" s="34"/>
      <c r="IQ354" s="34"/>
      <c r="IR354" s="34"/>
      <c r="IS354" s="34"/>
    </row>
    <row r="355" spans="1:253" s="21" customFormat="1" ht="75" x14ac:dyDescent="0.25">
      <c r="A355" s="28" t="s">
        <v>2344</v>
      </c>
      <c r="B355" s="38" t="s">
        <v>912</v>
      </c>
      <c r="C355" s="29" t="s">
        <v>2328</v>
      </c>
      <c r="D355" s="28" t="s">
        <v>282</v>
      </c>
      <c r="E355" s="29" t="s">
        <v>2345</v>
      </c>
      <c r="F355" s="29" t="s">
        <v>858</v>
      </c>
      <c r="G355" s="28" t="s">
        <v>898</v>
      </c>
      <c r="H355" s="29" t="s">
        <v>899</v>
      </c>
      <c r="I355" s="29" t="s">
        <v>914</v>
      </c>
      <c r="J355" s="29"/>
      <c r="K355" s="28" t="s">
        <v>38</v>
      </c>
      <c r="L355" s="28" t="s">
        <v>39</v>
      </c>
      <c r="M355" s="28" t="s">
        <v>38</v>
      </c>
      <c r="N355" s="28" t="s">
        <v>38</v>
      </c>
      <c r="O355" s="28">
        <v>31</v>
      </c>
      <c r="P355" s="30" t="s">
        <v>901</v>
      </c>
      <c r="Q355" s="30"/>
      <c r="R355" s="60" t="s">
        <v>863</v>
      </c>
      <c r="S355" s="67" t="s">
        <v>915</v>
      </c>
      <c r="T355" s="67" t="s">
        <v>1606</v>
      </c>
      <c r="U355" s="60"/>
      <c r="W355" s="61"/>
      <c r="X355" s="61"/>
      <c r="Y355" s="34"/>
      <c r="Z355" s="34"/>
      <c r="AA355" s="34"/>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c r="BB355" s="61"/>
      <c r="BC355" s="61"/>
      <c r="BD355" s="61"/>
      <c r="BE355" s="61"/>
      <c r="BF355" s="61"/>
      <c r="BG355" s="61"/>
      <c r="BH355" s="61"/>
      <c r="BI355" s="61"/>
      <c r="BJ355" s="61"/>
      <c r="BK355" s="61"/>
      <c r="BL355" s="61"/>
      <c r="BM355" s="61"/>
      <c r="BN355" s="61"/>
      <c r="BO355" s="61"/>
      <c r="BP355" s="61"/>
      <c r="BQ355" s="61"/>
      <c r="BR355" s="61"/>
      <c r="BS355" s="61"/>
      <c r="BT355" s="61"/>
      <c r="BU355" s="61"/>
      <c r="BV355" s="61"/>
      <c r="BW355" s="61"/>
      <c r="BX355" s="61"/>
      <c r="BY355" s="61"/>
      <c r="BZ355" s="61"/>
      <c r="CA355" s="61"/>
      <c r="CB355" s="61"/>
      <c r="CC355" s="61"/>
      <c r="CD355" s="61"/>
      <c r="CE355" s="61"/>
      <c r="CF355" s="61"/>
      <c r="CG355" s="61"/>
      <c r="CH355" s="61"/>
      <c r="CI355" s="61"/>
      <c r="CJ355" s="61"/>
      <c r="CK355" s="61"/>
      <c r="CL355" s="61"/>
      <c r="CM355" s="61"/>
      <c r="CN355" s="61"/>
      <c r="CO355" s="61"/>
      <c r="CP355" s="61"/>
      <c r="CQ355" s="61"/>
      <c r="CR355" s="61"/>
      <c r="CS355" s="61"/>
      <c r="CT355" s="61"/>
      <c r="CU355" s="61"/>
      <c r="CV355" s="61"/>
      <c r="CW355" s="61"/>
      <c r="CX355" s="61"/>
      <c r="CY355" s="61"/>
      <c r="CZ355" s="61"/>
      <c r="DA355" s="61"/>
      <c r="DB355" s="61"/>
      <c r="DC355" s="61"/>
      <c r="DD355" s="61"/>
      <c r="DE355" s="61"/>
      <c r="DF355" s="61"/>
      <c r="DG355" s="61"/>
      <c r="DH355" s="61"/>
      <c r="DI355" s="61"/>
      <c r="DJ355" s="61"/>
      <c r="DK355" s="61"/>
      <c r="DL355" s="61"/>
      <c r="DM355" s="61"/>
      <c r="DN355" s="61"/>
      <c r="DO355" s="61"/>
      <c r="DP355" s="61"/>
      <c r="DQ355" s="61"/>
      <c r="DR355" s="61"/>
      <c r="DS355" s="61"/>
      <c r="DT355" s="61"/>
      <c r="DU355" s="61"/>
      <c r="DV355" s="61"/>
      <c r="DW355" s="61"/>
      <c r="DX355" s="61"/>
      <c r="DY355" s="61"/>
      <c r="DZ355" s="61"/>
      <c r="EA355" s="61"/>
      <c r="EB355" s="61"/>
      <c r="EC355" s="61"/>
      <c r="ED355" s="61"/>
      <c r="EE355" s="61"/>
      <c r="EF355" s="61"/>
      <c r="EG355" s="61"/>
      <c r="EH355" s="61"/>
      <c r="EI355" s="61"/>
      <c r="EJ355" s="61"/>
      <c r="EK355" s="61"/>
      <c r="EL355" s="61"/>
      <c r="EM355" s="61"/>
      <c r="EN355" s="61"/>
      <c r="EO355" s="61"/>
      <c r="EP355" s="61"/>
      <c r="EQ355" s="61"/>
      <c r="ER355" s="61"/>
      <c r="ES355" s="61"/>
      <c r="ET355" s="61"/>
      <c r="EU355" s="61"/>
      <c r="EV355" s="61"/>
      <c r="EW355" s="61"/>
      <c r="EX355" s="61"/>
      <c r="EY355" s="61"/>
      <c r="EZ355" s="61"/>
      <c r="FA355" s="61"/>
      <c r="FB355" s="61"/>
      <c r="FC355" s="61"/>
      <c r="FD355" s="61"/>
      <c r="FE355" s="61"/>
      <c r="FF355" s="61"/>
      <c r="FG355" s="61"/>
      <c r="FH355" s="61"/>
      <c r="FI355" s="61"/>
      <c r="FJ355" s="61"/>
      <c r="FK355" s="61"/>
      <c r="FL355" s="61"/>
      <c r="FM355" s="61"/>
      <c r="FN355" s="61"/>
      <c r="FO355" s="61"/>
      <c r="FP355" s="61"/>
      <c r="FQ355" s="61"/>
      <c r="FR355" s="61"/>
      <c r="FS355" s="61"/>
      <c r="FT355" s="61"/>
      <c r="FU355" s="61"/>
      <c r="FV355" s="61"/>
      <c r="FW355" s="61"/>
      <c r="FX355" s="61"/>
      <c r="FY355" s="61"/>
      <c r="FZ355" s="61"/>
      <c r="GA355" s="61"/>
      <c r="GB355" s="61"/>
      <c r="GC355" s="61"/>
      <c r="GD355" s="61"/>
      <c r="GE355" s="61"/>
      <c r="GF355" s="61"/>
      <c r="GG355" s="61"/>
      <c r="GH355" s="61"/>
      <c r="GI355" s="61"/>
      <c r="GJ355" s="61"/>
      <c r="GK355" s="61"/>
      <c r="GL355" s="61"/>
      <c r="GM355" s="61"/>
      <c r="GN355" s="61"/>
      <c r="GO355" s="61"/>
      <c r="GP355" s="61"/>
      <c r="GQ355" s="61"/>
      <c r="GR355" s="61"/>
      <c r="GS355" s="61"/>
      <c r="GT355" s="61"/>
      <c r="GU355" s="61"/>
      <c r="GV355" s="61"/>
      <c r="GW355" s="61"/>
      <c r="GX355" s="61"/>
      <c r="GY355" s="61"/>
      <c r="GZ355" s="61"/>
      <c r="HA355" s="61"/>
      <c r="HB355" s="61"/>
      <c r="HC355" s="61"/>
      <c r="HD355" s="61"/>
      <c r="HE355" s="61"/>
      <c r="HF355" s="61"/>
      <c r="HG355" s="61"/>
      <c r="HH355" s="61"/>
      <c r="HI355" s="61"/>
      <c r="HJ355" s="61"/>
      <c r="HK355" s="61"/>
      <c r="HL355" s="61"/>
      <c r="HM355" s="61"/>
      <c r="HN355" s="61"/>
      <c r="HO355" s="61"/>
      <c r="HP355" s="61"/>
      <c r="HQ355" s="61"/>
      <c r="HR355" s="61"/>
      <c r="HS355" s="61"/>
      <c r="HT355" s="61"/>
      <c r="HU355" s="61"/>
      <c r="HV355" s="61"/>
      <c r="HW355" s="61"/>
      <c r="HX355" s="61"/>
      <c r="HY355" s="61"/>
      <c r="HZ355" s="61"/>
      <c r="IA355" s="61"/>
      <c r="IB355" s="61"/>
      <c r="IC355" s="61"/>
      <c r="ID355" s="61"/>
      <c r="IE355" s="61"/>
      <c r="IF355" s="61"/>
      <c r="IG355" s="61"/>
      <c r="IH355" s="61"/>
      <c r="II355" s="61"/>
      <c r="IJ355" s="61"/>
      <c r="IK355" s="61"/>
      <c r="IL355" s="61"/>
      <c r="IM355" s="61"/>
      <c r="IN355" s="61"/>
      <c r="IO355" s="61"/>
      <c r="IP355" s="61"/>
      <c r="IQ355" s="61"/>
      <c r="IR355" s="61"/>
      <c r="IS355" s="61"/>
    </row>
    <row r="356" spans="1:253" s="21" customFormat="1" ht="75" x14ac:dyDescent="0.25">
      <c r="A356" s="28" t="s">
        <v>2346</v>
      </c>
      <c r="B356" s="38" t="s">
        <v>917</v>
      </c>
      <c r="C356" s="29" t="s">
        <v>2328</v>
      </c>
      <c r="D356" s="28" t="s">
        <v>282</v>
      </c>
      <c r="E356" s="29" t="s">
        <v>2347</v>
      </c>
      <c r="F356" s="29" t="s">
        <v>858</v>
      </c>
      <c r="G356" s="28" t="s">
        <v>907</v>
      </c>
      <c r="H356" s="29" t="s">
        <v>859</v>
      </c>
      <c r="I356" s="29" t="s">
        <v>919</v>
      </c>
      <c r="J356" s="29"/>
      <c r="K356" s="28" t="s">
        <v>366</v>
      </c>
      <c r="L356" s="28" t="s">
        <v>39</v>
      </c>
      <c r="M356" s="28" t="s">
        <v>38</v>
      </c>
      <c r="N356" s="28" t="s">
        <v>38</v>
      </c>
      <c r="O356" s="28" t="s">
        <v>920</v>
      </c>
      <c r="P356" s="30" t="s">
        <v>901</v>
      </c>
      <c r="Q356" s="30"/>
      <c r="R356" s="60" t="s">
        <v>863</v>
      </c>
      <c r="S356" s="67" t="s">
        <v>921</v>
      </c>
      <c r="T356" s="67" t="s">
        <v>1606</v>
      </c>
      <c r="U356" s="60"/>
      <c r="W356" s="61"/>
      <c r="X356" s="61"/>
      <c r="Y356" s="34"/>
      <c r="Z356" s="34"/>
      <c r="AA356" s="34"/>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c r="BB356" s="61"/>
      <c r="BC356" s="61"/>
      <c r="BD356" s="61"/>
      <c r="BE356" s="61"/>
      <c r="BF356" s="61"/>
      <c r="BG356" s="61"/>
      <c r="BH356" s="61"/>
      <c r="BI356" s="61"/>
      <c r="BJ356" s="61"/>
      <c r="BK356" s="61"/>
      <c r="BL356" s="61"/>
      <c r="BM356" s="61"/>
      <c r="BN356" s="61"/>
      <c r="BO356" s="61"/>
      <c r="BP356" s="61"/>
      <c r="BQ356" s="61"/>
      <c r="BR356" s="61"/>
      <c r="BS356" s="61"/>
      <c r="BT356" s="61"/>
      <c r="BU356" s="61"/>
      <c r="BV356" s="61"/>
      <c r="BW356" s="61"/>
      <c r="BX356" s="61"/>
      <c r="BY356" s="61"/>
      <c r="BZ356" s="61"/>
      <c r="CA356" s="61"/>
      <c r="CB356" s="61"/>
      <c r="CC356" s="61"/>
      <c r="CD356" s="61"/>
      <c r="CE356" s="61"/>
      <c r="CF356" s="61"/>
      <c r="CG356" s="61"/>
      <c r="CH356" s="61"/>
      <c r="CI356" s="61"/>
      <c r="CJ356" s="61"/>
      <c r="CK356" s="61"/>
      <c r="CL356" s="61"/>
      <c r="CM356" s="61"/>
      <c r="CN356" s="61"/>
      <c r="CO356" s="61"/>
      <c r="CP356" s="61"/>
      <c r="CQ356" s="61"/>
      <c r="CR356" s="61"/>
      <c r="CS356" s="61"/>
      <c r="CT356" s="61"/>
      <c r="CU356" s="61"/>
      <c r="CV356" s="61"/>
      <c r="CW356" s="61"/>
      <c r="CX356" s="61"/>
      <c r="CY356" s="61"/>
      <c r="CZ356" s="61"/>
      <c r="DA356" s="61"/>
      <c r="DB356" s="61"/>
      <c r="DC356" s="61"/>
      <c r="DD356" s="61"/>
      <c r="DE356" s="61"/>
      <c r="DF356" s="61"/>
      <c r="DG356" s="61"/>
      <c r="DH356" s="61"/>
      <c r="DI356" s="61"/>
      <c r="DJ356" s="61"/>
      <c r="DK356" s="61"/>
      <c r="DL356" s="61"/>
      <c r="DM356" s="61"/>
      <c r="DN356" s="61"/>
      <c r="DO356" s="61"/>
      <c r="DP356" s="61"/>
      <c r="DQ356" s="61"/>
      <c r="DR356" s="61"/>
      <c r="DS356" s="61"/>
      <c r="DT356" s="61"/>
      <c r="DU356" s="61"/>
      <c r="DV356" s="61"/>
      <c r="DW356" s="61"/>
      <c r="DX356" s="61"/>
      <c r="DY356" s="61"/>
      <c r="DZ356" s="61"/>
      <c r="EA356" s="61"/>
      <c r="EB356" s="61"/>
      <c r="EC356" s="61"/>
      <c r="ED356" s="61"/>
      <c r="EE356" s="61"/>
      <c r="EF356" s="61"/>
      <c r="EG356" s="61"/>
      <c r="EH356" s="61"/>
      <c r="EI356" s="61"/>
      <c r="EJ356" s="61"/>
      <c r="EK356" s="61"/>
      <c r="EL356" s="61"/>
      <c r="EM356" s="61"/>
      <c r="EN356" s="61"/>
      <c r="EO356" s="61"/>
      <c r="EP356" s="61"/>
      <c r="EQ356" s="61"/>
      <c r="ER356" s="61"/>
      <c r="ES356" s="61"/>
      <c r="ET356" s="61"/>
      <c r="EU356" s="61"/>
      <c r="EV356" s="61"/>
      <c r="EW356" s="61"/>
      <c r="EX356" s="61"/>
      <c r="EY356" s="61"/>
      <c r="EZ356" s="61"/>
      <c r="FA356" s="61"/>
      <c r="FB356" s="61"/>
      <c r="FC356" s="61"/>
      <c r="FD356" s="61"/>
      <c r="FE356" s="61"/>
      <c r="FF356" s="61"/>
      <c r="FG356" s="61"/>
      <c r="FH356" s="61"/>
      <c r="FI356" s="61"/>
      <c r="FJ356" s="61"/>
      <c r="FK356" s="61"/>
      <c r="FL356" s="61"/>
      <c r="FM356" s="61"/>
      <c r="FN356" s="61"/>
      <c r="FO356" s="61"/>
      <c r="FP356" s="61"/>
      <c r="FQ356" s="61"/>
      <c r="FR356" s="61"/>
      <c r="FS356" s="61"/>
      <c r="FT356" s="61"/>
      <c r="FU356" s="61"/>
      <c r="FV356" s="61"/>
      <c r="FW356" s="61"/>
      <c r="FX356" s="61"/>
      <c r="FY356" s="61"/>
      <c r="FZ356" s="61"/>
      <c r="GA356" s="61"/>
      <c r="GB356" s="61"/>
      <c r="GC356" s="61"/>
      <c r="GD356" s="61"/>
      <c r="GE356" s="61"/>
      <c r="GF356" s="61"/>
      <c r="GG356" s="61"/>
      <c r="GH356" s="61"/>
      <c r="GI356" s="61"/>
      <c r="GJ356" s="61"/>
      <c r="GK356" s="61"/>
      <c r="GL356" s="61"/>
      <c r="GM356" s="61"/>
      <c r="GN356" s="61"/>
      <c r="GO356" s="61"/>
      <c r="GP356" s="61"/>
      <c r="GQ356" s="61"/>
      <c r="GR356" s="61"/>
      <c r="GS356" s="61"/>
      <c r="GT356" s="61"/>
      <c r="GU356" s="61"/>
      <c r="GV356" s="61"/>
      <c r="GW356" s="61"/>
      <c r="GX356" s="61"/>
      <c r="GY356" s="61"/>
      <c r="GZ356" s="61"/>
      <c r="HA356" s="61"/>
      <c r="HB356" s="61"/>
      <c r="HC356" s="61"/>
      <c r="HD356" s="61"/>
      <c r="HE356" s="61"/>
      <c r="HF356" s="61"/>
      <c r="HG356" s="61"/>
      <c r="HH356" s="61"/>
      <c r="HI356" s="61"/>
      <c r="HJ356" s="61"/>
      <c r="HK356" s="61"/>
      <c r="HL356" s="61"/>
      <c r="HM356" s="61"/>
      <c r="HN356" s="61"/>
      <c r="HO356" s="61"/>
      <c r="HP356" s="61"/>
      <c r="HQ356" s="61"/>
      <c r="HR356" s="61"/>
      <c r="HS356" s="61"/>
      <c r="HT356" s="61"/>
      <c r="HU356" s="61"/>
      <c r="HV356" s="61"/>
      <c r="HW356" s="61"/>
      <c r="HX356" s="61"/>
      <c r="HY356" s="61"/>
      <c r="HZ356" s="61"/>
      <c r="IA356" s="61"/>
      <c r="IB356" s="61"/>
      <c r="IC356" s="61"/>
      <c r="ID356" s="61"/>
      <c r="IE356" s="61"/>
      <c r="IF356" s="61"/>
      <c r="IG356" s="61"/>
      <c r="IH356" s="61"/>
      <c r="II356" s="61"/>
      <c r="IJ356" s="61"/>
      <c r="IK356" s="61"/>
      <c r="IL356" s="61"/>
      <c r="IM356" s="61"/>
      <c r="IN356" s="61"/>
      <c r="IO356" s="61"/>
      <c r="IP356" s="61"/>
      <c r="IQ356" s="61"/>
      <c r="IR356" s="61"/>
      <c r="IS356" s="61"/>
    </row>
    <row r="357" spans="1:253" s="21" customFormat="1" ht="60" x14ac:dyDescent="0.25">
      <c r="A357" s="28" t="s">
        <v>2348</v>
      </c>
      <c r="B357" s="38" t="s">
        <v>923</v>
      </c>
      <c r="C357" s="29" t="s">
        <v>2328</v>
      </c>
      <c r="D357" s="28" t="s">
        <v>282</v>
      </c>
      <c r="E357" s="29" t="s">
        <v>2349</v>
      </c>
      <c r="F357" s="29" t="s">
        <v>858</v>
      </c>
      <c r="G357" s="28" t="s">
        <v>925</v>
      </c>
      <c r="H357" s="29" t="s">
        <v>859</v>
      </c>
      <c r="I357" s="29" t="s">
        <v>923</v>
      </c>
      <c r="J357" s="29"/>
      <c r="K357" s="28" t="s">
        <v>366</v>
      </c>
      <c r="L357" s="28" t="s">
        <v>39</v>
      </c>
      <c r="M357" s="28" t="s">
        <v>38</v>
      </c>
      <c r="N357" s="28" t="s">
        <v>38</v>
      </c>
      <c r="O357" s="28" t="s">
        <v>627</v>
      </c>
      <c r="P357" s="30" t="s">
        <v>926</v>
      </c>
      <c r="Q357" s="30" t="s">
        <v>885</v>
      </c>
      <c r="R357" s="60" t="s">
        <v>863</v>
      </c>
      <c r="S357" s="67" t="s">
        <v>923</v>
      </c>
      <c r="T357" s="67" t="s">
        <v>453</v>
      </c>
      <c r="U357" s="60"/>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c r="BB357" s="61"/>
      <c r="BC357" s="61"/>
      <c r="BD357" s="61"/>
      <c r="BE357" s="61"/>
      <c r="BF357" s="61"/>
      <c r="BG357" s="61"/>
      <c r="BH357" s="61"/>
      <c r="BI357" s="61"/>
      <c r="BJ357" s="61"/>
      <c r="BK357" s="61"/>
      <c r="BL357" s="61"/>
      <c r="BM357" s="61"/>
      <c r="BN357" s="61"/>
      <c r="BO357" s="61"/>
      <c r="BP357" s="61"/>
      <c r="BQ357" s="61"/>
      <c r="BR357" s="61"/>
      <c r="BS357" s="61"/>
      <c r="BT357" s="61"/>
      <c r="BU357" s="61"/>
      <c r="BV357" s="61"/>
      <c r="BW357" s="61"/>
      <c r="BX357" s="61"/>
      <c r="BY357" s="61"/>
      <c r="BZ357" s="61"/>
      <c r="CA357" s="61"/>
      <c r="CB357" s="61"/>
      <c r="CC357" s="61"/>
      <c r="CD357" s="61"/>
      <c r="CE357" s="61"/>
      <c r="CF357" s="61"/>
      <c r="CG357" s="61"/>
      <c r="CH357" s="61"/>
      <c r="CI357" s="61"/>
      <c r="CJ357" s="61"/>
      <c r="CK357" s="61"/>
      <c r="CL357" s="61"/>
      <c r="CM357" s="61"/>
      <c r="CN357" s="61"/>
      <c r="CO357" s="61"/>
      <c r="CP357" s="61"/>
      <c r="CQ357" s="61"/>
      <c r="CR357" s="61"/>
      <c r="CS357" s="61"/>
      <c r="CT357" s="61"/>
      <c r="CU357" s="61"/>
      <c r="CV357" s="61"/>
      <c r="CW357" s="61"/>
      <c r="CX357" s="61"/>
      <c r="CY357" s="61"/>
      <c r="CZ357" s="61"/>
      <c r="DA357" s="61"/>
      <c r="DB357" s="61"/>
      <c r="DC357" s="61"/>
      <c r="DD357" s="61"/>
      <c r="DE357" s="61"/>
      <c r="DF357" s="61"/>
      <c r="DG357" s="61"/>
      <c r="DH357" s="61"/>
      <c r="DI357" s="61"/>
      <c r="DJ357" s="61"/>
      <c r="DK357" s="61"/>
      <c r="DL357" s="61"/>
      <c r="DM357" s="61"/>
      <c r="DN357" s="61"/>
      <c r="DO357" s="61"/>
      <c r="DP357" s="61"/>
      <c r="DQ357" s="61"/>
      <c r="DR357" s="61"/>
      <c r="DS357" s="61"/>
      <c r="DT357" s="61"/>
      <c r="DU357" s="61"/>
      <c r="DV357" s="61"/>
      <c r="DW357" s="61"/>
      <c r="DX357" s="61"/>
      <c r="DY357" s="61"/>
      <c r="DZ357" s="61"/>
      <c r="EA357" s="61"/>
      <c r="EB357" s="61"/>
      <c r="EC357" s="61"/>
      <c r="ED357" s="61"/>
      <c r="EE357" s="61"/>
      <c r="EF357" s="61"/>
      <c r="EG357" s="61"/>
      <c r="EH357" s="61"/>
      <c r="EI357" s="61"/>
      <c r="EJ357" s="61"/>
      <c r="EK357" s="61"/>
      <c r="EL357" s="61"/>
      <c r="EM357" s="61"/>
      <c r="EN357" s="61"/>
      <c r="EO357" s="61"/>
      <c r="EP357" s="61"/>
      <c r="EQ357" s="61"/>
      <c r="ER357" s="61"/>
      <c r="ES357" s="61"/>
      <c r="ET357" s="61"/>
      <c r="EU357" s="61"/>
      <c r="EV357" s="61"/>
      <c r="EW357" s="61"/>
      <c r="EX357" s="61"/>
      <c r="EY357" s="61"/>
      <c r="EZ357" s="61"/>
      <c r="FA357" s="61"/>
      <c r="FB357" s="61"/>
      <c r="FC357" s="61"/>
      <c r="FD357" s="61"/>
      <c r="FE357" s="61"/>
      <c r="FF357" s="61"/>
      <c r="FG357" s="61"/>
      <c r="FH357" s="61"/>
      <c r="FI357" s="61"/>
      <c r="FJ357" s="61"/>
      <c r="FK357" s="61"/>
      <c r="FL357" s="61"/>
      <c r="FM357" s="61"/>
      <c r="FN357" s="61"/>
      <c r="FO357" s="61"/>
      <c r="FP357" s="61"/>
      <c r="FQ357" s="61"/>
      <c r="FR357" s="61"/>
      <c r="FS357" s="61"/>
      <c r="FT357" s="61"/>
      <c r="FU357" s="61"/>
      <c r="FV357" s="61"/>
      <c r="FW357" s="61"/>
      <c r="FX357" s="61"/>
      <c r="FY357" s="61"/>
      <c r="FZ357" s="61"/>
      <c r="GA357" s="61"/>
      <c r="GB357" s="61"/>
      <c r="GC357" s="61"/>
      <c r="GD357" s="61"/>
      <c r="GE357" s="61"/>
      <c r="GF357" s="61"/>
      <c r="GG357" s="61"/>
      <c r="GH357" s="61"/>
      <c r="GI357" s="61"/>
      <c r="GJ357" s="61"/>
      <c r="GK357" s="61"/>
      <c r="GL357" s="61"/>
      <c r="GM357" s="61"/>
      <c r="GN357" s="61"/>
      <c r="GO357" s="61"/>
      <c r="GP357" s="61"/>
      <c r="GQ357" s="61"/>
      <c r="GR357" s="61"/>
      <c r="GS357" s="61"/>
      <c r="GT357" s="61"/>
      <c r="GU357" s="61"/>
      <c r="GV357" s="61"/>
      <c r="GW357" s="61"/>
      <c r="GX357" s="61"/>
      <c r="GY357" s="61"/>
      <c r="GZ357" s="61"/>
      <c r="HA357" s="61"/>
      <c r="HB357" s="61"/>
      <c r="HC357" s="61"/>
      <c r="HD357" s="61"/>
      <c r="HE357" s="61"/>
      <c r="HF357" s="61"/>
      <c r="HG357" s="61"/>
      <c r="HH357" s="61"/>
      <c r="HI357" s="61"/>
      <c r="HJ357" s="61"/>
      <c r="HK357" s="61"/>
      <c r="HL357" s="61"/>
      <c r="HM357" s="61"/>
      <c r="HN357" s="61"/>
      <c r="HO357" s="61"/>
      <c r="HP357" s="61"/>
      <c r="HQ357" s="61"/>
      <c r="HR357" s="61"/>
      <c r="HS357" s="61"/>
      <c r="HT357" s="61"/>
      <c r="HU357" s="61"/>
      <c r="HV357" s="61"/>
      <c r="HW357" s="61"/>
      <c r="HX357" s="61"/>
      <c r="HY357" s="61"/>
      <c r="HZ357" s="61"/>
      <c r="IA357" s="61"/>
      <c r="IB357" s="61"/>
      <c r="IC357" s="61"/>
      <c r="ID357" s="61"/>
      <c r="IE357" s="61"/>
      <c r="IF357" s="61"/>
      <c r="IG357" s="61"/>
      <c r="IH357" s="61"/>
      <c r="II357" s="61"/>
      <c r="IJ357" s="61"/>
      <c r="IK357" s="61"/>
      <c r="IL357" s="61"/>
      <c r="IM357" s="61"/>
      <c r="IN357" s="61"/>
      <c r="IO357" s="61"/>
      <c r="IP357" s="61"/>
      <c r="IQ357" s="61"/>
      <c r="IR357" s="61"/>
      <c r="IS357" s="61"/>
    </row>
    <row r="358" spans="1:253" s="21" customFormat="1" ht="330" x14ac:dyDescent="0.25">
      <c r="A358" s="28" t="s">
        <v>2350</v>
      </c>
      <c r="B358" s="38" t="s">
        <v>929</v>
      </c>
      <c r="C358" s="29" t="s">
        <v>2328</v>
      </c>
      <c r="D358" s="28" t="s">
        <v>282</v>
      </c>
      <c r="E358" s="29" t="s">
        <v>930</v>
      </c>
      <c r="F358" s="29" t="s">
        <v>858</v>
      </c>
      <c r="G358" s="28" t="s">
        <v>931</v>
      </c>
      <c r="H358" s="64" t="s">
        <v>859</v>
      </c>
      <c r="I358" s="64" t="s">
        <v>932</v>
      </c>
      <c r="J358" s="29"/>
      <c r="K358" s="28" t="s">
        <v>366</v>
      </c>
      <c r="L358" s="28" t="s">
        <v>39</v>
      </c>
      <c r="M358" s="28" t="s">
        <v>38</v>
      </c>
      <c r="N358" s="28" t="s">
        <v>38</v>
      </c>
      <c r="O358" s="28" t="s">
        <v>2351</v>
      </c>
      <c r="P358" s="30" t="s">
        <v>2352</v>
      </c>
      <c r="Q358" s="30" t="s">
        <v>2353</v>
      </c>
      <c r="R358" s="60" t="s">
        <v>863</v>
      </c>
      <c r="S358" s="67" t="s">
        <v>1152</v>
      </c>
      <c r="T358" s="67" t="s">
        <v>864</v>
      </c>
      <c r="U358" s="60"/>
      <c r="W358" s="61"/>
      <c r="X358" s="61"/>
      <c r="Y358" s="34"/>
      <c r="Z358" s="34"/>
      <c r="AA358" s="34"/>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c r="BB358" s="61"/>
      <c r="BC358" s="61"/>
      <c r="BD358" s="61"/>
      <c r="BE358" s="61"/>
      <c r="BF358" s="61"/>
      <c r="BG358" s="61"/>
      <c r="BH358" s="61"/>
      <c r="BI358" s="61"/>
      <c r="BJ358" s="61"/>
      <c r="BK358" s="61"/>
      <c r="BL358" s="61"/>
      <c r="BM358" s="61"/>
      <c r="BN358" s="61"/>
      <c r="BO358" s="61"/>
      <c r="BP358" s="61"/>
      <c r="BQ358" s="61"/>
      <c r="BR358" s="61"/>
      <c r="BS358" s="61"/>
      <c r="BT358" s="61"/>
      <c r="BU358" s="61"/>
      <c r="BV358" s="61"/>
      <c r="BW358" s="61"/>
      <c r="BX358" s="61"/>
      <c r="BY358" s="61"/>
      <c r="BZ358" s="61"/>
      <c r="CA358" s="61"/>
      <c r="CB358" s="61"/>
      <c r="CC358" s="61"/>
      <c r="CD358" s="61"/>
      <c r="CE358" s="61"/>
      <c r="CF358" s="61"/>
      <c r="CG358" s="61"/>
      <c r="CH358" s="61"/>
      <c r="CI358" s="61"/>
      <c r="CJ358" s="61"/>
      <c r="CK358" s="61"/>
      <c r="CL358" s="61"/>
      <c r="CM358" s="61"/>
      <c r="CN358" s="61"/>
      <c r="CO358" s="61"/>
      <c r="CP358" s="61"/>
      <c r="CQ358" s="61"/>
      <c r="CR358" s="61"/>
      <c r="CS358" s="61"/>
      <c r="CT358" s="61"/>
      <c r="CU358" s="61"/>
      <c r="CV358" s="61"/>
      <c r="CW358" s="61"/>
      <c r="CX358" s="61"/>
      <c r="CY358" s="61"/>
      <c r="CZ358" s="61"/>
      <c r="DA358" s="61"/>
      <c r="DB358" s="61"/>
      <c r="DC358" s="61"/>
      <c r="DD358" s="61"/>
      <c r="DE358" s="61"/>
      <c r="DF358" s="61"/>
      <c r="DG358" s="61"/>
      <c r="DH358" s="61"/>
      <c r="DI358" s="61"/>
      <c r="DJ358" s="61"/>
      <c r="DK358" s="61"/>
      <c r="DL358" s="61"/>
      <c r="DM358" s="61"/>
      <c r="DN358" s="61"/>
      <c r="DO358" s="61"/>
      <c r="DP358" s="61"/>
      <c r="DQ358" s="61"/>
      <c r="DR358" s="61"/>
      <c r="DS358" s="61"/>
      <c r="DT358" s="61"/>
      <c r="DU358" s="61"/>
      <c r="DV358" s="61"/>
      <c r="DW358" s="61"/>
      <c r="DX358" s="61"/>
      <c r="DY358" s="61"/>
      <c r="DZ358" s="61"/>
      <c r="EA358" s="61"/>
      <c r="EB358" s="61"/>
      <c r="EC358" s="61"/>
      <c r="ED358" s="61"/>
      <c r="EE358" s="61"/>
      <c r="EF358" s="61"/>
      <c r="EG358" s="61"/>
      <c r="EH358" s="61"/>
      <c r="EI358" s="61"/>
      <c r="EJ358" s="61"/>
      <c r="EK358" s="61"/>
      <c r="EL358" s="61"/>
      <c r="EM358" s="61"/>
      <c r="EN358" s="61"/>
      <c r="EO358" s="61"/>
      <c r="EP358" s="61"/>
      <c r="EQ358" s="61"/>
      <c r="ER358" s="61"/>
      <c r="ES358" s="61"/>
      <c r="ET358" s="61"/>
      <c r="EU358" s="61"/>
      <c r="EV358" s="61"/>
      <c r="EW358" s="61"/>
      <c r="EX358" s="61"/>
      <c r="EY358" s="61"/>
      <c r="EZ358" s="61"/>
      <c r="FA358" s="61"/>
      <c r="FB358" s="61"/>
      <c r="FC358" s="61"/>
      <c r="FD358" s="61"/>
      <c r="FE358" s="61"/>
      <c r="FF358" s="61"/>
      <c r="FG358" s="61"/>
      <c r="FH358" s="61"/>
      <c r="FI358" s="61"/>
      <c r="FJ358" s="61"/>
      <c r="FK358" s="61"/>
      <c r="FL358" s="61"/>
      <c r="FM358" s="61"/>
      <c r="FN358" s="61"/>
      <c r="FO358" s="61"/>
      <c r="FP358" s="61"/>
      <c r="FQ358" s="61"/>
      <c r="FR358" s="61"/>
      <c r="FS358" s="61"/>
      <c r="FT358" s="61"/>
      <c r="FU358" s="61"/>
      <c r="FV358" s="61"/>
      <c r="FW358" s="61"/>
      <c r="FX358" s="61"/>
      <c r="FY358" s="61"/>
      <c r="FZ358" s="61"/>
      <c r="GA358" s="61"/>
      <c r="GB358" s="61"/>
      <c r="GC358" s="61"/>
      <c r="GD358" s="61"/>
      <c r="GE358" s="61"/>
      <c r="GF358" s="61"/>
      <c r="GG358" s="61"/>
      <c r="GH358" s="61"/>
      <c r="GI358" s="61"/>
      <c r="GJ358" s="61"/>
      <c r="GK358" s="61"/>
      <c r="GL358" s="61"/>
      <c r="GM358" s="61"/>
      <c r="GN358" s="61"/>
      <c r="GO358" s="61"/>
      <c r="GP358" s="61"/>
      <c r="GQ358" s="61"/>
      <c r="GR358" s="61"/>
      <c r="GS358" s="61"/>
      <c r="GT358" s="61"/>
      <c r="GU358" s="61"/>
      <c r="GV358" s="61"/>
      <c r="GW358" s="61"/>
      <c r="GX358" s="61"/>
      <c r="GY358" s="61"/>
      <c r="GZ358" s="61"/>
      <c r="HA358" s="61"/>
      <c r="HB358" s="61"/>
      <c r="HC358" s="61"/>
      <c r="HD358" s="61"/>
      <c r="HE358" s="61"/>
      <c r="HF358" s="61"/>
      <c r="HG358" s="61"/>
      <c r="HH358" s="61"/>
      <c r="HI358" s="61"/>
      <c r="HJ358" s="61"/>
      <c r="HK358" s="61"/>
      <c r="HL358" s="61"/>
      <c r="HM358" s="61"/>
      <c r="HN358" s="61"/>
      <c r="HO358" s="61"/>
      <c r="HP358" s="61"/>
      <c r="HQ358" s="61"/>
      <c r="HR358" s="61"/>
      <c r="HS358" s="61"/>
      <c r="HT358" s="61"/>
      <c r="HU358" s="61"/>
      <c r="HV358" s="61"/>
      <c r="HW358" s="61"/>
      <c r="HX358" s="61"/>
      <c r="HY358" s="61"/>
      <c r="HZ358" s="61"/>
      <c r="IA358" s="61"/>
      <c r="IB358" s="61"/>
      <c r="IC358" s="61"/>
      <c r="ID358" s="61"/>
      <c r="IE358" s="61"/>
      <c r="IF358" s="61"/>
      <c r="IG358" s="61"/>
      <c r="IH358" s="61"/>
      <c r="II358" s="61"/>
      <c r="IJ358" s="61"/>
      <c r="IK358" s="61"/>
      <c r="IL358" s="61"/>
      <c r="IM358" s="61"/>
      <c r="IN358" s="61"/>
      <c r="IO358" s="61"/>
      <c r="IP358" s="61"/>
      <c r="IQ358" s="61"/>
      <c r="IR358" s="61"/>
      <c r="IS358" s="61"/>
    </row>
    <row r="359" spans="1:253" s="21" customFormat="1" ht="75" x14ac:dyDescent="0.25">
      <c r="A359" s="28" t="s">
        <v>2354</v>
      </c>
      <c r="B359" s="38" t="s">
        <v>938</v>
      </c>
      <c r="C359" s="29" t="s">
        <v>2328</v>
      </c>
      <c r="D359" s="28" t="s">
        <v>282</v>
      </c>
      <c r="E359" s="29" t="s">
        <v>2355</v>
      </c>
      <c r="F359" s="29" t="s">
        <v>858</v>
      </c>
      <c r="G359" s="28" t="s">
        <v>2287</v>
      </c>
      <c r="H359" s="64" t="s">
        <v>859</v>
      </c>
      <c r="I359" s="29" t="s">
        <v>938</v>
      </c>
      <c r="J359" s="29"/>
      <c r="K359" s="28" t="s">
        <v>366</v>
      </c>
      <c r="L359" s="28" t="s">
        <v>39</v>
      </c>
      <c r="M359" s="28" t="s">
        <v>38</v>
      </c>
      <c r="N359" s="28" t="s">
        <v>38</v>
      </c>
      <c r="O359" s="28" t="s">
        <v>627</v>
      </c>
      <c r="P359" s="30" t="s">
        <v>940</v>
      </c>
      <c r="Q359" s="30" t="s">
        <v>941</v>
      </c>
      <c r="R359" s="60" t="s">
        <v>863</v>
      </c>
      <c r="S359" s="67" t="s">
        <v>1155</v>
      </c>
      <c r="T359" s="67" t="s">
        <v>942</v>
      </c>
      <c r="U359" s="60"/>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c r="DR359" s="34"/>
      <c r="DS359" s="34"/>
      <c r="DT359" s="34"/>
      <c r="DU359" s="34"/>
      <c r="DV359" s="34"/>
      <c r="DW359" s="34"/>
      <c r="DX359" s="34"/>
      <c r="DY359" s="34"/>
      <c r="DZ359" s="34"/>
      <c r="EA359" s="34"/>
      <c r="EB359" s="34"/>
      <c r="EC359" s="34"/>
      <c r="ED359" s="34"/>
      <c r="EE359" s="34"/>
      <c r="EF359" s="34"/>
      <c r="EG359" s="34"/>
      <c r="EH359" s="34"/>
      <c r="EI359" s="34"/>
      <c r="EJ359" s="34"/>
      <c r="EK359" s="34"/>
      <c r="EL359" s="34"/>
      <c r="EM359" s="34"/>
      <c r="EN359" s="34"/>
      <c r="EO359" s="34"/>
      <c r="EP359" s="34"/>
      <c r="EQ359" s="34"/>
      <c r="ER359" s="34"/>
      <c r="ES359" s="34"/>
      <c r="ET359" s="34"/>
      <c r="EU359" s="34"/>
      <c r="EV359" s="34"/>
      <c r="EW359" s="34"/>
      <c r="EX359" s="34"/>
      <c r="EY359" s="34"/>
      <c r="EZ359" s="34"/>
      <c r="FA359" s="34"/>
      <c r="FB359" s="34"/>
      <c r="FC359" s="34"/>
      <c r="FD359" s="34"/>
      <c r="FE359" s="34"/>
      <c r="FF359" s="34"/>
      <c r="FG359" s="34"/>
      <c r="FH359" s="34"/>
      <c r="FI359" s="34"/>
      <c r="FJ359" s="34"/>
      <c r="FK359" s="34"/>
      <c r="FL359" s="34"/>
      <c r="FM359" s="34"/>
      <c r="FN359" s="34"/>
      <c r="FO359" s="34"/>
      <c r="FP359" s="34"/>
      <c r="FQ359" s="34"/>
      <c r="FR359" s="34"/>
      <c r="FS359" s="34"/>
      <c r="FT359" s="34"/>
      <c r="FU359" s="34"/>
      <c r="FV359" s="34"/>
      <c r="FW359" s="34"/>
      <c r="FX359" s="34"/>
      <c r="FY359" s="34"/>
      <c r="FZ359" s="34"/>
      <c r="GA359" s="34"/>
      <c r="GB359" s="34"/>
      <c r="GC359" s="34"/>
      <c r="GD359" s="34"/>
      <c r="GE359" s="34"/>
      <c r="GF359" s="34"/>
      <c r="GG359" s="34"/>
      <c r="GH359" s="34"/>
      <c r="GI359" s="34"/>
      <c r="GJ359" s="34"/>
      <c r="GK359" s="34"/>
      <c r="GL359" s="34"/>
      <c r="GM359" s="34"/>
      <c r="GN359" s="34"/>
      <c r="GO359" s="34"/>
      <c r="GP359" s="34"/>
      <c r="GQ359" s="34"/>
      <c r="GR359" s="34"/>
      <c r="GS359" s="34"/>
      <c r="GT359" s="34"/>
      <c r="GU359" s="34"/>
      <c r="GV359" s="34"/>
      <c r="GW359" s="34"/>
      <c r="GX359" s="34"/>
      <c r="GY359" s="34"/>
      <c r="GZ359" s="34"/>
      <c r="HA359" s="34"/>
      <c r="HB359" s="34"/>
      <c r="HC359" s="34"/>
      <c r="HD359" s="34"/>
      <c r="HE359" s="34"/>
      <c r="HF359" s="34"/>
      <c r="HG359" s="34"/>
      <c r="HH359" s="34"/>
      <c r="HI359" s="34"/>
      <c r="HJ359" s="34"/>
      <c r="HK359" s="34"/>
      <c r="HL359" s="34"/>
      <c r="HM359" s="34"/>
      <c r="HN359" s="34"/>
      <c r="HO359" s="34"/>
      <c r="HP359" s="34"/>
      <c r="HQ359" s="34"/>
      <c r="HR359" s="34"/>
      <c r="HS359" s="34"/>
      <c r="HT359" s="34"/>
      <c r="HU359" s="34"/>
      <c r="HV359" s="34"/>
      <c r="HW359" s="34"/>
      <c r="HX359" s="34"/>
      <c r="HY359" s="34"/>
      <c r="HZ359" s="34"/>
      <c r="IA359" s="34"/>
      <c r="IB359" s="34"/>
      <c r="IC359" s="34"/>
      <c r="ID359" s="34"/>
      <c r="IE359" s="34"/>
      <c r="IF359" s="34"/>
      <c r="IG359" s="34"/>
      <c r="IH359" s="34"/>
      <c r="II359" s="34"/>
      <c r="IJ359" s="34"/>
      <c r="IK359" s="34"/>
      <c r="IL359" s="34"/>
      <c r="IM359" s="34"/>
      <c r="IN359" s="34"/>
      <c r="IO359" s="34"/>
      <c r="IP359" s="34"/>
      <c r="IQ359" s="34"/>
      <c r="IR359" s="34"/>
      <c r="IS359" s="34"/>
    </row>
    <row r="360" spans="1:253" s="21" customFormat="1" ht="60" x14ac:dyDescent="0.25">
      <c r="A360" s="28" t="s">
        <v>2356</v>
      </c>
      <c r="B360" s="66" t="s">
        <v>944</v>
      </c>
      <c r="C360" s="29" t="s">
        <v>2357</v>
      </c>
      <c r="D360" s="28" t="s">
        <v>282</v>
      </c>
      <c r="E360" s="29" t="s">
        <v>2358</v>
      </c>
      <c r="F360" s="29" t="s">
        <v>858</v>
      </c>
      <c r="G360" s="28" t="s">
        <v>95</v>
      </c>
      <c r="H360" s="29" t="s">
        <v>947</v>
      </c>
      <c r="I360" s="64" t="s">
        <v>948</v>
      </c>
      <c r="J360" s="29"/>
      <c r="K360" s="28" t="s">
        <v>38</v>
      </c>
      <c r="L360" s="28" t="s">
        <v>39</v>
      </c>
      <c r="M360" s="28" t="s">
        <v>38</v>
      </c>
      <c r="N360" s="28" t="s">
        <v>38</v>
      </c>
      <c r="O360" s="28" t="s">
        <v>627</v>
      </c>
      <c r="P360" s="30" t="s">
        <v>949</v>
      </c>
      <c r="Q360" s="30" t="s">
        <v>950</v>
      </c>
      <c r="R360" s="60" t="s">
        <v>951</v>
      </c>
      <c r="S360" s="63" t="s">
        <v>952</v>
      </c>
      <c r="T360" s="63" t="s">
        <v>953</v>
      </c>
      <c r="U360" s="60"/>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4"/>
      <c r="EC360" s="34"/>
      <c r="ED360" s="34"/>
      <c r="EE360" s="34"/>
      <c r="EF360" s="34"/>
      <c r="EG360" s="34"/>
      <c r="EH360" s="34"/>
      <c r="EI360" s="34"/>
      <c r="EJ360" s="34"/>
      <c r="EK360" s="34"/>
      <c r="EL360" s="34"/>
      <c r="EM360" s="34"/>
      <c r="EN360" s="34"/>
      <c r="EO360" s="34"/>
      <c r="EP360" s="34"/>
      <c r="EQ360" s="34"/>
      <c r="ER360" s="34"/>
      <c r="ES360" s="34"/>
      <c r="ET360" s="34"/>
      <c r="EU360" s="34"/>
      <c r="EV360" s="34"/>
      <c r="EW360" s="34"/>
      <c r="EX360" s="34"/>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row>
    <row r="361" spans="1:253" s="21" customFormat="1" ht="165" x14ac:dyDescent="0.25">
      <c r="A361" s="28" t="s">
        <v>2359</v>
      </c>
      <c r="B361" s="66" t="s">
        <v>955</v>
      </c>
      <c r="C361" s="29" t="s">
        <v>2357</v>
      </c>
      <c r="D361" s="28" t="s">
        <v>282</v>
      </c>
      <c r="E361" s="29" t="s">
        <v>2360</v>
      </c>
      <c r="F361" s="29" t="s">
        <v>858</v>
      </c>
      <c r="G361" s="28" t="s">
        <v>95</v>
      </c>
      <c r="H361" s="29" t="s">
        <v>947</v>
      </c>
      <c r="I361" s="64" t="s">
        <v>948</v>
      </c>
      <c r="J361" s="29"/>
      <c r="K361" s="28" t="s">
        <v>38</v>
      </c>
      <c r="L361" s="28" t="s">
        <v>39</v>
      </c>
      <c r="M361" s="28" t="s">
        <v>38</v>
      </c>
      <c r="N361" s="28" t="s">
        <v>38</v>
      </c>
      <c r="O361" s="28" t="s">
        <v>627</v>
      </c>
      <c r="P361" s="30" t="s">
        <v>949</v>
      </c>
      <c r="Q361" s="30" t="s">
        <v>957</v>
      </c>
      <c r="R361" s="60"/>
      <c r="S361" s="60"/>
      <c r="T361" s="30"/>
      <c r="U361" s="60"/>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c r="DR361" s="34"/>
      <c r="DS361" s="34"/>
      <c r="DT361" s="34"/>
      <c r="DU361" s="34"/>
      <c r="DV361" s="34"/>
      <c r="DW361" s="34"/>
      <c r="DX361" s="34"/>
      <c r="DY361" s="34"/>
      <c r="DZ361" s="34"/>
      <c r="EA361" s="34"/>
      <c r="EB361" s="34"/>
      <c r="EC361" s="34"/>
      <c r="ED361" s="34"/>
      <c r="EE361" s="34"/>
      <c r="EF361" s="34"/>
      <c r="EG361" s="34"/>
      <c r="EH361" s="34"/>
      <c r="EI361" s="34"/>
      <c r="EJ361" s="34"/>
      <c r="EK361" s="34"/>
      <c r="EL361" s="34"/>
      <c r="EM361" s="34"/>
      <c r="EN361" s="34"/>
      <c r="EO361" s="34"/>
      <c r="EP361" s="34"/>
      <c r="EQ361" s="34"/>
      <c r="ER361" s="34"/>
      <c r="ES361" s="34"/>
      <c r="ET361" s="34"/>
      <c r="EU361" s="34"/>
      <c r="EV361" s="34"/>
      <c r="EW361" s="34"/>
      <c r="EX361" s="34"/>
      <c r="EY361" s="34"/>
      <c r="EZ361" s="34"/>
      <c r="FA361" s="34"/>
      <c r="FB361" s="34"/>
      <c r="FC361" s="34"/>
      <c r="FD361" s="34"/>
      <c r="FE361" s="34"/>
      <c r="FF361" s="34"/>
      <c r="FG361" s="34"/>
      <c r="FH361" s="34"/>
      <c r="FI361" s="34"/>
      <c r="FJ361" s="34"/>
      <c r="FK361" s="34"/>
      <c r="FL361" s="34"/>
      <c r="FM361" s="34"/>
      <c r="FN361" s="34"/>
      <c r="FO361" s="34"/>
      <c r="FP361" s="34"/>
      <c r="FQ361" s="34"/>
      <c r="FR361" s="34"/>
      <c r="FS361" s="34"/>
      <c r="FT361" s="34"/>
      <c r="FU361" s="34"/>
      <c r="FV361" s="34"/>
      <c r="FW361" s="34"/>
      <c r="FX361" s="34"/>
      <c r="FY361" s="34"/>
      <c r="FZ361" s="34"/>
      <c r="GA361" s="34"/>
      <c r="GB361" s="34"/>
      <c r="GC361" s="34"/>
      <c r="GD361" s="34"/>
      <c r="GE361" s="34"/>
      <c r="GF361" s="34"/>
      <c r="GG361" s="34"/>
      <c r="GH361" s="34"/>
      <c r="GI361" s="34"/>
      <c r="GJ361" s="34"/>
      <c r="GK361" s="34"/>
      <c r="GL361" s="34"/>
      <c r="GM361" s="34"/>
      <c r="GN361" s="34"/>
      <c r="GO361" s="34"/>
      <c r="GP361" s="34"/>
      <c r="GQ361" s="34"/>
      <c r="GR361" s="34"/>
      <c r="GS361" s="34"/>
      <c r="GT361" s="34"/>
      <c r="GU361" s="34"/>
      <c r="GV361" s="34"/>
      <c r="GW361" s="34"/>
      <c r="GX361" s="34"/>
      <c r="GY361" s="34"/>
      <c r="GZ361" s="34"/>
      <c r="HA361" s="34"/>
      <c r="HB361" s="34"/>
      <c r="HC361" s="34"/>
      <c r="HD361" s="34"/>
      <c r="HE361" s="34"/>
      <c r="HF361" s="34"/>
      <c r="HG361" s="34"/>
      <c r="HH361" s="34"/>
      <c r="HI361" s="34"/>
      <c r="HJ361" s="34"/>
      <c r="HK361" s="34"/>
      <c r="HL361" s="34"/>
      <c r="HM361" s="34"/>
      <c r="HN361" s="34"/>
      <c r="HO361" s="34"/>
      <c r="HP361" s="34"/>
      <c r="HQ361" s="34"/>
      <c r="HR361" s="34"/>
      <c r="HS361" s="34"/>
      <c r="HT361" s="34"/>
      <c r="HU361" s="34"/>
      <c r="HV361" s="34"/>
      <c r="HW361" s="34"/>
      <c r="HX361" s="34"/>
      <c r="HY361" s="34"/>
      <c r="HZ361" s="34"/>
      <c r="IA361" s="34"/>
      <c r="IB361" s="34"/>
      <c r="IC361" s="34"/>
      <c r="ID361" s="34"/>
      <c r="IE361" s="34"/>
      <c r="IF361" s="34"/>
      <c r="IG361" s="34"/>
      <c r="IH361" s="34"/>
      <c r="II361" s="34"/>
      <c r="IJ361" s="34"/>
      <c r="IK361" s="34"/>
      <c r="IL361" s="34"/>
      <c r="IM361" s="34"/>
      <c r="IN361" s="34"/>
      <c r="IO361" s="34"/>
      <c r="IP361" s="34"/>
      <c r="IQ361" s="34"/>
      <c r="IR361" s="34"/>
      <c r="IS361" s="34"/>
    </row>
    <row r="362" spans="1:253" s="21" customFormat="1" ht="105" x14ac:dyDescent="0.25">
      <c r="A362" s="28" t="s">
        <v>2361</v>
      </c>
      <c r="B362" s="66" t="s">
        <v>929</v>
      </c>
      <c r="C362" s="29" t="s">
        <v>2357</v>
      </c>
      <c r="D362" s="28" t="s">
        <v>282</v>
      </c>
      <c r="E362" s="29" t="s">
        <v>2362</v>
      </c>
      <c r="F362" s="29" t="s">
        <v>858</v>
      </c>
      <c r="G362" s="28" t="s">
        <v>960</v>
      </c>
      <c r="H362" s="29" t="s">
        <v>947</v>
      </c>
      <c r="I362" s="64" t="s">
        <v>961</v>
      </c>
      <c r="J362" s="29"/>
      <c r="K362" s="28" t="s">
        <v>38</v>
      </c>
      <c r="L362" s="28" t="s">
        <v>39</v>
      </c>
      <c r="M362" s="28" t="s">
        <v>38</v>
      </c>
      <c r="N362" s="28" t="s">
        <v>38</v>
      </c>
      <c r="O362" s="28" t="s">
        <v>627</v>
      </c>
      <c r="P362" s="30" t="s">
        <v>962</v>
      </c>
      <c r="Q362" s="30" t="s">
        <v>963</v>
      </c>
      <c r="R362" s="60" t="s">
        <v>951</v>
      </c>
      <c r="S362" s="67" t="s">
        <v>964</v>
      </c>
      <c r="T362" s="67" t="s">
        <v>880</v>
      </c>
      <c r="U362" s="60"/>
      <c r="W362" s="61"/>
      <c r="X362" s="61"/>
      <c r="Y362" s="34"/>
      <c r="Z362" s="34"/>
      <c r="AA362" s="34"/>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c r="BB362" s="61"/>
      <c r="BC362" s="61"/>
      <c r="BD362" s="61"/>
      <c r="BE362" s="61"/>
      <c r="BF362" s="61"/>
      <c r="BG362" s="61"/>
      <c r="BH362" s="61"/>
      <c r="BI362" s="61"/>
      <c r="BJ362" s="61"/>
      <c r="BK362" s="61"/>
      <c r="BL362" s="61"/>
      <c r="BM362" s="61"/>
      <c r="BN362" s="61"/>
      <c r="BO362" s="61"/>
      <c r="BP362" s="61"/>
      <c r="BQ362" s="61"/>
      <c r="BR362" s="61"/>
      <c r="BS362" s="61"/>
      <c r="BT362" s="61"/>
      <c r="BU362" s="61"/>
      <c r="BV362" s="61"/>
      <c r="BW362" s="61"/>
      <c r="BX362" s="61"/>
      <c r="BY362" s="61"/>
      <c r="BZ362" s="61"/>
      <c r="CA362" s="61"/>
      <c r="CB362" s="61"/>
      <c r="CC362" s="61"/>
      <c r="CD362" s="61"/>
      <c r="CE362" s="61"/>
      <c r="CF362" s="61"/>
      <c r="CG362" s="61"/>
      <c r="CH362" s="61"/>
      <c r="CI362" s="61"/>
      <c r="CJ362" s="61"/>
      <c r="CK362" s="61"/>
      <c r="CL362" s="61"/>
      <c r="CM362" s="61"/>
      <c r="CN362" s="61"/>
      <c r="CO362" s="61"/>
      <c r="CP362" s="61"/>
      <c r="CQ362" s="61"/>
      <c r="CR362" s="61"/>
      <c r="CS362" s="61"/>
      <c r="CT362" s="61"/>
      <c r="CU362" s="61"/>
      <c r="CV362" s="61"/>
      <c r="CW362" s="61"/>
      <c r="CX362" s="61"/>
      <c r="CY362" s="61"/>
      <c r="CZ362" s="61"/>
      <c r="DA362" s="61"/>
      <c r="DB362" s="61"/>
      <c r="DC362" s="61"/>
      <c r="DD362" s="61"/>
      <c r="DE362" s="61"/>
      <c r="DF362" s="61"/>
      <c r="DG362" s="61"/>
      <c r="DH362" s="61"/>
      <c r="DI362" s="61"/>
      <c r="DJ362" s="61"/>
      <c r="DK362" s="61"/>
      <c r="DL362" s="61"/>
      <c r="DM362" s="61"/>
      <c r="DN362" s="61"/>
      <c r="DO362" s="61"/>
      <c r="DP362" s="61"/>
      <c r="DQ362" s="61"/>
      <c r="DR362" s="61"/>
      <c r="DS362" s="61"/>
      <c r="DT362" s="61"/>
      <c r="DU362" s="61"/>
      <c r="DV362" s="61"/>
      <c r="DW362" s="61"/>
      <c r="DX362" s="61"/>
      <c r="DY362" s="61"/>
      <c r="DZ362" s="61"/>
      <c r="EA362" s="61"/>
      <c r="EB362" s="61"/>
      <c r="EC362" s="61"/>
      <c r="ED362" s="61"/>
      <c r="EE362" s="61"/>
      <c r="EF362" s="61"/>
      <c r="EG362" s="61"/>
      <c r="EH362" s="61"/>
      <c r="EI362" s="61"/>
      <c r="EJ362" s="61"/>
      <c r="EK362" s="61"/>
      <c r="EL362" s="61"/>
      <c r="EM362" s="61"/>
      <c r="EN362" s="61"/>
      <c r="EO362" s="61"/>
      <c r="EP362" s="61"/>
      <c r="EQ362" s="61"/>
      <c r="ER362" s="61"/>
      <c r="ES362" s="61"/>
      <c r="ET362" s="61"/>
      <c r="EU362" s="61"/>
      <c r="EV362" s="61"/>
      <c r="EW362" s="61"/>
      <c r="EX362" s="61"/>
      <c r="EY362" s="61"/>
      <c r="EZ362" s="61"/>
      <c r="FA362" s="61"/>
      <c r="FB362" s="61"/>
      <c r="FC362" s="61"/>
      <c r="FD362" s="61"/>
      <c r="FE362" s="61"/>
      <c r="FF362" s="61"/>
      <c r="FG362" s="61"/>
      <c r="FH362" s="61"/>
      <c r="FI362" s="61"/>
      <c r="FJ362" s="61"/>
      <c r="FK362" s="61"/>
      <c r="FL362" s="61"/>
      <c r="FM362" s="61"/>
      <c r="FN362" s="61"/>
      <c r="FO362" s="61"/>
      <c r="FP362" s="61"/>
      <c r="FQ362" s="61"/>
      <c r="FR362" s="61"/>
      <c r="FS362" s="61"/>
      <c r="FT362" s="61"/>
      <c r="FU362" s="61"/>
      <c r="FV362" s="61"/>
      <c r="FW362" s="61"/>
      <c r="FX362" s="61"/>
      <c r="FY362" s="61"/>
      <c r="FZ362" s="61"/>
      <c r="GA362" s="61"/>
      <c r="GB362" s="61"/>
      <c r="GC362" s="61"/>
      <c r="GD362" s="61"/>
      <c r="GE362" s="61"/>
      <c r="GF362" s="61"/>
      <c r="GG362" s="61"/>
      <c r="GH362" s="61"/>
      <c r="GI362" s="61"/>
      <c r="GJ362" s="61"/>
      <c r="GK362" s="61"/>
      <c r="GL362" s="61"/>
      <c r="GM362" s="61"/>
      <c r="GN362" s="61"/>
      <c r="GO362" s="61"/>
      <c r="GP362" s="61"/>
      <c r="GQ362" s="61"/>
      <c r="GR362" s="61"/>
      <c r="GS362" s="61"/>
      <c r="GT362" s="61"/>
      <c r="GU362" s="61"/>
      <c r="GV362" s="61"/>
      <c r="GW362" s="61"/>
      <c r="GX362" s="61"/>
      <c r="GY362" s="61"/>
      <c r="GZ362" s="61"/>
      <c r="HA362" s="61"/>
      <c r="HB362" s="61"/>
      <c r="HC362" s="61"/>
      <c r="HD362" s="61"/>
      <c r="HE362" s="61"/>
      <c r="HF362" s="61"/>
      <c r="HG362" s="61"/>
      <c r="HH362" s="61"/>
      <c r="HI362" s="61"/>
      <c r="HJ362" s="61"/>
      <c r="HK362" s="61"/>
      <c r="HL362" s="61"/>
      <c r="HM362" s="61"/>
      <c r="HN362" s="61"/>
      <c r="HO362" s="61"/>
      <c r="HP362" s="61"/>
      <c r="HQ362" s="61"/>
      <c r="HR362" s="61"/>
      <c r="HS362" s="61"/>
      <c r="HT362" s="61"/>
      <c r="HU362" s="61"/>
      <c r="HV362" s="61"/>
      <c r="HW362" s="61"/>
      <c r="HX362" s="61"/>
      <c r="HY362" s="61"/>
      <c r="HZ362" s="61"/>
      <c r="IA362" s="61"/>
      <c r="IB362" s="61"/>
      <c r="IC362" s="61"/>
      <c r="ID362" s="61"/>
      <c r="IE362" s="61"/>
      <c r="IF362" s="61"/>
      <c r="IG362" s="61"/>
      <c r="IH362" s="61"/>
      <c r="II362" s="61"/>
      <c r="IJ362" s="61"/>
      <c r="IK362" s="61"/>
      <c r="IL362" s="61"/>
      <c r="IM362" s="61"/>
      <c r="IN362" s="61"/>
      <c r="IO362" s="61"/>
      <c r="IP362" s="61"/>
      <c r="IQ362" s="61"/>
      <c r="IR362" s="61"/>
      <c r="IS362" s="61"/>
    </row>
    <row r="363" spans="1:253" s="21" customFormat="1" ht="45" x14ac:dyDescent="0.25">
      <c r="A363" s="28" t="s">
        <v>2363</v>
      </c>
      <c r="B363" s="66" t="s">
        <v>966</v>
      </c>
      <c r="C363" s="29" t="s">
        <v>2364</v>
      </c>
      <c r="D363" s="28" t="s">
        <v>282</v>
      </c>
      <c r="E363" s="29" t="s">
        <v>968</v>
      </c>
      <c r="F363" s="29" t="s">
        <v>858</v>
      </c>
      <c r="G363" s="28" t="s">
        <v>2287</v>
      </c>
      <c r="H363" s="29" t="s">
        <v>969</v>
      </c>
      <c r="I363" s="29" t="s">
        <v>970</v>
      </c>
      <c r="J363" s="29"/>
      <c r="K363" s="28" t="s">
        <v>38</v>
      </c>
      <c r="L363" s="28" t="s">
        <v>39</v>
      </c>
      <c r="M363" s="28" t="s">
        <v>38</v>
      </c>
      <c r="N363" s="28" t="s">
        <v>38</v>
      </c>
      <c r="O363" s="28" t="s">
        <v>627</v>
      </c>
      <c r="P363" s="30" t="s">
        <v>971</v>
      </c>
      <c r="Q363" s="30" t="s">
        <v>972</v>
      </c>
      <c r="R363" s="60" t="s">
        <v>973</v>
      </c>
      <c r="S363" s="63" t="s">
        <v>970</v>
      </c>
      <c r="T363" s="67" t="s">
        <v>2365</v>
      </c>
      <c r="U363" s="60"/>
      <c r="W363" s="61"/>
      <c r="X363" s="61"/>
      <c r="Y363" s="34"/>
      <c r="Z363" s="34"/>
      <c r="AA363" s="34"/>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c r="BB363" s="61"/>
      <c r="BC363" s="61"/>
      <c r="BD363" s="61"/>
      <c r="BE363" s="61"/>
      <c r="BF363" s="61"/>
      <c r="BG363" s="61"/>
      <c r="BH363" s="61"/>
      <c r="BI363" s="61"/>
      <c r="BJ363" s="61"/>
      <c r="BK363" s="61"/>
      <c r="BL363" s="61"/>
      <c r="BM363" s="61"/>
      <c r="BN363" s="61"/>
      <c r="BO363" s="61"/>
      <c r="BP363" s="61"/>
      <c r="BQ363" s="61"/>
      <c r="BR363" s="61"/>
      <c r="BS363" s="61"/>
      <c r="BT363" s="61"/>
      <c r="BU363" s="61"/>
      <c r="BV363" s="61"/>
      <c r="BW363" s="61"/>
      <c r="BX363" s="61"/>
      <c r="BY363" s="61"/>
      <c r="BZ363" s="61"/>
      <c r="CA363" s="61"/>
      <c r="CB363" s="61"/>
      <c r="CC363" s="61"/>
      <c r="CD363" s="61"/>
      <c r="CE363" s="61"/>
      <c r="CF363" s="61"/>
      <c r="CG363" s="61"/>
      <c r="CH363" s="61"/>
      <c r="CI363" s="61"/>
      <c r="CJ363" s="61"/>
      <c r="CK363" s="61"/>
      <c r="CL363" s="61"/>
      <c r="CM363" s="61"/>
      <c r="CN363" s="61"/>
      <c r="CO363" s="61"/>
      <c r="CP363" s="61"/>
      <c r="CQ363" s="61"/>
      <c r="CR363" s="61"/>
      <c r="CS363" s="61"/>
      <c r="CT363" s="61"/>
      <c r="CU363" s="61"/>
      <c r="CV363" s="61"/>
      <c r="CW363" s="61"/>
      <c r="CX363" s="61"/>
      <c r="CY363" s="61"/>
      <c r="CZ363" s="61"/>
      <c r="DA363" s="61"/>
      <c r="DB363" s="61"/>
      <c r="DC363" s="61"/>
      <c r="DD363" s="61"/>
      <c r="DE363" s="61"/>
      <c r="DF363" s="61"/>
      <c r="DG363" s="61"/>
      <c r="DH363" s="61"/>
      <c r="DI363" s="61"/>
      <c r="DJ363" s="61"/>
      <c r="DK363" s="61"/>
      <c r="DL363" s="61"/>
      <c r="DM363" s="61"/>
      <c r="DN363" s="61"/>
      <c r="DO363" s="61"/>
      <c r="DP363" s="61"/>
      <c r="DQ363" s="61"/>
      <c r="DR363" s="61"/>
      <c r="DS363" s="61"/>
      <c r="DT363" s="61"/>
      <c r="DU363" s="61"/>
      <c r="DV363" s="61"/>
      <c r="DW363" s="61"/>
      <c r="DX363" s="61"/>
      <c r="DY363" s="61"/>
      <c r="DZ363" s="61"/>
      <c r="EA363" s="61"/>
      <c r="EB363" s="61"/>
      <c r="EC363" s="61"/>
      <c r="ED363" s="61"/>
      <c r="EE363" s="61"/>
      <c r="EF363" s="61"/>
      <c r="EG363" s="61"/>
      <c r="EH363" s="61"/>
      <c r="EI363" s="61"/>
      <c r="EJ363" s="61"/>
      <c r="EK363" s="61"/>
      <c r="EL363" s="61"/>
      <c r="EM363" s="61"/>
      <c r="EN363" s="61"/>
      <c r="EO363" s="61"/>
      <c r="EP363" s="61"/>
      <c r="EQ363" s="61"/>
      <c r="ER363" s="61"/>
      <c r="ES363" s="61"/>
      <c r="ET363" s="61"/>
      <c r="EU363" s="61"/>
      <c r="EV363" s="61"/>
      <c r="EW363" s="61"/>
      <c r="EX363" s="61"/>
      <c r="EY363" s="61"/>
      <c r="EZ363" s="61"/>
      <c r="FA363" s="61"/>
      <c r="FB363" s="61"/>
      <c r="FC363" s="61"/>
      <c r="FD363" s="61"/>
      <c r="FE363" s="61"/>
      <c r="FF363" s="61"/>
      <c r="FG363" s="61"/>
      <c r="FH363" s="61"/>
      <c r="FI363" s="61"/>
      <c r="FJ363" s="61"/>
      <c r="FK363" s="61"/>
      <c r="FL363" s="61"/>
      <c r="FM363" s="61"/>
      <c r="FN363" s="61"/>
      <c r="FO363" s="61"/>
      <c r="FP363" s="61"/>
      <c r="FQ363" s="61"/>
      <c r="FR363" s="61"/>
      <c r="FS363" s="61"/>
      <c r="FT363" s="61"/>
      <c r="FU363" s="61"/>
      <c r="FV363" s="61"/>
      <c r="FW363" s="61"/>
      <c r="FX363" s="61"/>
      <c r="FY363" s="61"/>
      <c r="FZ363" s="61"/>
      <c r="GA363" s="61"/>
      <c r="GB363" s="61"/>
      <c r="GC363" s="61"/>
      <c r="GD363" s="61"/>
      <c r="GE363" s="61"/>
      <c r="GF363" s="61"/>
      <c r="GG363" s="61"/>
      <c r="GH363" s="61"/>
      <c r="GI363" s="61"/>
      <c r="GJ363" s="61"/>
      <c r="GK363" s="61"/>
      <c r="GL363" s="61"/>
      <c r="GM363" s="61"/>
      <c r="GN363" s="61"/>
      <c r="GO363" s="61"/>
      <c r="GP363" s="61"/>
      <c r="GQ363" s="61"/>
      <c r="GR363" s="61"/>
      <c r="GS363" s="61"/>
      <c r="GT363" s="61"/>
      <c r="GU363" s="61"/>
      <c r="GV363" s="61"/>
      <c r="GW363" s="61"/>
      <c r="GX363" s="61"/>
      <c r="GY363" s="61"/>
      <c r="GZ363" s="61"/>
      <c r="HA363" s="61"/>
      <c r="HB363" s="61"/>
      <c r="HC363" s="61"/>
      <c r="HD363" s="61"/>
      <c r="HE363" s="61"/>
      <c r="HF363" s="61"/>
      <c r="HG363" s="61"/>
      <c r="HH363" s="61"/>
      <c r="HI363" s="61"/>
      <c r="HJ363" s="61"/>
      <c r="HK363" s="61"/>
      <c r="HL363" s="61"/>
      <c r="HM363" s="61"/>
      <c r="HN363" s="61"/>
      <c r="HO363" s="61"/>
      <c r="HP363" s="61"/>
      <c r="HQ363" s="61"/>
      <c r="HR363" s="61"/>
      <c r="HS363" s="61"/>
      <c r="HT363" s="61"/>
      <c r="HU363" s="61"/>
      <c r="HV363" s="61"/>
      <c r="HW363" s="61"/>
      <c r="HX363" s="61"/>
      <c r="HY363" s="61"/>
      <c r="HZ363" s="61"/>
      <c r="IA363" s="61"/>
      <c r="IB363" s="61"/>
      <c r="IC363" s="61"/>
      <c r="ID363" s="61"/>
      <c r="IE363" s="61"/>
      <c r="IF363" s="61"/>
      <c r="IG363" s="61"/>
      <c r="IH363" s="61"/>
      <c r="II363" s="61"/>
      <c r="IJ363" s="61"/>
      <c r="IK363" s="61"/>
      <c r="IL363" s="61"/>
      <c r="IM363" s="61"/>
      <c r="IN363" s="61"/>
      <c r="IO363" s="61"/>
      <c r="IP363" s="61"/>
      <c r="IQ363" s="61"/>
      <c r="IR363" s="61"/>
      <c r="IS363" s="61"/>
    </row>
    <row r="364" spans="1:253" s="21" customFormat="1" ht="105" x14ac:dyDescent="0.25">
      <c r="A364" s="28" t="s">
        <v>2366</v>
      </c>
      <c r="B364" s="66" t="s">
        <v>976</v>
      </c>
      <c r="C364" s="29" t="s">
        <v>2364</v>
      </c>
      <c r="D364" s="28" t="s">
        <v>282</v>
      </c>
      <c r="E364" s="29" t="s">
        <v>977</v>
      </c>
      <c r="F364" s="29" t="s">
        <v>858</v>
      </c>
      <c r="G364" s="28" t="s">
        <v>978</v>
      </c>
      <c r="H364" s="29" t="s">
        <v>979</v>
      </c>
      <c r="I364" s="29" t="s">
        <v>980</v>
      </c>
      <c r="J364" s="29"/>
      <c r="K364" s="28" t="s">
        <v>38</v>
      </c>
      <c r="L364" s="28" t="s">
        <v>39</v>
      </c>
      <c r="M364" s="28" t="s">
        <v>38</v>
      </c>
      <c r="N364" s="28" t="s">
        <v>38</v>
      </c>
      <c r="O364" s="28" t="s">
        <v>891</v>
      </c>
      <c r="P364" s="30" t="s">
        <v>981</v>
      </c>
      <c r="Q364" s="30" t="s">
        <v>893</v>
      </c>
      <c r="R364" s="60" t="s">
        <v>973</v>
      </c>
      <c r="S364" s="63" t="s">
        <v>982</v>
      </c>
      <c r="T364" s="67" t="s">
        <v>983</v>
      </c>
      <c r="U364" s="60"/>
      <c r="W364" s="61"/>
      <c r="X364" s="61"/>
      <c r="Y364" s="34"/>
      <c r="Z364" s="34"/>
      <c r="AA364" s="34"/>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c r="BB364" s="61"/>
      <c r="BC364" s="61"/>
      <c r="BD364" s="61"/>
      <c r="BE364" s="61"/>
      <c r="BF364" s="61"/>
      <c r="BG364" s="61"/>
      <c r="BH364" s="61"/>
      <c r="BI364" s="61"/>
      <c r="BJ364" s="61"/>
      <c r="BK364" s="61"/>
      <c r="BL364" s="61"/>
      <c r="BM364" s="61"/>
      <c r="BN364" s="61"/>
      <c r="BO364" s="61"/>
      <c r="BP364" s="61"/>
      <c r="BQ364" s="61"/>
      <c r="BR364" s="61"/>
      <c r="BS364" s="61"/>
      <c r="BT364" s="61"/>
      <c r="BU364" s="61"/>
      <c r="BV364" s="61"/>
      <c r="BW364" s="61"/>
      <c r="BX364" s="61"/>
      <c r="BY364" s="61"/>
      <c r="BZ364" s="61"/>
      <c r="CA364" s="61"/>
      <c r="CB364" s="61"/>
      <c r="CC364" s="61"/>
      <c r="CD364" s="61"/>
      <c r="CE364" s="61"/>
      <c r="CF364" s="61"/>
      <c r="CG364" s="61"/>
      <c r="CH364" s="61"/>
      <c r="CI364" s="61"/>
      <c r="CJ364" s="61"/>
      <c r="CK364" s="61"/>
      <c r="CL364" s="61"/>
      <c r="CM364" s="61"/>
      <c r="CN364" s="61"/>
      <c r="CO364" s="61"/>
      <c r="CP364" s="61"/>
      <c r="CQ364" s="61"/>
      <c r="CR364" s="61"/>
      <c r="CS364" s="61"/>
      <c r="CT364" s="61"/>
      <c r="CU364" s="61"/>
      <c r="CV364" s="61"/>
      <c r="CW364" s="61"/>
      <c r="CX364" s="61"/>
      <c r="CY364" s="61"/>
      <c r="CZ364" s="61"/>
      <c r="DA364" s="61"/>
      <c r="DB364" s="61"/>
      <c r="DC364" s="61"/>
      <c r="DD364" s="61"/>
      <c r="DE364" s="61"/>
      <c r="DF364" s="61"/>
      <c r="DG364" s="61"/>
      <c r="DH364" s="61"/>
      <c r="DI364" s="61"/>
      <c r="DJ364" s="61"/>
      <c r="DK364" s="61"/>
      <c r="DL364" s="61"/>
      <c r="DM364" s="61"/>
      <c r="DN364" s="61"/>
      <c r="DO364" s="61"/>
      <c r="DP364" s="61"/>
      <c r="DQ364" s="61"/>
      <c r="DR364" s="61"/>
      <c r="DS364" s="61"/>
      <c r="DT364" s="61"/>
      <c r="DU364" s="61"/>
      <c r="DV364" s="61"/>
      <c r="DW364" s="61"/>
      <c r="DX364" s="61"/>
      <c r="DY364" s="61"/>
      <c r="DZ364" s="61"/>
      <c r="EA364" s="61"/>
      <c r="EB364" s="61"/>
      <c r="EC364" s="61"/>
      <c r="ED364" s="61"/>
      <c r="EE364" s="61"/>
      <c r="EF364" s="61"/>
      <c r="EG364" s="61"/>
      <c r="EH364" s="61"/>
      <c r="EI364" s="61"/>
      <c r="EJ364" s="61"/>
      <c r="EK364" s="61"/>
      <c r="EL364" s="61"/>
      <c r="EM364" s="61"/>
      <c r="EN364" s="61"/>
      <c r="EO364" s="61"/>
      <c r="EP364" s="61"/>
      <c r="EQ364" s="61"/>
      <c r="ER364" s="61"/>
      <c r="ES364" s="61"/>
      <c r="ET364" s="61"/>
      <c r="EU364" s="61"/>
      <c r="EV364" s="61"/>
      <c r="EW364" s="61"/>
      <c r="EX364" s="61"/>
      <c r="EY364" s="61"/>
      <c r="EZ364" s="61"/>
      <c r="FA364" s="61"/>
      <c r="FB364" s="61"/>
      <c r="FC364" s="61"/>
      <c r="FD364" s="61"/>
      <c r="FE364" s="61"/>
      <c r="FF364" s="61"/>
      <c r="FG364" s="61"/>
      <c r="FH364" s="61"/>
      <c r="FI364" s="61"/>
      <c r="FJ364" s="61"/>
      <c r="FK364" s="61"/>
      <c r="FL364" s="61"/>
      <c r="FM364" s="61"/>
      <c r="FN364" s="61"/>
      <c r="FO364" s="61"/>
      <c r="FP364" s="61"/>
      <c r="FQ364" s="61"/>
      <c r="FR364" s="61"/>
      <c r="FS364" s="61"/>
      <c r="FT364" s="61"/>
      <c r="FU364" s="61"/>
      <c r="FV364" s="61"/>
      <c r="FW364" s="61"/>
      <c r="FX364" s="61"/>
      <c r="FY364" s="61"/>
      <c r="FZ364" s="61"/>
      <c r="GA364" s="61"/>
      <c r="GB364" s="61"/>
      <c r="GC364" s="61"/>
      <c r="GD364" s="61"/>
      <c r="GE364" s="61"/>
      <c r="GF364" s="61"/>
      <c r="GG364" s="61"/>
      <c r="GH364" s="61"/>
      <c r="GI364" s="61"/>
      <c r="GJ364" s="61"/>
      <c r="GK364" s="61"/>
      <c r="GL364" s="61"/>
      <c r="GM364" s="61"/>
      <c r="GN364" s="61"/>
      <c r="GO364" s="61"/>
      <c r="GP364" s="61"/>
      <c r="GQ364" s="61"/>
      <c r="GR364" s="61"/>
      <c r="GS364" s="61"/>
      <c r="GT364" s="61"/>
      <c r="GU364" s="61"/>
      <c r="GV364" s="61"/>
      <c r="GW364" s="61"/>
      <c r="GX364" s="61"/>
      <c r="GY364" s="61"/>
      <c r="GZ364" s="61"/>
      <c r="HA364" s="61"/>
      <c r="HB364" s="61"/>
      <c r="HC364" s="61"/>
      <c r="HD364" s="61"/>
      <c r="HE364" s="61"/>
      <c r="HF364" s="61"/>
      <c r="HG364" s="61"/>
      <c r="HH364" s="61"/>
      <c r="HI364" s="61"/>
      <c r="HJ364" s="61"/>
      <c r="HK364" s="61"/>
      <c r="HL364" s="61"/>
      <c r="HM364" s="61"/>
      <c r="HN364" s="61"/>
      <c r="HO364" s="61"/>
      <c r="HP364" s="61"/>
      <c r="HQ364" s="61"/>
      <c r="HR364" s="61"/>
      <c r="HS364" s="61"/>
      <c r="HT364" s="61"/>
      <c r="HU364" s="61"/>
      <c r="HV364" s="61"/>
      <c r="HW364" s="61"/>
      <c r="HX364" s="61"/>
      <c r="HY364" s="61"/>
      <c r="HZ364" s="61"/>
      <c r="IA364" s="61"/>
      <c r="IB364" s="61"/>
      <c r="IC364" s="61"/>
      <c r="ID364" s="61"/>
      <c r="IE364" s="61"/>
      <c r="IF364" s="61"/>
      <c r="IG364" s="61"/>
      <c r="IH364" s="61"/>
      <c r="II364" s="61"/>
      <c r="IJ364" s="61"/>
      <c r="IK364" s="61"/>
      <c r="IL364" s="61"/>
      <c r="IM364" s="61"/>
      <c r="IN364" s="61"/>
      <c r="IO364" s="61"/>
      <c r="IP364" s="61"/>
      <c r="IQ364" s="61"/>
      <c r="IR364" s="61"/>
      <c r="IS364" s="61"/>
    </row>
    <row r="365" spans="1:253" s="21" customFormat="1" ht="90" x14ac:dyDescent="0.25">
      <c r="A365" s="28" t="s">
        <v>2367</v>
      </c>
      <c r="B365" s="29" t="s">
        <v>985</v>
      </c>
      <c r="C365" s="29" t="s">
        <v>2364</v>
      </c>
      <c r="D365" s="28" t="s">
        <v>282</v>
      </c>
      <c r="E365" s="29" t="s">
        <v>986</v>
      </c>
      <c r="F365" s="29" t="s">
        <v>858</v>
      </c>
      <c r="G365" s="28" t="s">
        <v>2287</v>
      </c>
      <c r="H365" s="29" t="s">
        <v>969</v>
      </c>
      <c r="I365" s="29" t="s">
        <v>458</v>
      </c>
      <c r="J365" s="29"/>
      <c r="K365" s="28" t="s">
        <v>38</v>
      </c>
      <c r="L365" s="28" t="s">
        <v>38</v>
      </c>
      <c r="M365" s="28" t="s">
        <v>38</v>
      </c>
      <c r="N365" s="28" t="s">
        <v>38</v>
      </c>
      <c r="O365" s="28" t="s">
        <v>627</v>
      </c>
      <c r="P365" s="30" t="s">
        <v>987</v>
      </c>
      <c r="Q365" s="30"/>
      <c r="R365" s="60" t="s">
        <v>973</v>
      </c>
      <c r="S365" s="63" t="s">
        <v>458</v>
      </c>
      <c r="T365" s="67" t="s">
        <v>2365</v>
      </c>
      <c r="U365" s="60"/>
      <c r="W365" s="61"/>
      <c r="X365" s="61"/>
      <c r="Y365" s="34"/>
      <c r="Z365" s="34"/>
      <c r="AA365" s="34"/>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c r="BB365" s="61"/>
      <c r="BC365" s="61"/>
      <c r="BD365" s="61"/>
      <c r="BE365" s="61"/>
      <c r="BF365" s="61"/>
      <c r="BG365" s="61"/>
      <c r="BH365" s="61"/>
      <c r="BI365" s="61"/>
      <c r="BJ365" s="61"/>
      <c r="BK365" s="61"/>
      <c r="BL365" s="61"/>
      <c r="BM365" s="61"/>
      <c r="BN365" s="61"/>
      <c r="BO365" s="61"/>
      <c r="BP365" s="61"/>
      <c r="BQ365" s="61"/>
      <c r="BR365" s="61"/>
      <c r="BS365" s="61"/>
      <c r="BT365" s="61"/>
      <c r="BU365" s="61"/>
      <c r="BV365" s="61"/>
      <c r="BW365" s="61"/>
      <c r="BX365" s="61"/>
      <c r="BY365" s="61"/>
      <c r="BZ365" s="61"/>
      <c r="CA365" s="61"/>
      <c r="CB365" s="61"/>
      <c r="CC365" s="61"/>
      <c r="CD365" s="61"/>
      <c r="CE365" s="61"/>
      <c r="CF365" s="61"/>
      <c r="CG365" s="61"/>
      <c r="CH365" s="61"/>
      <c r="CI365" s="61"/>
      <c r="CJ365" s="61"/>
      <c r="CK365" s="61"/>
      <c r="CL365" s="61"/>
      <c r="CM365" s="61"/>
      <c r="CN365" s="61"/>
      <c r="CO365" s="61"/>
      <c r="CP365" s="61"/>
      <c r="CQ365" s="61"/>
      <c r="CR365" s="61"/>
      <c r="CS365" s="61"/>
      <c r="CT365" s="61"/>
      <c r="CU365" s="61"/>
      <c r="CV365" s="61"/>
      <c r="CW365" s="61"/>
      <c r="CX365" s="61"/>
      <c r="CY365" s="61"/>
      <c r="CZ365" s="61"/>
      <c r="DA365" s="61"/>
      <c r="DB365" s="61"/>
      <c r="DC365" s="61"/>
      <c r="DD365" s="61"/>
      <c r="DE365" s="61"/>
      <c r="DF365" s="61"/>
      <c r="DG365" s="61"/>
      <c r="DH365" s="61"/>
      <c r="DI365" s="61"/>
      <c r="DJ365" s="61"/>
      <c r="DK365" s="61"/>
      <c r="DL365" s="61"/>
      <c r="DM365" s="61"/>
      <c r="DN365" s="61"/>
      <c r="DO365" s="61"/>
      <c r="DP365" s="61"/>
      <c r="DQ365" s="61"/>
      <c r="DR365" s="61"/>
      <c r="DS365" s="61"/>
      <c r="DT365" s="61"/>
      <c r="DU365" s="61"/>
      <c r="DV365" s="61"/>
      <c r="DW365" s="61"/>
      <c r="DX365" s="61"/>
      <c r="DY365" s="61"/>
      <c r="DZ365" s="61"/>
      <c r="EA365" s="61"/>
      <c r="EB365" s="61"/>
      <c r="EC365" s="61"/>
      <c r="ED365" s="61"/>
      <c r="EE365" s="61"/>
      <c r="EF365" s="61"/>
      <c r="EG365" s="61"/>
      <c r="EH365" s="61"/>
      <c r="EI365" s="61"/>
      <c r="EJ365" s="61"/>
      <c r="EK365" s="61"/>
      <c r="EL365" s="61"/>
      <c r="EM365" s="61"/>
      <c r="EN365" s="61"/>
      <c r="EO365" s="61"/>
      <c r="EP365" s="61"/>
      <c r="EQ365" s="61"/>
      <c r="ER365" s="61"/>
      <c r="ES365" s="61"/>
      <c r="ET365" s="61"/>
      <c r="EU365" s="61"/>
      <c r="EV365" s="61"/>
      <c r="EW365" s="61"/>
      <c r="EX365" s="61"/>
      <c r="EY365" s="61"/>
      <c r="EZ365" s="61"/>
      <c r="FA365" s="61"/>
      <c r="FB365" s="61"/>
      <c r="FC365" s="61"/>
      <c r="FD365" s="61"/>
      <c r="FE365" s="61"/>
      <c r="FF365" s="61"/>
      <c r="FG365" s="61"/>
      <c r="FH365" s="61"/>
      <c r="FI365" s="61"/>
      <c r="FJ365" s="61"/>
      <c r="FK365" s="61"/>
      <c r="FL365" s="61"/>
      <c r="FM365" s="61"/>
      <c r="FN365" s="61"/>
      <c r="FO365" s="61"/>
      <c r="FP365" s="61"/>
      <c r="FQ365" s="61"/>
      <c r="FR365" s="61"/>
      <c r="FS365" s="61"/>
      <c r="FT365" s="61"/>
      <c r="FU365" s="61"/>
      <c r="FV365" s="61"/>
      <c r="FW365" s="61"/>
      <c r="FX365" s="61"/>
      <c r="FY365" s="61"/>
      <c r="FZ365" s="61"/>
      <c r="GA365" s="61"/>
      <c r="GB365" s="61"/>
      <c r="GC365" s="61"/>
      <c r="GD365" s="61"/>
      <c r="GE365" s="61"/>
      <c r="GF365" s="61"/>
      <c r="GG365" s="61"/>
      <c r="GH365" s="61"/>
      <c r="GI365" s="61"/>
      <c r="GJ365" s="61"/>
      <c r="GK365" s="61"/>
      <c r="GL365" s="61"/>
      <c r="GM365" s="61"/>
      <c r="GN365" s="61"/>
      <c r="GO365" s="61"/>
      <c r="GP365" s="61"/>
      <c r="GQ365" s="61"/>
      <c r="GR365" s="61"/>
      <c r="GS365" s="61"/>
      <c r="GT365" s="61"/>
      <c r="GU365" s="61"/>
      <c r="GV365" s="61"/>
      <c r="GW365" s="61"/>
      <c r="GX365" s="61"/>
      <c r="GY365" s="61"/>
      <c r="GZ365" s="61"/>
      <c r="HA365" s="61"/>
      <c r="HB365" s="61"/>
      <c r="HC365" s="61"/>
      <c r="HD365" s="61"/>
      <c r="HE365" s="61"/>
      <c r="HF365" s="61"/>
      <c r="HG365" s="61"/>
      <c r="HH365" s="61"/>
      <c r="HI365" s="61"/>
      <c r="HJ365" s="61"/>
      <c r="HK365" s="61"/>
      <c r="HL365" s="61"/>
      <c r="HM365" s="61"/>
      <c r="HN365" s="61"/>
      <c r="HO365" s="61"/>
      <c r="HP365" s="61"/>
      <c r="HQ365" s="61"/>
      <c r="HR365" s="61"/>
      <c r="HS365" s="61"/>
      <c r="HT365" s="61"/>
      <c r="HU365" s="61"/>
      <c r="HV365" s="61"/>
      <c r="HW365" s="61"/>
      <c r="HX365" s="61"/>
      <c r="HY365" s="61"/>
      <c r="HZ365" s="61"/>
      <c r="IA365" s="61"/>
      <c r="IB365" s="61"/>
      <c r="IC365" s="61"/>
      <c r="ID365" s="61"/>
      <c r="IE365" s="61"/>
      <c r="IF365" s="61"/>
      <c r="IG365" s="61"/>
      <c r="IH365" s="61"/>
      <c r="II365" s="61"/>
      <c r="IJ365" s="61"/>
      <c r="IK365" s="61"/>
      <c r="IL365" s="61"/>
      <c r="IM365" s="61"/>
      <c r="IN365" s="61"/>
      <c r="IO365" s="61"/>
      <c r="IP365" s="61"/>
      <c r="IQ365" s="61"/>
      <c r="IR365" s="61"/>
      <c r="IS365" s="61"/>
    </row>
    <row r="366" spans="1:253" s="21" customFormat="1" ht="45" x14ac:dyDescent="0.25">
      <c r="A366" s="28" t="s">
        <v>2368</v>
      </c>
      <c r="B366" s="29" t="s">
        <v>989</v>
      </c>
      <c r="C366" s="29" t="s">
        <v>2364</v>
      </c>
      <c r="D366" s="28" t="s">
        <v>282</v>
      </c>
      <c r="E366" s="29" t="s">
        <v>990</v>
      </c>
      <c r="F366" s="29" t="s">
        <v>858</v>
      </c>
      <c r="G366" s="28" t="s">
        <v>2287</v>
      </c>
      <c r="H366" s="29" t="s">
        <v>969</v>
      </c>
      <c r="I366" s="29" t="s">
        <v>989</v>
      </c>
      <c r="J366" s="29"/>
      <c r="K366" s="28" t="s">
        <v>38</v>
      </c>
      <c r="L366" s="28" t="s">
        <v>38</v>
      </c>
      <c r="M366" s="28" t="s">
        <v>38</v>
      </c>
      <c r="N366" s="28" t="s">
        <v>38</v>
      </c>
      <c r="O366" s="28" t="s">
        <v>627</v>
      </c>
      <c r="P366" s="30" t="s">
        <v>991</v>
      </c>
      <c r="Q366" s="30"/>
      <c r="R366" s="60" t="s">
        <v>973</v>
      </c>
      <c r="S366" s="63" t="s">
        <v>989</v>
      </c>
      <c r="T366" s="67" t="s">
        <v>2369</v>
      </c>
      <c r="U366" s="60"/>
      <c r="W366" s="61"/>
      <c r="X366" s="61"/>
      <c r="Y366" s="34"/>
      <c r="Z366" s="34"/>
      <c r="AA366" s="34"/>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c r="BB366" s="61"/>
      <c r="BC366" s="61"/>
      <c r="BD366" s="61"/>
      <c r="BE366" s="61"/>
      <c r="BF366" s="61"/>
      <c r="BG366" s="61"/>
      <c r="BH366" s="61"/>
      <c r="BI366" s="61"/>
      <c r="BJ366" s="61"/>
      <c r="BK366" s="61"/>
      <c r="BL366" s="61"/>
      <c r="BM366" s="61"/>
      <c r="BN366" s="61"/>
      <c r="BO366" s="61"/>
      <c r="BP366" s="61"/>
      <c r="BQ366" s="61"/>
      <c r="BR366" s="61"/>
      <c r="BS366" s="61"/>
      <c r="BT366" s="61"/>
      <c r="BU366" s="61"/>
      <c r="BV366" s="61"/>
      <c r="BW366" s="61"/>
      <c r="BX366" s="61"/>
      <c r="BY366" s="61"/>
      <c r="BZ366" s="61"/>
      <c r="CA366" s="61"/>
      <c r="CB366" s="61"/>
      <c r="CC366" s="61"/>
      <c r="CD366" s="61"/>
      <c r="CE366" s="61"/>
      <c r="CF366" s="61"/>
      <c r="CG366" s="61"/>
      <c r="CH366" s="61"/>
      <c r="CI366" s="61"/>
      <c r="CJ366" s="61"/>
      <c r="CK366" s="61"/>
      <c r="CL366" s="61"/>
      <c r="CM366" s="61"/>
      <c r="CN366" s="61"/>
      <c r="CO366" s="61"/>
      <c r="CP366" s="61"/>
      <c r="CQ366" s="61"/>
      <c r="CR366" s="61"/>
      <c r="CS366" s="61"/>
      <c r="CT366" s="61"/>
      <c r="CU366" s="61"/>
      <c r="CV366" s="61"/>
      <c r="CW366" s="61"/>
      <c r="CX366" s="61"/>
      <c r="CY366" s="61"/>
      <c r="CZ366" s="61"/>
      <c r="DA366" s="61"/>
      <c r="DB366" s="61"/>
      <c r="DC366" s="61"/>
      <c r="DD366" s="61"/>
      <c r="DE366" s="61"/>
      <c r="DF366" s="61"/>
      <c r="DG366" s="61"/>
      <c r="DH366" s="61"/>
      <c r="DI366" s="61"/>
      <c r="DJ366" s="61"/>
      <c r="DK366" s="61"/>
      <c r="DL366" s="61"/>
      <c r="DM366" s="61"/>
      <c r="DN366" s="61"/>
      <c r="DO366" s="61"/>
      <c r="DP366" s="61"/>
      <c r="DQ366" s="61"/>
      <c r="DR366" s="61"/>
      <c r="DS366" s="61"/>
      <c r="DT366" s="61"/>
      <c r="DU366" s="61"/>
      <c r="DV366" s="61"/>
      <c r="DW366" s="61"/>
      <c r="DX366" s="61"/>
      <c r="DY366" s="61"/>
      <c r="DZ366" s="61"/>
      <c r="EA366" s="61"/>
      <c r="EB366" s="61"/>
      <c r="EC366" s="61"/>
      <c r="ED366" s="61"/>
      <c r="EE366" s="61"/>
      <c r="EF366" s="61"/>
      <c r="EG366" s="61"/>
      <c r="EH366" s="61"/>
      <c r="EI366" s="61"/>
      <c r="EJ366" s="61"/>
      <c r="EK366" s="61"/>
      <c r="EL366" s="61"/>
      <c r="EM366" s="61"/>
      <c r="EN366" s="61"/>
      <c r="EO366" s="61"/>
      <c r="EP366" s="61"/>
      <c r="EQ366" s="61"/>
      <c r="ER366" s="61"/>
      <c r="ES366" s="61"/>
      <c r="ET366" s="61"/>
      <c r="EU366" s="61"/>
      <c r="EV366" s="61"/>
      <c r="EW366" s="61"/>
      <c r="EX366" s="61"/>
      <c r="EY366" s="61"/>
      <c r="EZ366" s="61"/>
      <c r="FA366" s="61"/>
      <c r="FB366" s="61"/>
      <c r="FC366" s="61"/>
      <c r="FD366" s="61"/>
      <c r="FE366" s="61"/>
      <c r="FF366" s="61"/>
      <c r="FG366" s="61"/>
      <c r="FH366" s="61"/>
      <c r="FI366" s="61"/>
      <c r="FJ366" s="61"/>
      <c r="FK366" s="61"/>
      <c r="FL366" s="61"/>
      <c r="FM366" s="61"/>
      <c r="FN366" s="61"/>
      <c r="FO366" s="61"/>
      <c r="FP366" s="61"/>
      <c r="FQ366" s="61"/>
      <c r="FR366" s="61"/>
      <c r="FS366" s="61"/>
      <c r="FT366" s="61"/>
      <c r="FU366" s="61"/>
      <c r="FV366" s="61"/>
      <c r="FW366" s="61"/>
      <c r="FX366" s="61"/>
      <c r="FY366" s="61"/>
      <c r="FZ366" s="61"/>
      <c r="GA366" s="61"/>
      <c r="GB366" s="61"/>
      <c r="GC366" s="61"/>
      <c r="GD366" s="61"/>
      <c r="GE366" s="61"/>
      <c r="GF366" s="61"/>
      <c r="GG366" s="61"/>
      <c r="GH366" s="61"/>
      <c r="GI366" s="61"/>
      <c r="GJ366" s="61"/>
      <c r="GK366" s="61"/>
      <c r="GL366" s="61"/>
      <c r="GM366" s="61"/>
      <c r="GN366" s="61"/>
      <c r="GO366" s="61"/>
      <c r="GP366" s="61"/>
      <c r="GQ366" s="61"/>
      <c r="GR366" s="61"/>
      <c r="GS366" s="61"/>
      <c r="GT366" s="61"/>
      <c r="GU366" s="61"/>
      <c r="GV366" s="61"/>
      <c r="GW366" s="61"/>
      <c r="GX366" s="61"/>
      <c r="GY366" s="61"/>
      <c r="GZ366" s="61"/>
      <c r="HA366" s="61"/>
      <c r="HB366" s="61"/>
      <c r="HC366" s="61"/>
      <c r="HD366" s="61"/>
      <c r="HE366" s="61"/>
      <c r="HF366" s="61"/>
      <c r="HG366" s="61"/>
      <c r="HH366" s="61"/>
      <c r="HI366" s="61"/>
      <c r="HJ366" s="61"/>
      <c r="HK366" s="61"/>
      <c r="HL366" s="61"/>
      <c r="HM366" s="61"/>
      <c r="HN366" s="61"/>
      <c r="HO366" s="61"/>
      <c r="HP366" s="61"/>
      <c r="HQ366" s="61"/>
      <c r="HR366" s="61"/>
      <c r="HS366" s="61"/>
      <c r="HT366" s="61"/>
      <c r="HU366" s="61"/>
      <c r="HV366" s="61"/>
      <c r="HW366" s="61"/>
      <c r="HX366" s="61"/>
      <c r="HY366" s="61"/>
      <c r="HZ366" s="61"/>
      <c r="IA366" s="61"/>
      <c r="IB366" s="61"/>
      <c r="IC366" s="61"/>
      <c r="ID366" s="61"/>
      <c r="IE366" s="61"/>
      <c r="IF366" s="61"/>
      <c r="IG366" s="61"/>
      <c r="IH366" s="61"/>
      <c r="II366" s="61"/>
      <c r="IJ366" s="61"/>
      <c r="IK366" s="61"/>
      <c r="IL366" s="61"/>
      <c r="IM366" s="61"/>
      <c r="IN366" s="61"/>
      <c r="IO366" s="61"/>
      <c r="IP366" s="61"/>
      <c r="IQ366" s="61"/>
      <c r="IR366" s="61"/>
      <c r="IS366" s="61"/>
    </row>
    <row r="367" spans="1:253" s="21" customFormat="1" ht="45" x14ac:dyDescent="0.25">
      <c r="A367" s="28" t="s">
        <v>2370</v>
      </c>
      <c r="B367" s="66" t="s">
        <v>993</v>
      </c>
      <c r="C367" s="29" t="s">
        <v>2364</v>
      </c>
      <c r="D367" s="28" t="s">
        <v>282</v>
      </c>
      <c r="E367" s="29" t="s">
        <v>994</v>
      </c>
      <c r="F367" s="29" t="s">
        <v>858</v>
      </c>
      <c r="G367" s="28" t="s">
        <v>2287</v>
      </c>
      <c r="H367" s="29" t="s">
        <v>969</v>
      </c>
      <c r="I367" s="29" t="s">
        <v>995</v>
      </c>
      <c r="J367" s="29"/>
      <c r="K367" s="28" t="s">
        <v>38</v>
      </c>
      <c r="L367" s="28" t="s">
        <v>39</v>
      </c>
      <c r="M367" s="28" t="s">
        <v>38</v>
      </c>
      <c r="N367" s="28" t="s">
        <v>38</v>
      </c>
      <c r="O367" s="28" t="s">
        <v>627</v>
      </c>
      <c r="P367" s="30" t="s">
        <v>996</v>
      </c>
      <c r="Q367" s="30" t="s">
        <v>997</v>
      </c>
      <c r="R367" s="60" t="s">
        <v>973</v>
      </c>
      <c r="S367" s="63" t="s">
        <v>995</v>
      </c>
      <c r="T367" s="67" t="s">
        <v>839</v>
      </c>
      <c r="U367" s="60"/>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c r="DR367" s="34"/>
      <c r="DS367" s="34"/>
      <c r="DT367" s="34"/>
      <c r="DU367" s="34"/>
      <c r="DV367" s="34"/>
      <c r="DW367" s="34"/>
      <c r="DX367" s="34"/>
      <c r="DY367" s="34"/>
      <c r="DZ367" s="34"/>
      <c r="EA367" s="34"/>
      <c r="EB367" s="34"/>
      <c r="EC367" s="34"/>
      <c r="ED367" s="34"/>
      <c r="EE367" s="34"/>
      <c r="EF367" s="34"/>
      <c r="EG367" s="34"/>
      <c r="EH367" s="34"/>
      <c r="EI367" s="34"/>
      <c r="EJ367" s="34"/>
      <c r="EK367" s="34"/>
      <c r="EL367" s="34"/>
      <c r="EM367" s="34"/>
      <c r="EN367" s="34"/>
      <c r="EO367" s="34"/>
      <c r="EP367" s="34"/>
      <c r="EQ367" s="34"/>
      <c r="ER367" s="34"/>
      <c r="ES367" s="34"/>
      <c r="ET367" s="34"/>
      <c r="EU367" s="34"/>
      <c r="EV367" s="34"/>
      <c r="EW367" s="34"/>
      <c r="EX367" s="34"/>
      <c r="EY367" s="34"/>
      <c r="EZ367" s="34"/>
      <c r="FA367" s="34"/>
      <c r="FB367" s="34"/>
      <c r="FC367" s="34"/>
      <c r="FD367" s="34"/>
      <c r="FE367" s="34"/>
      <c r="FF367" s="34"/>
      <c r="FG367" s="34"/>
      <c r="FH367" s="34"/>
      <c r="FI367" s="34"/>
      <c r="FJ367" s="34"/>
      <c r="FK367" s="34"/>
      <c r="FL367" s="34"/>
      <c r="FM367" s="34"/>
      <c r="FN367" s="34"/>
      <c r="FO367" s="34"/>
      <c r="FP367" s="34"/>
      <c r="FQ367" s="34"/>
      <c r="FR367" s="34"/>
      <c r="FS367" s="34"/>
      <c r="FT367" s="34"/>
      <c r="FU367" s="34"/>
      <c r="FV367" s="34"/>
      <c r="FW367" s="34"/>
      <c r="FX367" s="34"/>
      <c r="FY367" s="34"/>
      <c r="FZ367" s="34"/>
      <c r="GA367" s="34"/>
      <c r="GB367" s="34"/>
      <c r="GC367" s="34"/>
      <c r="GD367" s="34"/>
      <c r="GE367" s="34"/>
      <c r="GF367" s="34"/>
      <c r="GG367" s="34"/>
      <c r="GH367" s="34"/>
      <c r="GI367" s="34"/>
      <c r="GJ367" s="34"/>
      <c r="GK367" s="34"/>
      <c r="GL367" s="34"/>
      <c r="GM367" s="34"/>
      <c r="GN367" s="34"/>
      <c r="GO367" s="34"/>
      <c r="GP367" s="34"/>
      <c r="GQ367" s="34"/>
      <c r="GR367" s="34"/>
      <c r="GS367" s="34"/>
      <c r="GT367" s="34"/>
      <c r="GU367" s="34"/>
      <c r="GV367" s="34"/>
      <c r="GW367" s="34"/>
      <c r="GX367" s="34"/>
      <c r="GY367" s="34"/>
      <c r="GZ367" s="34"/>
      <c r="HA367" s="34"/>
      <c r="HB367" s="34"/>
      <c r="HC367" s="34"/>
      <c r="HD367" s="34"/>
      <c r="HE367" s="34"/>
      <c r="HF367" s="34"/>
      <c r="HG367" s="34"/>
      <c r="HH367" s="34"/>
      <c r="HI367" s="34"/>
      <c r="HJ367" s="34"/>
      <c r="HK367" s="34"/>
      <c r="HL367" s="34"/>
      <c r="HM367" s="34"/>
      <c r="HN367" s="34"/>
      <c r="HO367" s="34"/>
      <c r="HP367" s="34"/>
      <c r="HQ367" s="34"/>
      <c r="HR367" s="34"/>
      <c r="HS367" s="34"/>
      <c r="HT367" s="34"/>
      <c r="HU367" s="34"/>
      <c r="HV367" s="34"/>
      <c r="HW367" s="34"/>
      <c r="HX367" s="34"/>
      <c r="HY367" s="34"/>
      <c r="HZ367" s="34"/>
      <c r="IA367" s="34"/>
      <c r="IB367" s="34"/>
      <c r="IC367" s="34"/>
      <c r="ID367" s="34"/>
      <c r="IE367" s="34"/>
      <c r="IF367" s="34"/>
      <c r="IG367" s="34"/>
      <c r="IH367" s="34"/>
      <c r="II367" s="34"/>
      <c r="IJ367" s="34"/>
      <c r="IK367" s="34"/>
      <c r="IL367" s="34"/>
      <c r="IM367" s="34"/>
      <c r="IN367" s="34"/>
      <c r="IO367" s="34"/>
      <c r="IP367" s="34"/>
      <c r="IQ367" s="34"/>
      <c r="IR367" s="34"/>
      <c r="IS367" s="34"/>
    </row>
    <row r="368" spans="1:253" s="21" customFormat="1" ht="90" x14ac:dyDescent="0.25">
      <c r="A368" s="28" t="s">
        <v>2371</v>
      </c>
      <c r="B368" s="29" t="s">
        <v>999</v>
      </c>
      <c r="C368" s="29" t="s">
        <v>2364</v>
      </c>
      <c r="D368" s="28" t="s">
        <v>282</v>
      </c>
      <c r="E368" s="29" t="s">
        <v>1000</v>
      </c>
      <c r="F368" s="29" t="s">
        <v>858</v>
      </c>
      <c r="G368" s="28" t="s">
        <v>2287</v>
      </c>
      <c r="H368" s="29" t="s">
        <v>969</v>
      </c>
      <c r="I368" s="29" t="s">
        <v>999</v>
      </c>
      <c r="J368" s="29"/>
      <c r="K368" s="28" t="s">
        <v>38</v>
      </c>
      <c r="L368" s="28" t="s">
        <v>38</v>
      </c>
      <c r="M368" s="28" t="s">
        <v>38</v>
      </c>
      <c r="N368" s="28" t="s">
        <v>38</v>
      </c>
      <c r="O368" s="28" t="s">
        <v>627</v>
      </c>
      <c r="P368" s="30" t="s">
        <v>1001</v>
      </c>
      <c r="Q368" s="30"/>
      <c r="R368" s="60" t="s">
        <v>973</v>
      </c>
      <c r="S368" s="63" t="s">
        <v>999</v>
      </c>
      <c r="T368" s="67" t="s">
        <v>2365</v>
      </c>
      <c r="U368" s="60"/>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c r="BB368" s="61"/>
      <c r="BC368" s="61"/>
      <c r="BD368" s="61"/>
      <c r="BE368" s="61"/>
      <c r="BF368" s="61"/>
      <c r="BG368" s="61"/>
      <c r="BH368" s="61"/>
      <c r="BI368" s="61"/>
      <c r="BJ368" s="61"/>
      <c r="BK368" s="61"/>
      <c r="BL368" s="61"/>
      <c r="BM368" s="61"/>
      <c r="BN368" s="61"/>
      <c r="BO368" s="61"/>
      <c r="BP368" s="61"/>
      <c r="BQ368" s="61"/>
      <c r="BR368" s="61"/>
      <c r="BS368" s="61"/>
      <c r="BT368" s="61"/>
      <c r="BU368" s="61"/>
      <c r="BV368" s="61"/>
      <c r="BW368" s="61"/>
      <c r="BX368" s="61"/>
      <c r="BY368" s="61"/>
      <c r="BZ368" s="61"/>
      <c r="CA368" s="61"/>
      <c r="CB368" s="61"/>
      <c r="CC368" s="61"/>
      <c r="CD368" s="61"/>
      <c r="CE368" s="61"/>
      <c r="CF368" s="61"/>
      <c r="CG368" s="61"/>
      <c r="CH368" s="61"/>
      <c r="CI368" s="61"/>
      <c r="CJ368" s="61"/>
      <c r="CK368" s="61"/>
      <c r="CL368" s="61"/>
      <c r="CM368" s="61"/>
      <c r="CN368" s="61"/>
      <c r="CO368" s="61"/>
      <c r="CP368" s="61"/>
      <c r="CQ368" s="61"/>
      <c r="CR368" s="61"/>
      <c r="CS368" s="61"/>
      <c r="CT368" s="61"/>
      <c r="CU368" s="61"/>
      <c r="CV368" s="61"/>
      <c r="CW368" s="61"/>
      <c r="CX368" s="61"/>
      <c r="CY368" s="61"/>
      <c r="CZ368" s="61"/>
      <c r="DA368" s="61"/>
      <c r="DB368" s="61"/>
      <c r="DC368" s="61"/>
      <c r="DD368" s="61"/>
      <c r="DE368" s="61"/>
      <c r="DF368" s="61"/>
      <c r="DG368" s="61"/>
      <c r="DH368" s="61"/>
      <c r="DI368" s="61"/>
      <c r="DJ368" s="61"/>
      <c r="DK368" s="61"/>
      <c r="DL368" s="61"/>
      <c r="DM368" s="61"/>
      <c r="DN368" s="61"/>
      <c r="DO368" s="61"/>
      <c r="DP368" s="61"/>
      <c r="DQ368" s="61"/>
      <c r="DR368" s="61"/>
      <c r="DS368" s="61"/>
      <c r="DT368" s="61"/>
      <c r="DU368" s="61"/>
      <c r="DV368" s="61"/>
      <c r="DW368" s="61"/>
      <c r="DX368" s="61"/>
      <c r="DY368" s="61"/>
      <c r="DZ368" s="61"/>
      <c r="EA368" s="61"/>
      <c r="EB368" s="61"/>
      <c r="EC368" s="61"/>
      <c r="ED368" s="61"/>
      <c r="EE368" s="61"/>
      <c r="EF368" s="61"/>
      <c r="EG368" s="61"/>
      <c r="EH368" s="61"/>
      <c r="EI368" s="61"/>
      <c r="EJ368" s="61"/>
      <c r="EK368" s="61"/>
      <c r="EL368" s="61"/>
      <c r="EM368" s="61"/>
      <c r="EN368" s="61"/>
      <c r="EO368" s="61"/>
      <c r="EP368" s="61"/>
      <c r="EQ368" s="61"/>
      <c r="ER368" s="61"/>
      <c r="ES368" s="61"/>
      <c r="ET368" s="61"/>
      <c r="EU368" s="61"/>
      <c r="EV368" s="61"/>
      <c r="EW368" s="61"/>
      <c r="EX368" s="61"/>
      <c r="EY368" s="61"/>
      <c r="EZ368" s="61"/>
      <c r="FA368" s="61"/>
      <c r="FB368" s="61"/>
      <c r="FC368" s="61"/>
      <c r="FD368" s="61"/>
      <c r="FE368" s="61"/>
      <c r="FF368" s="61"/>
      <c r="FG368" s="61"/>
      <c r="FH368" s="61"/>
      <c r="FI368" s="61"/>
      <c r="FJ368" s="61"/>
      <c r="FK368" s="61"/>
      <c r="FL368" s="61"/>
      <c r="FM368" s="61"/>
      <c r="FN368" s="61"/>
      <c r="FO368" s="61"/>
      <c r="FP368" s="61"/>
      <c r="FQ368" s="61"/>
      <c r="FR368" s="61"/>
      <c r="FS368" s="61"/>
      <c r="FT368" s="61"/>
      <c r="FU368" s="61"/>
      <c r="FV368" s="61"/>
      <c r="FW368" s="61"/>
      <c r="FX368" s="61"/>
      <c r="FY368" s="61"/>
      <c r="FZ368" s="61"/>
      <c r="GA368" s="61"/>
      <c r="GB368" s="61"/>
      <c r="GC368" s="61"/>
      <c r="GD368" s="61"/>
      <c r="GE368" s="61"/>
      <c r="GF368" s="61"/>
      <c r="GG368" s="61"/>
      <c r="GH368" s="61"/>
      <c r="GI368" s="61"/>
      <c r="GJ368" s="61"/>
      <c r="GK368" s="61"/>
      <c r="GL368" s="61"/>
      <c r="GM368" s="61"/>
      <c r="GN368" s="61"/>
      <c r="GO368" s="61"/>
      <c r="GP368" s="61"/>
      <c r="GQ368" s="61"/>
      <c r="GR368" s="61"/>
      <c r="GS368" s="61"/>
      <c r="GT368" s="61"/>
      <c r="GU368" s="61"/>
      <c r="GV368" s="61"/>
      <c r="GW368" s="61"/>
      <c r="GX368" s="61"/>
      <c r="GY368" s="61"/>
      <c r="GZ368" s="61"/>
      <c r="HA368" s="61"/>
      <c r="HB368" s="61"/>
      <c r="HC368" s="61"/>
      <c r="HD368" s="61"/>
      <c r="HE368" s="61"/>
      <c r="HF368" s="61"/>
      <c r="HG368" s="61"/>
      <c r="HH368" s="61"/>
      <c r="HI368" s="61"/>
      <c r="HJ368" s="61"/>
      <c r="HK368" s="61"/>
      <c r="HL368" s="61"/>
      <c r="HM368" s="61"/>
      <c r="HN368" s="61"/>
      <c r="HO368" s="61"/>
      <c r="HP368" s="61"/>
      <c r="HQ368" s="61"/>
      <c r="HR368" s="61"/>
      <c r="HS368" s="61"/>
      <c r="HT368" s="61"/>
      <c r="HU368" s="61"/>
      <c r="HV368" s="61"/>
      <c r="HW368" s="61"/>
      <c r="HX368" s="61"/>
      <c r="HY368" s="61"/>
      <c r="HZ368" s="61"/>
      <c r="IA368" s="61"/>
      <c r="IB368" s="61"/>
      <c r="IC368" s="61"/>
      <c r="ID368" s="61"/>
      <c r="IE368" s="61"/>
      <c r="IF368" s="61"/>
      <c r="IG368" s="61"/>
      <c r="IH368" s="61"/>
      <c r="II368" s="61"/>
      <c r="IJ368" s="61"/>
      <c r="IK368" s="61"/>
      <c r="IL368" s="61"/>
      <c r="IM368" s="61"/>
      <c r="IN368" s="61"/>
      <c r="IO368" s="61"/>
      <c r="IP368" s="61"/>
      <c r="IQ368" s="61"/>
      <c r="IR368" s="61"/>
      <c r="IS368" s="61"/>
    </row>
    <row r="369" spans="1:253" s="21" customFormat="1" ht="90" x14ac:dyDescent="0.25">
      <c r="A369" s="28" t="s">
        <v>2372</v>
      </c>
      <c r="B369" s="38" t="s">
        <v>896</v>
      </c>
      <c r="C369" s="29" t="s">
        <v>2364</v>
      </c>
      <c r="D369" s="28" t="s">
        <v>282</v>
      </c>
      <c r="E369" s="29" t="s">
        <v>1003</v>
      </c>
      <c r="F369" s="29" t="s">
        <v>858</v>
      </c>
      <c r="G369" s="28" t="s">
        <v>898</v>
      </c>
      <c r="H369" s="29" t="s">
        <v>1004</v>
      </c>
      <c r="I369" s="29" t="s">
        <v>900</v>
      </c>
      <c r="J369" s="29"/>
      <c r="K369" s="28" t="s">
        <v>38</v>
      </c>
      <c r="L369" s="28" t="s">
        <v>39</v>
      </c>
      <c r="M369" s="28" t="s">
        <v>38</v>
      </c>
      <c r="N369" s="28" t="s">
        <v>38</v>
      </c>
      <c r="O369" s="28">
        <v>1</v>
      </c>
      <c r="P369" s="30" t="s">
        <v>861</v>
      </c>
      <c r="Q369" s="30"/>
      <c r="R369" s="60" t="s">
        <v>973</v>
      </c>
      <c r="S369" s="63" t="s">
        <v>902</v>
      </c>
      <c r="T369" s="67" t="s">
        <v>903</v>
      </c>
      <c r="U369" s="60"/>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c r="DR369" s="34"/>
      <c r="DS369" s="34"/>
      <c r="DT369" s="34"/>
      <c r="DU369" s="34"/>
      <c r="DV369" s="34"/>
      <c r="DW369" s="34"/>
      <c r="DX369" s="34"/>
      <c r="DY369" s="34"/>
      <c r="DZ369" s="34"/>
      <c r="EA369" s="34"/>
      <c r="EB369" s="34"/>
      <c r="EC369" s="34"/>
      <c r="ED369" s="34"/>
      <c r="EE369" s="34"/>
      <c r="EF369" s="34"/>
      <c r="EG369" s="34"/>
      <c r="EH369" s="34"/>
      <c r="EI369" s="34"/>
      <c r="EJ369" s="34"/>
      <c r="EK369" s="34"/>
      <c r="EL369" s="34"/>
      <c r="EM369" s="34"/>
      <c r="EN369" s="34"/>
      <c r="EO369" s="34"/>
      <c r="EP369" s="34"/>
      <c r="EQ369" s="34"/>
      <c r="ER369" s="34"/>
      <c r="ES369" s="34"/>
      <c r="ET369" s="34"/>
      <c r="EU369" s="34"/>
      <c r="EV369" s="34"/>
      <c r="EW369" s="34"/>
      <c r="EX369" s="34"/>
      <c r="EY369" s="34"/>
      <c r="EZ369" s="34"/>
      <c r="FA369" s="34"/>
      <c r="FB369" s="34"/>
      <c r="FC369" s="34"/>
      <c r="FD369" s="34"/>
      <c r="FE369" s="34"/>
      <c r="FF369" s="34"/>
      <c r="FG369" s="34"/>
      <c r="FH369" s="34"/>
      <c r="FI369" s="34"/>
      <c r="FJ369" s="34"/>
      <c r="FK369" s="34"/>
      <c r="FL369" s="34"/>
      <c r="FM369" s="34"/>
      <c r="FN369" s="34"/>
      <c r="FO369" s="34"/>
      <c r="FP369" s="34"/>
      <c r="FQ369" s="34"/>
      <c r="FR369" s="34"/>
      <c r="FS369" s="34"/>
      <c r="FT369" s="34"/>
      <c r="FU369" s="34"/>
      <c r="FV369" s="34"/>
      <c r="FW369" s="34"/>
      <c r="FX369" s="34"/>
      <c r="FY369" s="34"/>
      <c r="FZ369" s="34"/>
      <c r="GA369" s="34"/>
      <c r="GB369" s="34"/>
      <c r="GC369" s="34"/>
      <c r="GD369" s="34"/>
      <c r="GE369" s="34"/>
      <c r="GF369" s="34"/>
      <c r="GG369" s="34"/>
      <c r="GH369" s="34"/>
      <c r="GI369" s="34"/>
      <c r="GJ369" s="34"/>
      <c r="GK369" s="34"/>
      <c r="GL369" s="34"/>
      <c r="GM369" s="34"/>
      <c r="GN369" s="34"/>
      <c r="GO369" s="34"/>
      <c r="GP369" s="34"/>
      <c r="GQ369" s="34"/>
      <c r="GR369" s="34"/>
      <c r="GS369" s="34"/>
      <c r="GT369" s="34"/>
      <c r="GU369" s="34"/>
      <c r="GV369" s="34"/>
      <c r="GW369" s="34"/>
      <c r="GX369" s="34"/>
      <c r="GY369" s="34"/>
      <c r="GZ369" s="34"/>
      <c r="HA369" s="34"/>
      <c r="HB369" s="34"/>
      <c r="HC369" s="34"/>
      <c r="HD369" s="34"/>
      <c r="HE369" s="34"/>
      <c r="HF369" s="34"/>
      <c r="HG369" s="34"/>
      <c r="HH369" s="34"/>
      <c r="HI369" s="34"/>
      <c r="HJ369" s="34"/>
      <c r="HK369" s="34"/>
      <c r="HL369" s="34"/>
      <c r="HM369" s="34"/>
      <c r="HN369" s="34"/>
      <c r="HO369" s="34"/>
      <c r="HP369" s="34"/>
      <c r="HQ369" s="34"/>
      <c r="HR369" s="34"/>
      <c r="HS369" s="34"/>
      <c r="HT369" s="34"/>
      <c r="HU369" s="34"/>
      <c r="HV369" s="34"/>
      <c r="HW369" s="34"/>
      <c r="HX369" s="34"/>
      <c r="HY369" s="34"/>
      <c r="HZ369" s="34"/>
      <c r="IA369" s="34"/>
      <c r="IB369" s="34"/>
      <c r="IC369" s="34"/>
      <c r="ID369" s="34"/>
      <c r="IE369" s="34"/>
      <c r="IF369" s="34"/>
      <c r="IG369" s="34"/>
      <c r="IH369" s="34"/>
      <c r="II369" s="34"/>
      <c r="IJ369" s="34"/>
      <c r="IK369" s="34"/>
      <c r="IL369" s="34"/>
      <c r="IM369" s="34"/>
      <c r="IN369" s="34"/>
      <c r="IO369" s="34"/>
      <c r="IP369" s="34"/>
      <c r="IQ369" s="34"/>
      <c r="IR369" s="34"/>
      <c r="IS369" s="34"/>
    </row>
    <row r="370" spans="1:253" s="21" customFormat="1" ht="90" x14ac:dyDescent="0.25">
      <c r="A370" s="28" t="s">
        <v>2373</v>
      </c>
      <c r="B370" s="66" t="s">
        <v>905</v>
      </c>
      <c r="C370" s="29" t="s">
        <v>2364</v>
      </c>
      <c r="D370" s="28" t="s">
        <v>282</v>
      </c>
      <c r="E370" s="29" t="s">
        <v>1006</v>
      </c>
      <c r="F370" s="29" t="s">
        <v>858</v>
      </c>
      <c r="G370" s="28" t="s">
        <v>907</v>
      </c>
      <c r="H370" s="29" t="s">
        <v>969</v>
      </c>
      <c r="I370" s="29" t="s">
        <v>908</v>
      </c>
      <c r="J370" s="29"/>
      <c r="K370" s="28" t="s">
        <v>38</v>
      </c>
      <c r="L370" s="28" t="s">
        <v>39</v>
      </c>
      <c r="M370" s="28" t="s">
        <v>38</v>
      </c>
      <c r="N370" s="28" t="s">
        <v>38</v>
      </c>
      <c r="O370" s="28" t="s">
        <v>909</v>
      </c>
      <c r="P370" s="30" t="s">
        <v>861</v>
      </c>
      <c r="Q370" s="30"/>
      <c r="R370" s="60" t="s">
        <v>973</v>
      </c>
      <c r="S370" s="63" t="s">
        <v>910</v>
      </c>
      <c r="T370" s="67" t="s">
        <v>903</v>
      </c>
      <c r="U370" s="60"/>
      <c r="W370" s="61"/>
      <c r="X370" s="61"/>
      <c r="Y370" s="34"/>
      <c r="Z370" s="34"/>
      <c r="AA370" s="34"/>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c r="BB370" s="61"/>
      <c r="BC370" s="61"/>
      <c r="BD370" s="61"/>
      <c r="BE370" s="61"/>
      <c r="BF370" s="61"/>
      <c r="BG370" s="61"/>
      <c r="BH370" s="61"/>
      <c r="BI370" s="61"/>
      <c r="BJ370" s="61"/>
      <c r="BK370" s="61"/>
      <c r="BL370" s="61"/>
      <c r="BM370" s="61"/>
      <c r="BN370" s="61"/>
      <c r="BO370" s="61"/>
      <c r="BP370" s="61"/>
      <c r="BQ370" s="61"/>
      <c r="BR370" s="61"/>
      <c r="BS370" s="61"/>
      <c r="BT370" s="61"/>
      <c r="BU370" s="61"/>
      <c r="BV370" s="61"/>
      <c r="BW370" s="61"/>
      <c r="BX370" s="61"/>
      <c r="BY370" s="61"/>
      <c r="BZ370" s="61"/>
      <c r="CA370" s="61"/>
      <c r="CB370" s="61"/>
      <c r="CC370" s="61"/>
      <c r="CD370" s="61"/>
      <c r="CE370" s="61"/>
      <c r="CF370" s="61"/>
      <c r="CG370" s="61"/>
      <c r="CH370" s="61"/>
      <c r="CI370" s="61"/>
      <c r="CJ370" s="61"/>
      <c r="CK370" s="61"/>
      <c r="CL370" s="61"/>
      <c r="CM370" s="61"/>
      <c r="CN370" s="61"/>
      <c r="CO370" s="61"/>
      <c r="CP370" s="61"/>
      <c r="CQ370" s="61"/>
      <c r="CR370" s="61"/>
      <c r="CS370" s="61"/>
      <c r="CT370" s="61"/>
      <c r="CU370" s="61"/>
      <c r="CV370" s="61"/>
      <c r="CW370" s="61"/>
      <c r="CX370" s="61"/>
      <c r="CY370" s="61"/>
      <c r="CZ370" s="61"/>
      <c r="DA370" s="61"/>
      <c r="DB370" s="61"/>
      <c r="DC370" s="61"/>
      <c r="DD370" s="61"/>
      <c r="DE370" s="61"/>
      <c r="DF370" s="61"/>
      <c r="DG370" s="61"/>
      <c r="DH370" s="61"/>
      <c r="DI370" s="61"/>
      <c r="DJ370" s="61"/>
      <c r="DK370" s="61"/>
      <c r="DL370" s="61"/>
      <c r="DM370" s="61"/>
      <c r="DN370" s="61"/>
      <c r="DO370" s="61"/>
      <c r="DP370" s="61"/>
      <c r="DQ370" s="61"/>
      <c r="DR370" s="61"/>
      <c r="DS370" s="61"/>
      <c r="DT370" s="61"/>
      <c r="DU370" s="61"/>
      <c r="DV370" s="61"/>
      <c r="DW370" s="61"/>
      <c r="DX370" s="61"/>
      <c r="DY370" s="61"/>
      <c r="DZ370" s="61"/>
      <c r="EA370" s="61"/>
      <c r="EB370" s="61"/>
      <c r="EC370" s="61"/>
      <c r="ED370" s="61"/>
      <c r="EE370" s="61"/>
      <c r="EF370" s="61"/>
      <c r="EG370" s="61"/>
      <c r="EH370" s="61"/>
      <c r="EI370" s="61"/>
      <c r="EJ370" s="61"/>
      <c r="EK370" s="61"/>
      <c r="EL370" s="61"/>
      <c r="EM370" s="61"/>
      <c r="EN370" s="61"/>
      <c r="EO370" s="61"/>
      <c r="EP370" s="61"/>
      <c r="EQ370" s="61"/>
      <c r="ER370" s="61"/>
      <c r="ES370" s="61"/>
      <c r="ET370" s="61"/>
      <c r="EU370" s="61"/>
      <c r="EV370" s="61"/>
      <c r="EW370" s="61"/>
      <c r="EX370" s="61"/>
      <c r="EY370" s="61"/>
      <c r="EZ370" s="61"/>
      <c r="FA370" s="61"/>
      <c r="FB370" s="61"/>
      <c r="FC370" s="61"/>
      <c r="FD370" s="61"/>
      <c r="FE370" s="61"/>
      <c r="FF370" s="61"/>
      <c r="FG370" s="61"/>
      <c r="FH370" s="61"/>
      <c r="FI370" s="61"/>
      <c r="FJ370" s="61"/>
      <c r="FK370" s="61"/>
      <c r="FL370" s="61"/>
      <c r="FM370" s="61"/>
      <c r="FN370" s="61"/>
      <c r="FO370" s="61"/>
      <c r="FP370" s="61"/>
      <c r="FQ370" s="61"/>
      <c r="FR370" s="61"/>
      <c r="FS370" s="61"/>
      <c r="FT370" s="61"/>
      <c r="FU370" s="61"/>
      <c r="FV370" s="61"/>
      <c r="FW370" s="61"/>
      <c r="FX370" s="61"/>
      <c r="FY370" s="61"/>
      <c r="FZ370" s="61"/>
      <c r="GA370" s="61"/>
      <c r="GB370" s="61"/>
      <c r="GC370" s="61"/>
      <c r="GD370" s="61"/>
      <c r="GE370" s="61"/>
      <c r="GF370" s="61"/>
      <c r="GG370" s="61"/>
      <c r="GH370" s="61"/>
      <c r="GI370" s="61"/>
      <c r="GJ370" s="61"/>
      <c r="GK370" s="61"/>
      <c r="GL370" s="61"/>
      <c r="GM370" s="61"/>
      <c r="GN370" s="61"/>
      <c r="GO370" s="61"/>
      <c r="GP370" s="61"/>
      <c r="GQ370" s="61"/>
      <c r="GR370" s="61"/>
      <c r="GS370" s="61"/>
      <c r="GT370" s="61"/>
      <c r="GU370" s="61"/>
      <c r="GV370" s="61"/>
      <c r="GW370" s="61"/>
      <c r="GX370" s="61"/>
      <c r="GY370" s="61"/>
      <c r="GZ370" s="61"/>
      <c r="HA370" s="61"/>
      <c r="HB370" s="61"/>
      <c r="HC370" s="61"/>
      <c r="HD370" s="61"/>
      <c r="HE370" s="61"/>
      <c r="HF370" s="61"/>
      <c r="HG370" s="61"/>
      <c r="HH370" s="61"/>
      <c r="HI370" s="61"/>
      <c r="HJ370" s="61"/>
      <c r="HK370" s="61"/>
      <c r="HL370" s="61"/>
      <c r="HM370" s="61"/>
      <c r="HN370" s="61"/>
      <c r="HO370" s="61"/>
      <c r="HP370" s="61"/>
      <c r="HQ370" s="61"/>
      <c r="HR370" s="61"/>
      <c r="HS370" s="61"/>
      <c r="HT370" s="61"/>
      <c r="HU370" s="61"/>
      <c r="HV370" s="61"/>
      <c r="HW370" s="61"/>
      <c r="HX370" s="61"/>
      <c r="HY370" s="61"/>
      <c r="HZ370" s="61"/>
      <c r="IA370" s="61"/>
      <c r="IB370" s="61"/>
      <c r="IC370" s="61"/>
      <c r="ID370" s="61"/>
      <c r="IE370" s="61"/>
      <c r="IF370" s="61"/>
      <c r="IG370" s="61"/>
      <c r="IH370" s="61"/>
      <c r="II370" s="61"/>
      <c r="IJ370" s="61"/>
      <c r="IK370" s="61"/>
      <c r="IL370" s="61"/>
      <c r="IM370" s="61"/>
      <c r="IN370" s="61"/>
      <c r="IO370" s="61"/>
      <c r="IP370" s="61"/>
      <c r="IQ370" s="61"/>
      <c r="IR370" s="61"/>
      <c r="IS370" s="61"/>
    </row>
    <row r="371" spans="1:253" s="21" customFormat="1" ht="90" x14ac:dyDescent="0.25">
      <c r="A371" s="28" t="s">
        <v>2374</v>
      </c>
      <c r="B371" s="66" t="s">
        <v>912</v>
      </c>
      <c r="C371" s="29" t="s">
        <v>2364</v>
      </c>
      <c r="D371" s="28" t="s">
        <v>282</v>
      </c>
      <c r="E371" s="29" t="s">
        <v>1008</v>
      </c>
      <c r="F371" s="29" t="s">
        <v>858</v>
      </c>
      <c r="G371" s="28" t="s">
        <v>898</v>
      </c>
      <c r="H371" s="29" t="s">
        <v>1004</v>
      </c>
      <c r="I371" s="29" t="s">
        <v>1009</v>
      </c>
      <c r="J371" s="29"/>
      <c r="K371" s="28" t="s">
        <v>38</v>
      </c>
      <c r="L371" s="28" t="s">
        <v>365</v>
      </c>
      <c r="M371" s="28" t="s">
        <v>38</v>
      </c>
      <c r="N371" s="28" t="s">
        <v>38</v>
      </c>
      <c r="O371" s="28">
        <v>31</v>
      </c>
      <c r="P371" s="30" t="s">
        <v>861</v>
      </c>
      <c r="Q371" s="30"/>
      <c r="R371" s="60" t="s">
        <v>973</v>
      </c>
      <c r="S371" s="63" t="s">
        <v>915</v>
      </c>
      <c r="T371" s="67" t="s">
        <v>903</v>
      </c>
      <c r="U371" s="60"/>
      <c r="W371" s="34"/>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c r="BB371" s="61"/>
      <c r="BC371" s="61"/>
      <c r="BD371" s="61"/>
      <c r="BE371" s="61"/>
      <c r="BF371" s="61"/>
      <c r="BG371" s="61"/>
      <c r="BH371" s="61"/>
      <c r="BI371" s="61"/>
      <c r="BJ371" s="61"/>
      <c r="BK371" s="61"/>
      <c r="BL371" s="61"/>
      <c r="BM371" s="61"/>
      <c r="BN371" s="61"/>
      <c r="BO371" s="61"/>
      <c r="BP371" s="61"/>
      <c r="BQ371" s="61"/>
      <c r="BR371" s="61"/>
      <c r="BS371" s="61"/>
      <c r="BT371" s="61"/>
      <c r="BU371" s="61"/>
      <c r="BV371" s="61"/>
      <c r="BW371" s="61"/>
      <c r="BX371" s="61"/>
      <c r="BY371" s="61"/>
      <c r="BZ371" s="61"/>
      <c r="CA371" s="61"/>
      <c r="CB371" s="61"/>
      <c r="CC371" s="61"/>
      <c r="CD371" s="61"/>
      <c r="CE371" s="61"/>
      <c r="CF371" s="61"/>
      <c r="CG371" s="61"/>
      <c r="CH371" s="61"/>
      <c r="CI371" s="61"/>
      <c r="CJ371" s="61"/>
      <c r="CK371" s="61"/>
      <c r="CL371" s="61"/>
      <c r="CM371" s="61"/>
      <c r="CN371" s="61"/>
      <c r="CO371" s="61"/>
      <c r="CP371" s="61"/>
      <c r="CQ371" s="61"/>
      <c r="CR371" s="61"/>
      <c r="CS371" s="61"/>
      <c r="CT371" s="61"/>
      <c r="CU371" s="61"/>
      <c r="CV371" s="61"/>
      <c r="CW371" s="61"/>
      <c r="CX371" s="61"/>
      <c r="CY371" s="61"/>
      <c r="CZ371" s="61"/>
      <c r="DA371" s="61"/>
      <c r="DB371" s="61"/>
      <c r="DC371" s="61"/>
      <c r="DD371" s="61"/>
      <c r="DE371" s="61"/>
      <c r="DF371" s="61"/>
      <c r="DG371" s="61"/>
      <c r="DH371" s="61"/>
      <c r="DI371" s="61"/>
      <c r="DJ371" s="61"/>
      <c r="DK371" s="61"/>
      <c r="DL371" s="61"/>
      <c r="DM371" s="61"/>
      <c r="DN371" s="61"/>
      <c r="DO371" s="61"/>
      <c r="DP371" s="61"/>
      <c r="DQ371" s="61"/>
      <c r="DR371" s="61"/>
      <c r="DS371" s="61"/>
      <c r="DT371" s="61"/>
      <c r="DU371" s="61"/>
      <c r="DV371" s="61"/>
      <c r="DW371" s="61"/>
      <c r="DX371" s="61"/>
      <c r="DY371" s="61"/>
      <c r="DZ371" s="61"/>
      <c r="EA371" s="61"/>
      <c r="EB371" s="61"/>
      <c r="EC371" s="61"/>
      <c r="ED371" s="61"/>
      <c r="EE371" s="61"/>
      <c r="EF371" s="61"/>
      <c r="EG371" s="61"/>
      <c r="EH371" s="61"/>
      <c r="EI371" s="61"/>
      <c r="EJ371" s="61"/>
      <c r="EK371" s="61"/>
      <c r="EL371" s="61"/>
      <c r="EM371" s="61"/>
      <c r="EN371" s="61"/>
      <c r="EO371" s="61"/>
      <c r="EP371" s="61"/>
      <c r="EQ371" s="61"/>
      <c r="ER371" s="61"/>
      <c r="ES371" s="61"/>
      <c r="ET371" s="61"/>
      <c r="EU371" s="61"/>
      <c r="EV371" s="61"/>
      <c r="EW371" s="61"/>
      <c r="EX371" s="61"/>
      <c r="EY371" s="61"/>
      <c r="EZ371" s="61"/>
      <c r="FA371" s="61"/>
      <c r="FB371" s="61"/>
      <c r="FC371" s="61"/>
      <c r="FD371" s="61"/>
      <c r="FE371" s="61"/>
      <c r="FF371" s="61"/>
      <c r="FG371" s="61"/>
      <c r="FH371" s="61"/>
      <c r="FI371" s="61"/>
      <c r="FJ371" s="61"/>
      <c r="FK371" s="61"/>
      <c r="FL371" s="61"/>
      <c r="FM371" s="61"/>
      <c r="FN371" s="61"/>
      <c r="FO371" s="61"/>
      <c r="FP371" s="61"/>
      <c r="FQ371" s="61"/>
      <c r="FR371" s="61"/>
      <c r="FS371" s="61"/>
      <c r="FT371" s="61"/>
      <c r="FU371" s="61"/>
      <c r="FV371" s="61"/>
      <c r="FW371" s="61"/>
      <c r="FX371" s="61"/>
      <c r="FY371" s="61"/>
      <c r="FZ371" s="61"/>
      <c r="GA371" s="61"/>
      <c r="GB371" s="61"/>
      <c r="GC371" s="61"/>
      <c r="GD371" s="61"/>
      <c r="GE371" s="61"/>
      <c r="GF371" s="61"/>
      <c r="GG371" s="61"/>
      <c r="GH371" s="61"/>
      <c r="GI371" s="61"/>
      <c r="GJ371" s="61"/>
      <c r="GK371" s="61"/>
      <c r="GL371" s="61"/>
      <c r="GM371" s="61"/>
      <c r="GN371" s="61"/>
      <c r="GO371" s="61"/>
      <c r="GP371" s="61"/>
      <c r="GQ371" s="61"/>
      <c r="GR371" s="61"/>
      <c r="GS371" s="61"/>
      <c r="GT371" s="61"/>
      <c r="GU371" s="61"/>
      <c r="GV371" s="61"/>
      <c r="GW371" s="61"/>
      <c r="GX371" s="61"/>
      <c r="GY371" s="61"/>
      <c r="GZ371" s="61"/>
      <c r="HA371" s="61"/>
      <c r="HB371" s="61"/>
      <c r="HC371" s="61"/>
      <c r="HD371" s="61"/>
      <c r="HE371" s="61"/>
      <c r="HF371" s="61"/>
      <c r="HG371" s="61"/>
      <c r="HH371" s="61"/>
      <c r="HI371" s="61"/>
      <c r="HJ371" s="61"/>
      <c r="HK371" s="61"/>
      <c r="HL371" s="61"/>
      <c r="HM371" s="61"/>
      <c r="HN371" s="61"/>
      <c r="HO371" s="61"/>
      <c r="HP371" s="61"/>
      <c r="HQ371" s="61"/>
      <c r="HR371" s="61"/>
      <c r="HS371" s="61"/>
      <c r="HT371" s="61"/>
      <c r="HU371" s="61"/>
      <c r="HV371" s="61"/>
      <c r="HW371" s="61"/>
      <c r="HX371" s="61"/>
      <c r="HY371" s="61"/>
      <c r="HZ371" s="61"/>
      <c r="IA371" s="61"/>
      <c r="IB371" s="61"/>
      <c r="IC371" s="61"/>
      <c r="ID371" s="61"/>
      <c r="IE371" s="61"/>
      <c r="IF371" s="61"/>
      <c r="IG371" s="61"/>
      <c r="IH371" s="61"/>
      <c r="II371" s="61"/>
      <c r="IJ371" s="61"/>
      <c r="IK371" s="61"/>
      <c r="IL371" s="61"/>
      <c r="IM371" s="61"/>
      <c r="IN371" s="61"/>
      <c r="IO371" s="61"/>
      <c r="IP371" s="61"/>
      <c r="IQ371" s="61"/>
      <c r="IR371" s="61"/>
      <c r="IS371" s="61"/>
    </row>
    <row r="372" spans="1:253" s="21" customFormat="1" ht="90" x14ac:dyDescent="0.25">
      <c r="A372" s="28" t="s">
        <v>2375</v>
      </c>
      <c r="B372" s="66" t="s">
        <v>917</v>
      </c>
      <c r="C372" s="29" t="s">
        <v>2364</v>
      </c>
      <c r="D372" s="28" t="s">
        <v>282</v>
      </c>
      <c r="E372" s="29" t="s">
        <v>1011</v>
      </c>
      <c r="F372" s="29" t="s">
        <v>858</v>
      </c>
      <c r="G372" s="28" t="s">
        <v>907</v>
      </c>
      <c r="H372" s="29" t="s">
        <v>969</v>
      </c>
      <c r="I372" s="29" t="s">
        <v>1012</v>
      </c>
      <c r="J372" s="29"/>
      <c r="K372" s="28" t="s">
        <v>38</v>
      </c>
      <c r="L372" s="28" t="s">
        <v>39</v>
      </c>
      <c r="M372" s="28" t="s">
        <v>38</v>
      </c>
      <c r="N372" s="28" t="s">
        <v>38</v>
      </c>
      <c r="O372" s="28" t="s">
        <v>920</v>
      </c>
      <c r="P372" s="30" t="s">
        <v>861</v>
      </c>
      <c r="Q372" s="30"/>
      <c r="R372" s="60" t="s">
        <v>973</v>
      </c>
      <c r="S372" s="63" t="s">
        <v>921</v>
      </c>
      <c r="T372" s="67" t="s">
        <v>903</v>
      </c>
      <c r="U372" s="60"/>
      <c r="W372" s="61"/>
      <c r="X372" s="61"/>
      <c r="Y372" s="34"/>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c r="BB372" s="61"/>
      <c r="BC372" s="61"/>
      <c r="BD372" s="61"/>
      <c r="BE372" s="61"/>
      <c r="BF372" s="61"/>
      <c r="BG372" s="61"/>
      <c r="BH372" s="61"/>
      <c r="BI372" s="61"/>
      <c r="BJ372" s="61"/>
      <c r="BK372" s="61"/>
      <c r="BL372" s="61"/>
      <c r="BM372" s="61"/>
      <c r="BN372" s="61"/>
      <c r="BO372" s="61"/>
      <c r="BP372" s="61"/>
      <c r="BQ372" s="61"/>
      <c r="BR372" s="61"/>
      <c r="BS372" s="61"/>
      <c r="BT372" s="61"/>
      <c r="BU372" s="61"/>
      <c r="BV372" s="61"/>
      <c r="BW372" s="61"/>
      <c r="BX372" s="61"/>
      <c r="BY372" s="61"/>
      <c r="BZ372" s="61"/>
      <c r="CA372" s="61"/>
      <c r="CB372" s="61"/>
      <c r="CC372" s="61"/>
      <c r="CD372" s="61"/>
      <c r="CE372" s="61"/>
      <c r="CF372" s="61"/>
      <c r="CG372" s="61"/>
      <c r="CH372" s="61"/>
      <c r="CI372" s="61"/>
      <c r="CJ372" s="61"/>
      <c r="CK372" s="61"/>
      <c r="CL372" s="61"/>
      <c r="CM372" s="61"/>
      <c r="CN372" s="61"/>
      <c r="CO372" s="61"/>
      <c r="CP372" s="61"/>
      <c r="CQ372" s="61"/>
      <c r="CR372" s="61"/>
      <c r="CS372" s="61"/>
      <c r="CT372" s="61"/>
      <c r="CU372" s="61"/>
      <c r="CV372" s="61"/>
      <c r="CW372" s="61"/>
      <c r="CX372" s="61"/>
      <c r="CY372" s="61"/>
      <c r="CZ372" s="61"/>
      <c r="DA372" s="61"/>
      <c r="DB372" s="61"/>
      <c r="DC372" s="61"/>
      <c r="DD372" s="61"/>
      <c r="DE372" s="61"/>
      <c r="DF372" s="61"/>
      <c r="DG372" s="61"/>
      <c r="DH372" s="61"/>
      <c r="DI372" s="61"/>
      <c r="DJ372" s="61"/>
      <c r="DK372" s="61"/>
      <c r="DL372" s="61"/>
      <c r="DM372" s="61"/>
      <c r="DN372" s="61"/>
      <c r="DO372" s="61"/>
      <c r="DP372" s="61"/>
      <c r="DQ372" s="61"/>
      <c r="DR372" s="61"/>
      <c r="DS372" s="61"/>
      <c r="DT372" s="61"/>
      <c r="DU372" s="61"/>
      <c r="DV372" s="61"/>
      <c r="DW372" s="61"/>
      <c r="DX372" s="61"/>
      <c r="DY372" s="61"/>
      <c r="DZ372" s="61"/>
      <c r="EA372" s="61"/>
      <c r="EB372" s="61"/>
      <c r="EC372" s="61"/>
      <c r="ED372" s="61"/>
      <c r="EE372" s="61"/>
      <c r="EF372" s="61"/>
      <c r="EG372" s="61"/>
      <c r="EH372" s="61"/>
      <c r="EI372" s="61"/>
      <c r="EJ372" s="61"/>
      <c r="EK372" s="61"/>
      <c r="EL372" s="61"/>
      <c r="EM372" s="61"/>
      <c r="EN372" s="61"/>
      <c r="EO372" s="61"/>
      <c r="EP372" s="61"/>
      <c r="EQ372" s="61"/>
      <c r="ER372" s="61"/>
      <c r="ES372" s="61"/>
      <c r="ET372" s="61"/>
      <c r="EU372" s="61"/>
      <c r="EV372" s="61"/>
      <c r="EW372" s="61"/>
      <c r="EX372" s="61"/>
      <c r="EY372" s="61"/>
      <c r="EZ372" s="61"/>
      <c r="FA372" s="61"/>
      <c r="FB372" s="61"/>
      <c r="FC372" s="61"/>
      <c r="FD372" s="61"/>
      <c r="FE372" s="61"/>
      <c r="FF372" s="61"/>
      <c r="FG372" s="61"/>
      <c r="FH372" s="61"/>
      <c r="FI372" s="61"/>
      <c r="FJ372" s="61"/>
      <c r="FK372" s="61"/>
      <c r="FL372" s="61"/>
      <c r="FM372" s="61"/>
      <c r="FN372" s="61"/>
      <c r="FO372" s="61"/>
      <c r="FP372" s="61"/>
      <c r="FQ372" s="61"/>
      <c r="FR372" s="61"/>
      <c r="FS372" s="61"/>
      <c r="FT372" s="61"/>
      <c r="FU372" s="61"/>
      <c r="FV372" s="61"/>
      <c r="FW372" s="61"/>
      <c r="FX372" s="61"/>
      <c r="FY372" s="61"/>
      <c r="FZ372" s="61"/>
      <c r="GA372" s="61"/>
      <c r="GB372" s="61"/>
      <c r="GC372" s="61"/>
      <c r="GD372" s="61"/>
      <c r="GE372" s="61"/>
      <c r="GF372" s="61"/>
      <c r="GG372" s="61"/>
      <c r="GH372" s="61"/>
      <c r="GI372" s="61"/>
      <c r="GJ372" s="61"/>
      <c r="GK372" s="61"/>
      <c r="GL372" s="61"/>
      <c r="GM372" s="61"/>
      <c r="GN372" s="61"/>
      <c r="GO372" s="61"/>
      <c r="GP372" s="61"/>
      <c r="GQ372" s="61"/>
      <c r="GR372" s="61"/>
      <c r="GS372" s="61"/>
      <c r="GT372" s="61"/>
      <c r="GU372" s="61"/>
      <c r="GV372" s="61"/>
      <c r="GW372" s="61"/>
      <c r="GX372" s="61"/>
      <c r="GY372" s="61"/>
      <c r="GZ372" s="61"/>
      <c r="HA372" s="61"/>
      <c r="HB372" s="61"/>
      <c r="HC372" s="61"/>
      <c r="HD372" s="61"/>
      <c r="HE372" s="61"/>
      <c r="HF372" s="61"/>
      <c r="HG372" s="61"/>
      <c r="HH372" s="61"/>
      <c r="HI372" s="61"/>
      <c r="HJ372" s="61"/>
      <c r="HK372" s="61"/>
      <c r="HL372" s="61"/>
      <c r="HM372" s="61"/>
      <c r="HN372" s="61"/>
      <c r="HO372" s="61"/>
      <c r="HP372" s="61"/>
      <c r="HQ372" s="61"/>
      <c r="HR372" s="61"/>
      <c r="HS372" s="61"/>
      <c r="HT372" s="61"/>
      <c r="HU372" s="61"/>
      <c r="HV372" s="61"/>
      <c r="HW372" s="61"/>
      <c r="HX372" s="61"/>
      <c r="HY372" s="61"/>
      <c r="HZ372" s="61"/>
      <c r="IA372" s="61"/>
      <c r="IB372" s="61"/>
      <c r="IC372" s="61"/>
      <c r="ID372" s="61"/>
      <c r="IE372" s="61"/>
      <c r="IF372" s="61"/>
      <c r="IG372" s="61"/>
      <c r="IH372" s="61"/>
      <c r="II372" s="61"/>
      <c r="IJ372" s="61"/>
      <c r="IK372" s="61"/>
      <c r="IL372" s="61"/>
      <c r="IM372" s="61"/>
      <c r="IN372" s="61"/>
      <c r="IO372" s="61"/>
      <c r="IP372" s="61"/>
      <c r="IQ372" s="61"/>
      <c r="IR372" s="61"/>
      <c r="IS372" s="61"/>
    </row>
    <row r="373" spans="1:253" s="21" customFormat="1" ht="105" x14ac:dyDescent="0.25">
      <c r="A373" s="28" t="s">
        <v>2376</v>
      </c>
      <c r="B373" s="66" t="s">
        <v>929</v>
      </c>
      <c r="C373" s="29" t="s">
        <v>2364</v>
      </c>
      <c r="D373" s="28" t="s">
        <v>282</v>
      </c>
      <c r="E373" s="29" t="s">
        <v>1014</v>
      </c>
      <c r="F373" s="29" t="s">
        <v>858</v>
      </c>
      <c r="G373" s="28" t="s">
        <v>1195</v>
      </c>
      <c r="H373" s="64" t="s">
        <v>969</v>
      </c>
      <c r="I373" s="64" t="s">
        <v>1016</v>
      </c>
      <c r="J373" s="29"/>
      <c r="K373" s="28" t="s">
        <v>38</v>
      </c>
      <c r="L373" s="28" t="s">
        <v>39</v>
      </c>
      <c r="M373" s="28" t="s">
        <v>38</v>
      </c>
      <c r="N373" s="28" t="s">
        <v>38</v>
      </c>
      <c r="O373" s="28" t="s">
        <v>627</v>
      </c>
      <c r="P373" s="30" t="s">
        <v>1017</v>
      </c>
      <c r="Q373" s="30" t="s">
        <v>1018</v>
      </c>
      <c r="R373" s="60" t="s">
        <v>973</v>
      </c>
      <c r="S373" s="67" t="s">
        <v>1016</v>
      </c>
      <c r="T373" s="67" t="s">
        <v>839</v>
      </c>
      <c r="U373" s="60"/>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c r="BB373" s="61"/>
      <c r="BC373" s="61"/>
      <c r="BD373" s="61"/>
      <c r="BE373" s="61"/>
      <c r="BF373" s="61"/>
      <c r="BG373" s="61"/>
      <c r="BH373" s="61"/>
      <c r="BI373" s="61"/>
      <c r="BJ373" s="61"/>
      <c r="BK373" s="61"/>
      <c r="BL373" s="61"/>
      <c r="BM373" s="61"/>
      <c r="BN373" s="61"/>
      <c r="BO373" s="61"/>
      <c r="BP373" s="61"/>
      <c r="BQ373" s="61"/>
      <c r="BR373" s="61"/>
      <c r="BS373" s="61"/>
      <c r="BT373" s="61"/>
      <c r="BU373" s="61"/>
      <c r="BV373" s="61"/>
      <c r="BW373" s="61"/>
      <c r="BX373" s="61"/>
      <c r="BY373" s="61"/>
      <c r="BZ373" s="61"/>
      <c r="CA373" s="61"/>
      <c r="CB373" s="61"/>
      <c r="CC373" s="61"/>
      <c r="CD373" s="61"/>
      <c r="CE373" s="61"/>
      <c r="CF373" s="61"/>
      <c r="CG373" s="61"/>
      <c r="CH373" s="61"/>
      <c r="CI373" s="61"/>
      <c r="CJ373" s="61"/>
      <c r="CK373" s="61"/>
      <c r="CL373" s="61"/>
      <c r="CM373" s="61"/>
      <c r="CN373" s="61"/>
      <c r="CO373" s="61"/>
      <c r="CP373" s="61"/>
      <c r="CQ373" s="61"/>
      <c r="CR373" s="61"/>
      <c r="CS373" s="61"/>
      <c r="CT373" s="61"/>
      <c r="CU373" s="61"/>
      <c r="CV373" s="61"/>
      <c r="CW373" s="61"/>
      <c r="CX373" s="61"/>
      <c r="CY373" s="61"/>
      <c r="CZ373" s="61"/>
      <c r="DA373" s="61"/>
      <c r="DB373" s="61"/>
      <c r="DC373" s="61"/>
      <c r="DD373" s="61"/>
      <c r="DE373" s="61"/>
      <c r="DF373" s="61"/>
      <c r="DG373" s="61"/>
      <c r="DH373" s="61"/>
      <c r="DI373" s="61"/>
      <c r="DJ373" s="61"/>
      <c r="DK373" s="61"/>
      <c r="DL373" s="61"/>
      <c r="DM373" s="61"/>
      <c r="DN373" s="61"/>
      <c r="DO373" s="61"/>
      <c r="DP373" s="61"/>
      <c r="DQ373" s="61"/>
      <c r="DR373" s="61"/>
      <c r="DS373" s="61"/>
      <c r="DT373" s="61"/>
      <c r="DU373" s="61"/>
      <c r="DV373" s="61"/>
      <c r="DW373" s="61"/>
      <c r="DX373" s="61"/>
      <c r="DY373" s="61"/>
      <c r="DZ373" s="61"/>
      <c r="EA373" s="61"/>
      <c r="EB373" s="61"/>
      <c r="EC373" s="61"/>
      <c r="ED373" s="61"/>
      <c r="EE373" s="61"/>
      <c r="EF373" s="61"/>
      <c r="EG373" s="61"/>
      <c r="EH373" s="61"/>
      <c r="EI373" s="61"/>
      <c r="EJ373" s="61"/>
      <c r="EK373" s="61"/>
      <c r="EL373" s="61"/>
      <c r="EM373" s="61"/>
      <c r="EN373" s="61"/>
      <c r="EO373" s="61"/>
      <c r="EP373" s="61"/>
      <c r="EQ373" s="61"/>
      <c r="ER373" s="61"/>
      <c r="ES373" s="61"/>
      <c r="ET373" s="61"/>
      <c r="EU373" s="61"/>
      <c r="EV373" s="61"/>
      <c r="EW373" s="61"/>
      <c r="EX373" s="61"/>
      <c r="EY373" s="61"/>
      <c r="EZ373" s="61"/>
      <c r="FA373" s="61"/>
      <c r="FB373" s="61"/>
      <c r="FC373" s="61"/>
      <c r="FD373" s="61"/>
      <c r="FE373" s="61"/>
      <c r="FF373" s="61"/>
      <c r="FG373" s="61"/>
      <c r="FH373" s="61"/>
      <c r="FI373" s="61"/>
      <c r="FJ373" s="61"/>
      <c r="FK373" s="61"/>
      <c r="FL373" s="61"/>
      <c r="FM373" s="61"/>
      <c r="FN373" s="61"/>
      <c r="FO373" s="61"/>
      <c r="FP373" s="61"/>
      <c r="FQ373" s="61"/>
      <c r="FR373" s="61"/>
      <c r="FS373" s="61"/>
      <c r="FT373" s="61"/>
      <c r="FU373" s="61"/>
      <c r="FV373" s="61"/>
      <c r="FW373" s="61"/>
      <c r="FX373" s="61"/>
      <c r="FY373" s="61"/>
      <c r="FZ373" s="61"/>
      <c r="GA373" s="61"/>
      <c r="GB373" s="61"/>
      <c r="GC373" s="61"/>
      <c r="GD373" s="61"/>
      <c r="GE373" s="61"/>
      <c r="GF373" s="61"/>
      <c r="GG373" s="61"/>
      <c r="GH373" s="61"/>
      <c r="GI373" s="61"/>
      <c r="GJ373" s="61"/>
      <c r="GK373" s="61"/>
      <c r="GL373" s="61"/>
      <c r="GM373" s="61"/>
      <c r="GN373" s="61"/>
      <c r="GO373" s="61"/>
      <c r="GP373" s="61"/>
      <c r="GQ373" s="61"/>
      <c r="GR373" s="61"/>
      <c r="GS373" s="61"/>
      <c r="GT373" s="61"/>
      <c r="GU373" s="61"/>
      <c r="GV373" s="61"/>
      <c r="GW373" s="61"/>
      <c r="GX373" s="61"/>
      <c r="GY373" s="61"/>
      <c r="GZ373" s="61"/>
      <c r="HA373" s="61"/>
      <c r="HB373" s="61"/>
      <c r="HC373" s="61"/>
      <c r="HD373" s="61"/>
      <c r="HE373" s="61"/>
      <c r="HF373" s="61"/>
      <c r="HG373" s="61"/>
      <c r="HH373" s="61"/>
      <c r="HI373" s="61"/>
      <c r="HJ373" s="61"/>
      <c r="HK373" s="61"/>
      <c r="HL373" s="61"/>
      <c r="HM373" s="61"/>
      <c r="HN373" s="61"/>
      <c r="HO373" s="61"/>
      <c r="HP373" s="61"/>
      <c r="HQ373" s="61"/>
      <c r="HR373" s="61"/>
      <c r="HS373" s="61"/>
      <c r="HT373" s="61"/>
      <c r="HU373" s="61"/>
      <c r="HV373" s="61"/>
      <c r="HW373" s="61"/>
      <c r="HX373" s="61"/>
      <c r="HY373" s="61"/>
      <c r="HZ373" s="61"/>
      <c r="IA373" s="61"/>
      <c r="IB373" s="61"/>
      <c r="IC373" s="61"/>
      <c r="ID373" s="61"/>
      <c r="IE373" s="61"/>
      <c r="IF373" s="61"/>
      <c r="IG373" s="61"/>
      <c r="IH373" s="61"/>
      <c r="II373" s="61"/>
      <c r="IJ373" s="61"/>
      <c r="IK373" s="61"/>
      <c r="IL373" s="61"/>
      <c r="IM373" s="61"/>
      <c r="IN373" s="61"/>
      <c r="IO373" s="61"/>
      <c r="IP373" s="61"/>
      <c r="IQ373" s="61"/>
      <c r="IR373" s="61"/>
      <c r="IS373" s="61"/>
    </row>
    <row r="374" spans="1:253" s="21" customFormat="1" ht="210" x14ac:dyDescent="0.25">
      <c r="A374" s="28" t="s">
        <v>2377</v>
      </c>
      <c r="B374" s="29" t="s">
        <v>80</v>
      </c>
      <c r="C374" s="29" t="s">
        <v>31</v>
      </c>
      <c r="D374" s="28" t="s">
        <v>282</v>
      </c>
      <c r="E374" s="46" t="s">
        <v>2378</v>
      </c>
      <c r="F374" s="45" t="s">
        <v>82</v>
      </c>
      <c r="G374" s="28" t="s">
        <v>1298</v>
      </c>
      <c r="H374" s="29" t="s">
        <v>2379</v>
      </c>
      <c r="I374" s="29" t="s">
        <v>84</v>
      </c>
      <c r="J374" s="29"/>
      <c r="K374" s="28" t="s">
        <v>38</v>
      </c>
      <c r="L374" s="28" t="s">
        <v>38</v>
      </c>
      <c r="M374" s="28" t="s">
        <v>38</v>
      </c>
      <c r="N374" s="28" t="s">
        <v>38</v>
      </c>
      <c r="O374" s="28" t="s">
        <v>1299</v>
      </c>
      <c r="P374" s="30" t="s">
        <v>1300</v>
      </c>
      <c r="Q374" s="30"/>
      <c r="R374" s="60" t="s">
        <v>2380</v>
      </c>
      <c r="S374" s="68" t="s">
        <v>80</v>
      </c>
      <c r="T374" s="67" t="s">
        <v>1048</v>
      </c>
      <c r="U374" s="60"/>
      <c r="W374" s="34"/>
      <c r="X374" s="61"/>
      <c r="Y374" s="34"/>
      <c r="Z374" s="61"/>
      <c r="AA374" s="61"/>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c r="DR374" s="34"/>
      <c r="DS374" s="34"/>
      <c r="DT374" s="34"/>
      <c r="DU374" s="34"/>
      <c r="DV374" s="34"/>
      <c r="DW374" s="34"/>
      <c r="DX374" s="34"/>
      <c r="DY374" s="34"/>
      <c r="DZ374" s="34"/>
      <c r="EA374" s="34"/>
      <c r="EB374" s="34"/>
      <c r="EC374" s="34"/>
      <c r="ED374" s="34"/>
      <c r="EE374" s="34"/>
      <c r="EF374" s="34"/>
      <c r="EG374" s="34"/>
      <c r="EH374" s="34"/>
      <c r="EI374" s="34"/>
      <c r="EJ374" s="34"/>
      <c r="EK374" s="34"/>
      <c r="EL374" s="34"/>
      <c r="EM374" s="34"/>
      <c r="EN374" s="34"/>
      <c r="EO374" s="34"/>
      <c r="EP374" s="34"/>
      <c r="EQ374" s="34"/>
      <c r="ER374" s="34"/>
      <c r="ES374" s="34"/>
      <c r="ET374" s="34"/>
      <c r="EU374" s="34"/>
      <c r="EV374" s="34"/>
      <c r="EW374" s="34"/>
      <c r="EX374" s="34"/>
      <c r="EY374" s="34"/>
      <c r="EZ374" s="34"/>
      <c r="FA374" s="34"/>
      <c r="FB374" s="34"/>
      <c r="FC374" s="34"/>
      <c r="FD374" s="34"/>
      <c r="FE374" s="34"/>
      <c r="FF374" s="34"/>
      <c r="FG374" s="34"/>
      <c r="FH374" s="34"/>
      <c r="FI374" s="34"/>
      <c r="FJ374" s="34"/>
      <c r="FK374" s="34"/>
      <c r="FL374" s="34"/>
      <c r="FM374" s="34"/>
      <c r="FN374" s="34"/>
      <c r="FO374" s="34"/>
      <c r="FP374" s="34"/>
      <c r="FQ374" s="34"/>
      <c r="FR374" s="34"/>
      <c r="FS374" s="34"/>
      <c r="FT374" s="34"/>
      <c r="FU374" s="34"/>
      <c r="FV374" s="34"/>
      <c r="FW374" s="34"/>
      <c r="FX374" s="34"/>
      <c r="FY374" s="34"/>
      <c r="FZ374" s="34"/>
      <c r="GA374" s="34"/>
      <c r="GB374" s="34"/>
      <c r="GC374" s="34"/>
      <c r="GD374" s="34"/>
      <c r="GE374" s="34"/>
      <c r="GF374" s="34"/>
      <c r="GG374" s="34"/>
      <c r="GH374" s="34"/>
      <c r="GI374" s="34"/>
      <c r="GJ374" s="34"/>
      <c r="GK374" s="34"/>
      <c r="GL374" s="34"/>
      <c r="GM374" s="34"/>
      <c r="GN374" s="34"/>
      <c r="GO374" s="34"/>
      <c r="GP374" s="34"/>
      <c r="GQ374" s="34"/>
      <c r="GR374" s="34"/>
      <c r="GS374" s="34"/>
      <c r="GT374" s="34"/>
      <c r="GU374" s="34"/>
      <c r="GV374" s="34"/>
      <c r="GW374" s="34"/>
      <c r="GX374" s="34"/>
      <c r="GY374" s="34"/>
      <c r="GZ374" s="34"/>
      <c r="HA374" s="34"/>
      <c r="HB374" s="34"/>
      <c r="HC374" s="34"/>
      <c r="HD374" s="34"/>
      <c r="HE374" s="34"/>
      <c r="HF374" s="34"/>
      <c r="HG374" s="34"/>
      <c r="HH374" s="34"/>
      <c r="HI374" s="34"/>
      <c r="HJ374" s="34"/>
      <c r="HK374" s="34"/>
      <c r="HL374" s="34"/>
      <c r="HM374" s="34"/>
      <c r="HN374" s="34"/>
      <c r="HO374" s="34"/>
      <c r="HP374" s="34"/>
      <c r="HQ374" s="34"/>
      <c r="HR374" s="34"/>
      <c r="HS374" s="34"/>
      <c r="HT374" s="34"/>
      <c r="HU374" s="34"/>
      <c r="HV374" s="34"/>
      <c r="HW374" s="34"/>
      <c r="HX374" s="34"/>
      <c r="HY374" s="34"/>
      <c r="HZ374" s="34"/>
      <c r="IA374" s="34"/>
      <c r="IB374" s="34"/>
      <c r="IC374" s="34"/>
      <c r="ID374" s="34"/>
      <c r="IE374" s="34"/>
      <c r="IF374" s="34"/>
      <c r="IG374" s="34"/>
      <c r="IH374" s="34"/>
      <c r="II374" s="34"/>
      <c r="IJ374" s="34"/>
      <c r="IK374" s="34"/>
      <c r="IL374" s="34"/>
      <c r="IM374" s="34"/>
      <c r="IN374" s="34"/>
      <c r="IO374" s="34"/>
      <c r="IP374" s="34"/>
      <c r="IQ374" s="34"/>
      <c r="IR374" s="34"/>
      <c r="IS374" s="34"/>
    </row>
    <row r="375" spans="1:253" s="21" customFormat="1" ht="165" x14ac:dyDescent="0.25">
      <c r="A375" s="28" t="s">
        <v>2381</v>
      </c>
      <c r="B375" s="38" t="s">
        <v>280</v>
      </c>
      <c r="C375" s="29" t="s">
        <v>31</v>
      </c>
      <c r="D375" s="28" t="s">
        <v>282</v>
      </c>
      <c r="E375" s="29" t="s">
        <v>2382</v>
      </c>
      <c r="F375" s="29" t="s">
        <v>1201</v>
      </c>
      <c r="G375" s="28" t="s">
        <v>1202</v>
      </c>
      <c r="H375" s="64" t="s">
        <v>282</v>
      </c>
      <c r="I375" s="64" t="s">
        <v>54</v>
      </c>
      <c r="J375" s="29"/>
      <c r="K375" s="28" t="s">
        <v>38</v>
      </c>
      <c r="L375" s="28" t="s">
        <v>39</v>
      </c>
      <c r="M375" s="28" t="s">
        <v>38</v>
      </c>
      <c r="N375" s="28" t="s">
        <v>38</v>
      </c>
      <c r="O375" s="28" t="s">
        <v>627</v>
      </c>
      <c r="P375" s="30" t="s">
        <v>2383</v>
      </c>
      <c r="Q375" s="30" t="s">
        <v>2384</v>
      </c>
      <c r="R375" s="60" t="s">
        <v>2380</v>
      </c>
      <c r="S375" s="68" t="s">
        <v>1208</v>
      </c>
      <c r="T375" s="68" t="s">
        <v>839</v>
      </c>
      <c r="U375" s="60"/>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c r="HZ375" s="34"/>
      <c r="IA375" s="34"/>
      <c r="IB375" s="34"/>
      <c r="IC375" s="34"/>
      <c r="ID375" s="34"/>
      <c r="IE375" s="34"/>
      <c r="IF375" s="34"/>
      <c r="IG375" s="34"/>
      <c r="IH375" s="34"/>
      <c r="II375" s="34"/>
      <c r="IJ375" s="34"/>
      <c r="IK375" s="34"/>
      <c r="IL375" s="34"/>
      <c r="IM375" s="34"/>
      <c r="IN375" s="34"/>
      <c r="IO375" s="34"/>
      <c r="IP375" s="34"/>
      <c r="IQ375" s="34"/>
      <c r="IR375" s="34"/>
      <c r="IS375" s="34"/>
    </row>
    <row r="376" spans="1:253" s="21" customFormat="1" ht="165" x14ac:dyDescent="0.25">
      <c r="A376" s="28" t="s">
        <v>2385</v>
      </c>
      <c r="B376" s="66" t="s">
        <v>1255</v>
      </c>
      <c r="C376" s="29" t="s">
        <v>31</v>
      </c>
      <c r="D376" s="28" t="s">
        <v>282</v>
      </c>
      <c r="E376" s="37" t="s">
        <v>2386</v>
      </c>
      <c r="F376" s="45" t="s">
        <v>1257</v>
      </c>
      <c r="G376" s="28" t="s">
        <v>174</v>
      </c>
      <c r="H376" s="29" t="s">
        <v>1258</v>
      </c>
      <c r="I376" s="64" t="s">
        <v>1259</v>
      </c>
      <c r="J376" s="29"/>
      <c r="K376" s="28" t="s">
        <v>38</v>
      </c>
      <c r="L376" s="28" t="s">
        <v>39</v>
      </c>
      <c r="M376" s="28" t="s">
        <v>38</v>
      </c>
      <c r="N376" s="28" t="s">
        <v>38</v>
      </c>
      <c r="O376" s="28" t="s">
        <v>627</v>
      </c>
      <c r="P376" s="30" t="s">
        <v>2387</v>
      </c>
      <c r="Q376" s="30" t="s">
        <v>2388</v>
      </c>
      <c r="R376" s="60"/>
      <c r="S376" s="60"/>
      <c r="T376" s="30"/>
      <c r="U376" s="60"/>
      <c r="W376" s="61"/>
      <c r="X376" s="61"/>
      <c r="Y376" s="34"/>
      <c r="Z376" s="34"/>
      <c r="AA376" s="34"/>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c r="BB376" s="61"/>
      <c r="BC376" s="61"/>
      <c r="BD376" s="61"/>
      <c r="BE376" s="61"/>
      <c r="BF376" s="61"/>
      <c r="BG376" s="61"/>
      <c r="BH376" s="61"/>
      <c r="BI376" s="61"/>
      <c r="BJ376" s="61"/>
      <c r="BK376" s="61"/>
      <c r="BL376" s="61"/>
      <c r="BM376" s="61"/>
      <c r="BN376" s="61"/>
      <c r="BO376" s="61"/>
      <c r="BP376" s="61"/>
      <c r="BQ376" s="61"/>
      <c r="BR376" s="61"/>
      <c r="BS376" s="61"/>
      <c r="BT376" s="61"/>
      <c r="BU376" s="61"/>
      <c r="BV376" s="61"/>
      <c r="BW376" s="61"/>
      <c r="BX376" s="61"/>
      <c r="BY376" s="61"/>
      <c r="BZ376" s="61"/>
      <c r="CA376" s="61"/>
      <c r="CB376" s="61"/>
      <c r="CC376" s="61"/>
      <c r="CD376" s="61"/>
      <c r="CE376" s="61"/>
      <c r="CF376" s="61"/>
      <c r="CG376" s="61"/>
      <c r="CH376" s="61"/>
      <c r="CI376" s="61"/>
      <c r="CJ376" s="61"/>
      <c r="CK376" s="61"/>
      <c r="CL376" s="61"/>
      <c r="CM376" s="61"/>
      <c r="CN376" s="61"/>
      <c r="CO376" s="61"/>
      <c r="CP376" s="61"/>
      <c r="CQ376" s="61"/>
      <c r="CR376" s="61"/>
      <c r="CS376" s="61"/>
      <c r="CT376" s="61"/>
      <c r="CU376" s="61"/>
      <c r="CV376" s="61"/>
      <c r="CW376" s="61"/>
      <c r="CX376" s="61"/>
      <c r="CY376" s="61"/>
      <c r="CZ376" s="61"/>
      <c r="DA376" s="61"/>
      <c r="DB376" s="61"/>
      <c r="DC376" s="61"/>
      <c r="DD376" s="61"/>
      <c r="DE376" s="61"/>
      <c r="DF376" s="61"/>
      <c r="DG376" s="61"/>
      <c r="DH376" s="61"/>
      <c r="DI376" s="61"/>
      <c r="DJ376" s="61"/>
      <c r="DK376" s="61"/>
      <c r="DL376" s="61"/>
      <c r="DM376" s="61"/>
      <c r="DN376" s="61"/>
      <c r="DO376" s="61"/>
      <c r="DP376" s="61"/>
      <c r="DQ376" s="61"/>
      <c r="DR376" s="61"/>
      <c r="DS376" s="61"/>
      <c r="DT376" s="61"/>
      <c r="DU376" s="61"/>
      <c r="DV376" s="61"/>
      <c r="DW376" s="61"/>
      <c r="DX376" s="61"/>
      <c r="DY376" s="61"/>
      <c r="DZ376" s="61"/>
      <c r="EA376" s="61"/>
      <c r="EB376" s="61"/>
      <c r="EC376" s="61"/>
      <c r="ED376" s="61"/>
      <c r="EE376" s="61"/>
      <c r="EF376" s="61"/>
      <c r="EG376" s="61"/>
      <c r="EH376" s="61"/>
      <c r="EI376" s="61"/>
      <c r="EJ376" s="61"/>
      <c r="EK376" s="61"/>
      <c r="EL376" s="61"/>
      <c r="EM376" s="61"/>
      <c r="EN376" s="61"/>
      <c r="EO376" s="61"/>
      <c r="EP376" s="61"/>
      <c r="EQ376" s="61"/>
      <c r="ER376" s="61"/>
      <c r="ES376" s="61"/>
      <c r="ET376" s="61"/>
      <c r="EU376" s="61"/>
      <c r="EV376" s="61"/>
      <c r="EW376" s="61"/>
      <c r="EX376" s="61"/>
      <c r="EY376" s="61"/>
      <c r="EZ376" s="61"/>
      <c r="FA376" s="61"/>
      <c r="FB376" s="61"/>
      <c r="FC376" s="61"/>
      <c r="FD376" s="61"/>
      <c r="FE376" s="61"/>
      <c r="FF376" s="61"/>
      <c r="FG376" s="61"/>
      <c r="FH376" s="61"/>
      <c r="FI376" s="61"/>
      <c r="FJ376" s="61"/>
      <c r="FK376" s="61"/>
      <c r="FL376" s="61"/>
      <c r="FM376" s="61"/>
      <c r="FN376" s="61"/>
      <c r="FO376" s="61"/>
      <c r="FP376" s="61"/>
      <c r="FQ376" s="61"/>
      <c r="FR376" s="61"/>
      <c r="FS376" s="61"/>
      <c r="FT376" s="61"/>
      <c r="FU376" s="61"/>
      <c r="FV376" s="61"/>
      <c r="FW376" s="61"/>
      <c r="FX376" s="61"/>
      <c r="FY376" s="61"/>
      <c r="FZ376" s="61"/>
      <c r="GA376" s="61"/>
      <c r="GB376" s="61"/>
      <c r="GC376" s="61"/>
      <c r="GD376" s="61"/>
      <c r="GE376" s="61"/>
      <c r="GF376" s="61"/>
      <c r="GG376" s="61"/>
      <c r="GH376" s="61"/>
      <c r="GI376" s="61"/>
      <c r="GJ376" s="61"/>
      <c r="GK376" s="61"/>
      <c r="GL376" s="61"/>
      <c r="GM376" s="61"/>
      <c r="GN376" s="61"/>
      <c r="GO376" s="61"/>
      <c r="GP376" s="61"/>
      <c r="GQ376" s="61"/>
      <c r="GR376" s="61"/>
      <c r="GS376" s="61"/>
      <c r="GT376" s="61"/>
      <c r="GU376" s="61"/>
      <c r="GV376" s="61"/>
      <c r="GW376" s="61"/>
      <c r="GX376" s="61"/>
      <c r="GY376" s="61"/>
      <c r="GZ376" s="61"/>
      <c r="HA376" s="61"/>
      <c r="HB376" s="61"/>
      <c r="HC376" s="61"/>
      <c r="HD376" s="61"/>
      <c r="HE376" s="61"/>
      <c r="HF376" s="61"/>
      <c r="HG376" s="61"/>
      <c r="HH376" s="61"/>
      <c r="HI376" s="61"/>
      <c r="HJ376" s="61"/>
      <c r="HK376" s="61"/>
      <c r="HL376" s="61"/>
      <c r="HM376" s="61"/>
      <c r="HN376" s="61"/>
      <c r="HO376" s="61"/>
      <c r="HP376" s="61"/>
      <c r="HQ376" s="61"/>
      <c r="HR376" s="61"/>
      <c r="HS376" s="61"/>
      <c r="HT376" s="61"/>
      <c r="HU376" s="61"/>
      <c r="HV376" s="61"/>
      <c r="HW376" s="61"/>
      <c r="HX376" s="61"/>
      <c r="HY376" s="61"/>
      <c r="HZ376" s="61"/>
      <c r="IA376" s="61"/>
      <c r="IB376" s="61"/>
      <c r="IC376" s="61"/>
      <c r="ID376" s="61"/>
      <c r="IE376" s="61"/>
      <c r="IF376" s="61"/>
      <c r="IG376" s="61"/>
      <c r="IH376" s="61"/>
      <c r="II376" s="61"/>
      <c r="IJ376" s="61"/>
      <c r="IK376" s="61"/>
      <c r="IL376" s="61"/>
      <c r="IM376" s="61"/>
      <c r="IN376" s="61"/>
      <c r="IO376" s="61"/>
      <c r="IP376" s="61"/>
      <c r="IQ376" s="61"/>
      <c r="IR376" s="61"/>
      <c r="IS376" s="61"/>
    </row>
    <row r="377" spans="1:253" s="21" customFormat="1" ht="105" x14ac:dyDescent="0.25">
      <c r="A377" s="28" t="s">
        <v>2389</v>
      </c>
      <c r="B377" s="66" t="s">
        <v>2390</v>
      </c>
      <c r="C377" s="29" t="s">
        <v>31</v>
      </c>
      <c r="D377" s="28" t="s">
        <v>282</v>
      </c>
      <c r="E377" s="37" t="s">
        <v>2391</v>
      </c>
      <c r="F377" s="45" t="s">
        <v>1257</v>
      </c>
      <c r="G377" s="28" t="s">
        <v>35</v>
      </c>
      <c r="H377" s="69" t="s">
        <v>282</v>
      </c>
      <c r="I377" s="70" t="s">
        <v>37</v>
      </c>
      <c r="J377" s="29"/>
      <c r="K377" s="28" t="s">
        <v>38</v>
      </c>
      <c r="L377" s="28" t="s">
        <v>39</v>
      </c>
      <c r="M377" s="28" t="s">
        <v>38</v>
      </c>
      <c r="N377" s="28" t="s">
        <v>38</v>
      </c>
      <c r="O377" s="28" t="s">
        <v>2392</v>
      </c>
      <c r="P377" s="30" t="s">
        <v>2393</v>
      </c>
      <c r="Q377" s="30" t="s">
        <v>2394</v>
      </c>
      <c r="R377" s="60"/>
      <c r="S377" s="60"/>
      <c r="T377" s="30"/>
      <c r="U377" s="60"/>
      <c r="W377" s="61"/>
      <c r="X377" s="61"/>
      <c r="Y377" s="34"/>
      <c r="Z377" s="34"/>
      <c r="AA377" s="34"/>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c r="BB377" s="61"/>
      <c r="BC377" s="61"/>
      <c r="BD377" s="61"/>
      <c r="BE377" s="61"/>
      <c r="BF377" s="61"/>
      <c r="BG377" s="61"/>
      <c r="BH377" s="61"/>
      <c r="BI377" s="61"/>
      <c r="BJ377" s="61"/>
      <c r="BK377" s="61"/>
      <c r="BL377" s="61"/>
      <c r="BM377" s="61"/>
      <c r="BN377" s="61"/>
      <c r="BO377" s="61"/>
      <c r="BP377" s="61"/>
      <c r="BQ377" s="61"/>
      <c r="BR377" s="61"/>
      <c r="BS377" s="61"/>
      <c r="BT377" s="61"/>
      <c r="BU377" s="61"/>
      <c r="BV377" s="61"/>
      <c r="BW377" s="61"/>
      <c r="BX377" s="61"/>
      <c r="BY377" s="61"/>
      <c r="BZ377" s="61"/>
      <c r="CA377" s="61"/>
      <c r="CB377" s="61"/>
      <c r="CC377" s="61"/>
      <c r="CD377" s="61"/>
      <c r="CE377" s="61"/>
      <c r="CF377" s="61"/>
      <c r="CG377" s="61"/>
      <c r="CH377" s="61"/>
      <c r="CI377" s="61"/>
      <c r="CJ377" s="61"/>
      <c r="CK377" s="61"/>
      <c r="CL377" s="61"/>
      <c r="CM377" s="61"/>
      <c r="CN377" s="61"/>
      <c r="CO377" s="61"/>
      <c r="CP377" s="61"/>
      <c r="CQ377" s="61"/>
      <c r="CR377" s="61"/>
      <c r="CS377" s="61"/>
      <c r="CT377" s="61"/>
      <c r="CU377" s="61"/>
      <c r="CV377" s="61"/>
      <c r="CW377" s="61"/>
      <c r="CX377" s="61"/>
      <c r="CY377" s="61"/>
      <c r="CZ377" s="61"/>
      <c r="DA377" s="61"/>
      <c r="DB377" s="61"/>
      <c r="DC377" s="61"/>
      <c r="DD377" s="61"/>
      <c r="DE377" s="61"/>
      <c r="DF377" s="61"/>
      <c r="DG377" s="61"/>
      <c r="DH377" s="61"/>
      <c r="DI377" s="61"/>
      <c r="DJ377" s="61"/>
      <c r="DK377" s="61"/>
      <c r="DL377" s="61"/>
      <c r="DM377" s="61"/>
      <c r="DN377" s="61"/>
      <c r="DO377" s="61"/>
      <c r="DP377" s="61"/>
      <c r="DQ377" s="61"/>
      <c r="DR377" s="61"/>
      <c r="DS377" s="61"/>
      <c r="DT377" s="61"/>
      <c r="DU377" s="61"/>
      <c r="DV377" s="61"/>
      <c r="DW377" s="61"/>
      <c r="DX377" s="61"/>
      <c r="DY377" s="61"/>
      <c r="DZ377" s="61"/>
      <c r="EA377" s="61"/>
      <c r="EB377" s="61"/>
      <c r="EC377" s="61"/>
      <c r="ED377" s="61"/>
      <c r="EE377" s="61"/>
      <c r="EF377" s="61"/>
      <c r="EG377" s="61"/>
      <c r="EH377" s="61"/>
      <c r="EI377" s="61"/>
      <c r="EJ377" s="61"/>
      <c r="EK377" s="61"/>
      <c r="EL377" s="61"/>
      <c r="EM377" s="61"/>
      <c r="EN377" s="61"/>
      <c r="EO377" s="61"/>
      <c r="EP377" s="61"/>
      <c r="EQ377" s="61"/>
      <c r="ER377" s="61"/>
      <c r="ES377" s="61"/>
      <c r="ET377" s="61"/>
      <c r="EU377" s="61"/>
      <c r="EV377" s="61"/>
      <c r="EW377" s="61"/>
      <c r="EX377" s="61"/>
      <c r="EY377" s="61"/>
      <c r="EZ377" s="61"/>
      <c r="FA377" s="61"/>
      <c r="FB377" s="61"/>
      <c r="FC377" s="61"/>
      <c r="FD377" s="61"/>
      <c r="FE377" s="61"/>
      <c r="FF377" s="61"/>
      <c r="FG377" s="61"/>
      <c r="FH377" s="61"/>
      <c r="FI377" s="61"/>
      <c r="FJ377" s="61"/>
      <c r="FK377" s="61"/>
      <c r="FL377" s="61"/>
      <c r="FM377" s="61"/>
      <c r="FN377" s="61"/>
      <c r="FO377" s="61"/>
      <c r="FP377" s="61"/>
      <c r="FQ377" s="61"/>
      <c r="FR377" s="61"/>
      <c r="FS377" s="61"/>
      <c r="FT377" s="61"/>
      <c r="FU377" s="61"/>
      <c r="FV377" s="61"/>
      <c r="FW377" s="61"/>
      <c r="FX377" s="61"/>
      <c r="FY377" s="61"/>
      <c r="FZ377" s="61"/>
      <c r="GA377" s="61"/>
      <c r="GB377" s="61"/>
      <c r="GC377" s="61"/>
      <c r="GD377" s="61"/>
      <c r="GE377" s="61"/>
      <c r="GF377" s="61"/>
      <c r="GG377" s="61"/>
      <c r="GH377" s="61"/>
      <c r="GI377" s="61"/>
      <c r="GJ377" s="61"/>
      <c r="GK377" s="61"/>
      <c r="GL377" s="61"/>
      <c r="GM377" s="61"/>
      <c r="GN377" s="61"/>
      <c r="GO377" s="61"/>
      <c r="GP377" s="61"/>
      <c r="GQ377" s="61"/>
      <c r="GR377" s="61"/>
      <c r="GS377" s="61"/>
      <c r="GT377" s="61"/>
      <c r="GU377" s="61"/>
      <c r="GV377" s="61"/>
      <c r="GW377" s="61"/>
      <c r="GX377" s="61"/>
      <c r="GY377" s="61"/>
      <c r="GZ377" s="61"/>
      <c r="HA377" s="61"/>
      <c r="HB377" s="61"/>
      <c r="HC377" s="61"/>
      <c r="HD377" s="61"/>
      <c r="HE377" s="61"/>
      <c r="HF377" s="61"/>
      <c r="HG377" s="61"/>
      <c r="HH377" s="61"/>
      <c r="HI377" s="61"/>
      <c r="HJ377" s="61"/>
      <c r="HK377" s="61"/>
      <c r="HL377" s="61"/>
      <c r="HM377" s="61"/>
      <c r="HN377" s="61"/>
      <c r="HO377" s="61"/>
      <c r="HP377" s="61"/>
      <c r="HQ377" s="61"/>
      <c r="HR377" s="61"/>
      <c r="HS377" s="61"/>
      <c r="HT377" s="61"/>
      <c r="HU377" s="61"/>
      <c r="HV377" s="61"/>
      <c r="HW377" s="61"/>
      <c r="HX377" s="61"/>
      <c r="HY377" s="61"/>
      <c r="HZ377" s="61"/>
      <c r="IA377" s="61"/>
      <c r="IB377" s="61"/>
      <c r="IC377" s="61"/>
      <c r="ID377" s="61"/>
      <c r="IE377" s="61"/>
      <c r="IF377" s="61"/>
      <c r="IG377" s="61"/>
      <c r="IH377" s="61"/>
      <c r="II377" s="61"/>
      <c r="IJ377" s="61"/>
      <c r="IK377" s="61"/>
      <c r="IL377" s="61"/>
      <c r="IM377" s="61"/>
      <c r="IN377" s="61"/>
      <c r="IO377" s="61"/>
      <c r="IP377" s="61"/>
      <c r="IQ377" s="61"/>
      <c r="IR377" s="61"/>
      <c r="IS377" s="61"/>
    </row>
    <row r="378" spans="1:253" s="21" customFormat="1" ht="60" x14ac:dyDescent="0.25">
      <c r="A378" s="28" t="s">
        <v>2395</v>
      </c>
      <c r="B378" s="66" t="s">
        <v>92</v>
      </c>
      <c r="C378" s="29" t="s">
        <v>31</v>
      </c>
      <c r="D378" s="28" t="s">
        <v>282</v>
      </c>
      <c r="E378" s="37" t="s">
        <v>2396</v>
      </c>
      <c r="F378" s="45" t="s">
        <v>1257</v>
      </c>
      <c r="G378" s="28" t="s">
        <v>35</v>
      </c>
      <c r="H378" s="69" t="s">
        <v>282</v>
      </c>
      <c r="I378" s="70" t="s">
        <v>2397</v>
      </c>
      <c r="J378" s="29"/>
      <c r="K378" s="28" t="s">
        <v>366</v>
      </c>
      <c r="L378" s="28" t="s">
        <v>39</v>
      </c>
      <c r="M378" s="28" t="s">
        <v>38</v>
      </c>
      <c r="N378" s="28" t="s">
        <v>38</v>
      </c>
      <c r="O378" s="28" t="s">
        <v>2392</v>
      </c>
      <c r="P378" s="30" t="s">
        <v>2398</v>
      </c>
      <c r="Q378" s="30" t="s">
        <v>2399</v>
      </c>
      <c r="R378" s="60" t="s">
        <v>2380</v>
      </c>
      <c r="S378" s="68" t="s">
        <v>2397</v>
      </c>
      <c r="T378" s="67" t="s">
        <v>1033</v>
      </c>
      <c r="U378" s="60"/>
      <c r="W378" s="61"/>
      <c r="X378" s="61"/>
      <c r="Y378" s="34"/>
      <c r="Z378" s="34"/>
      <c r="AA378" s="34"/>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c r="BB378" s="61"/>
      <c r="BC378" s="61"/>
      <c r="BD378" s="61"/>
      <c r="BE378" s="61"/>
      <c r="BF378" s="61"/>
      <c r="BG378" s="61"/>
      <c r="BH378" s="61"/>
      <c r="BI378" s="61"/>
      <c r="BJ378" s="61"/>
      <c r="BK378" s="61"/>
      <c r="BL378" s="61"/>
      <c r="BM378" s="61"/>
      <c r="BN378" s="61"/>
      <c r="BO378" s="61"/>
      <c r="BP378" s="61"/>
      <c r="BQ378" s="61"/>
      <c r="BR378" s="61"/>
      <c r="BS378" s="61"/>
      <c r="BT378" s="61"/>
      <c r="BU378" s="61"/>
      <c r="BV378" s="61"/>
      <c r="BW378" s="61"/>
      <c r="BX378" s="61"/>
      <c r="BY378" s="61"/>
      <c r="BZ378" s="61"/>
      <c r="CA378" s="61"/>
      <c r="CB378" s="61"/>
      <c r="CC378" s="61"/>
      <c r="CD378" s="61"/>
      <c r="CE378" s="61"/>
      <c r="CF378" s="61"/>
      <c r="CG378" s="61"/>
      <c r="CH378" s="61"/>
      <c r="CI378" s="61"/>
      <c r="CJ378" s="61"/>
      <c r="CK378" s="61"/>
      <c r="CL378" s="61"/>
      <c r="CM378" s="61"/>
      <c r="CN378" s="61"/>
      <c r="CO378" s="61"/>
      <c r="CP378" s="61"/>
      <c r="CQ378" s="61"/>
      <c r="CR378" s="61"/>
      <c r="CS378" s="61"/>
      <c r="CT378" s="61"/>
      <c r="CU378" s="61"/>
      <c r="CV378" s="61"/>
      <c r="CW378" s="61"/>
      <c r="CX378" s="61"/>
      <c r="CY378" s="61"/>
      <c r="CZ378" s="61"/>
      <c r="DA378" s="61"/>
      <c r="DB378" s="61"/>
      <c r="DC378" s="61"/>
      <c r="DD378" s="61"/>
      <c r="DE378" s="61"/>
      <c r="DF378" s="61"/>
      <c r="DG378" s="61"/>
      <c r="DH378" s="61"/>
      <c r="DI378" s="61"/>
      <c r="DJ378" s="61"/>
      <c r="DK378" s="61"/>
      <c r="DL378" s="61"/>
      <c r="DM378" s="61"/>
      <c r="DN378" s="61"/>
      <c r="DO378" s="61"/>
      <c r="DP378" s="61"/>
      <c r="DQ378" s="61"/>
      <c r="DR378" s="61"/>
      <c r="DS378" s="61"/>
      <c r="DT378" s="61"/>
      <c r="DU378" s="61"/>
      <c r="DV378" s="61"/>
      <c r="DW378" s="61"/>
      <c r="DX378" s="61"/>
      <c r="DY378" s="61"/>
      <c r="DZ378" s="61"/>
      <c r="EA378" s="61"/>
      <c r="EB378" s="61"/>
      <c r="EC378" s="61"/>
      <c r="ED378" s="61"/>
      <c r="EE378" s="61"/>
      <c r="EF378" s="61"/>
      <c r="EG378" s="61"/>
      <c r="EH378" s="61"/>
      <c r="EI378" s="61"/>
      <c r="EJ378" s="61"/>
      <c r="EK378" s="61"/>
      <c r="EL378" s="61"/>
      <c r="EM378" s="61"/>
      <c r="EN378" s="61"/>
      <c r="EO378" s="61"/>
      <c r="EP378" s="61"/>
      <c r="EQ378" s="61"/>
      <c r="ER378" s="61"/>
      <c r="ES378" s="61"/>
      <c r="ET378" s="61"/>
      <c r="EU378" s="61"/>
      <c r="EV378" s="61"/>
      <c r="EW378" s="61"/>
      <c r="EX378" s="61"/>
      <c r="EY378" s="61"/>
      <c r="EZ378" s="61"/>
      <c r="FA378" s="61"/>
      <c r="FB378" s="61"/>
      <c r="FC378" s="61"/>
      <c r="FD378" s="61"/>
      <c r="FE378" s="61"/>
      <c r="FF378" s="61"/>
      <c r="FG378" s="61"/>
      <c r="FH378" s="61"/>
      <c r="FI378" s="61"/>
      <c r="FJ378" s="61"/>
      <c r="FK378" s="61"/>
      <c r="FL378" s="61"/>
      <c r="FM378" s="61"/>
      <c r="FN378" s="61"/>
      <c r="FO378" s="61"/>
      <c r="FP378" s="61"/>
      <c r="FQ378" s="61"/>
      <c r="FR378" s="61"/>
      <c r="FS378" s="61"/>
      <c r="FT378" s="61"/>
      <c r="FU378" s="61"/>
      <c r="FV378" s="61"/>
      <c r="FW378" s="61"/>
      <c r="FX378" s="61"/>
      <c r="FY378" s="61"/>
      <c r="FZ378" s="61"/>
      <c r="GA378" s="61"/>
      <c r="GB378" s="61"/>
      <c r="GC378" s="61"/>
      <c r="GD378" s="61"/>
      <c r="GE378" s="61"/>
      <c r="GF378" s="61"/>
      <c r="GG378" s="61"/>
      <c r="GH378" s="61"/>
      <c r="GI378" s="61"/>
      <c r="GJ378" s="61"/>
      <c r="GK378" s="61"/>
      <c r="GL378" s="61"/>
      <c r="GM378" s="61"/>
      <c r="GN378" s="61"/>
      <c r="GO378" s="61"/>
      <c r="GP378" s="61"/>
      <c r="GQ378" s="61"/>
      <c r="GR378" s="61"/>
      <c r="GS378" s="61"/>
      <c r="GT378" s="61"/>
      <c r="GU378" s="61"/>
      <c r="GV378" s="61"/>
      <c r="GW378" s="61"/>
      <c r="GX378" s="61"/>
      <c r="GY378" s="61"/>
      <c r="GZ378" s="61"/>
      <c r="HA378" s="61"/>
      <c r="HB378" s="61"/>
      <c r="HC378" s="61"/>
      <c r="HD378" s="61"/>
      <c r="HE378" s="61"/>
      <c r="HF378" s="61"/>
      <c r="HG378" s="61"/>
      <c r="HH378" s="61"/>
      <c r="HI378" s="61"/>
      <c r="HJ378" s="61"/>
      <c r="HK378" s="61"/>
      <c r="HL378" s="61"/>
      <c r="HM378" s="61"/>
      <c r="HN378" s="61"/>
      <c r="HO378" s="61"/>
      <c r="HP378" s="61"/>
      <c r="HQ378" s="61"/>
      <c r="HR378" s="61"/>
      <c r="HS378" s="61"/>
      <c r="HT378" s="61"/>
      <c r="HU378" s="61"/>
      <c r="HV378" s="61"/>
      <c r="HW378" s="61"/>
      <c r="HX378" s="61"/>
      <c r="HY378" s="61"/>
      <c r="HZ378" s="61"/>
      <c r="IA378" s="61"/>
      <c r="IB378" s="61"/>
      <c r="IC378" s="61"/>
      <c r="ID378" s="61"/>
      <c r="IE378" s="61"/>
      <c r="IF378" s="61"/>
      <c r="IG378" s="61"/>
      <c r="IH378" s="61"/>
      <c r="II378" s="61"/>
      <c r="IJ378" s="61"/>
      <c r="IK378" s="61"/>
      <c r="IL378" s="61"/>
      <c r="IM378" s="61"/>
      <c r="IN378" s="61"/>
      <c r="IO378" s="61"/>
      <c r="IP378" s="61"/>
      <c r="IQ378" s="61"/>
      <c r="IR378" s="61"/>
      <c r="IS378" s="61"/>
    </row>
    <row r="379" spans="1:253" s="21" customFormat="1" ht="150" x14ac:dyDescent="0.25">
      <c r="A379" s="28" t="s">
        <v>2400</v>
      </c>
      <c r="B379" s="38" t="s">
        <v>1247</v>
      </c>
      <c r="C379" s="29" t="s">
        <v>31</v>
      </c>
      <c r="D379" s="28" t="s">
        <v>282</v>
      </c>
      <c r="E379" s="42" t="s">
        <v>2401</v>
      </c>
      <c r="F379" s="45" t="s">
        <v>1249</v>
      </c>
      <c r="G379" s="28" t="s">
        <v>174</v>
      </c>
      <c r="H379" s="29" t="s">
        <v>2379</v>
      </c>
      <c r="I379" s="64" t="s">
        <v>2402</v>
      </c>
      <c r="J379" s="29"/>
      <c r="K379" s="28" t="s">
        <v>38</v>
      </c>
      <c r="L379" s="28" t="s">
        <v>39</v>
      </c>
      <c r="M379" s="28" t="s">
        <v>38</v>
      </c>
      <c r="N379" s="28" t="s">
        <v>38</v>
      </c>
      <c r="O379" s="28" t="s">
        <v>627</v>
      </c>
      <c r="P379" s="30" t="s">
        <v>2403</v>
      </c>
      <c r="Q379" s="30" t="s">
        <v>2404</v>
      </c>
      <c r="R379" s="60" t="s">
        <v>2380</v>
      </c>
      <c r="S379" s="68" t="s">
        <v>1253</v>
      </c>
      <c r="T379" s="67" t="s">
        <v>1027</v>
      </c>
      <c r="U379" s="60"/>
      <c r="W379" s="61"/>
      <c r="X379" s="61"/>
      <c r="Y379" s="34"/>
      <c r="Z379" s="34"/>
      <c r="AA379" s="34"/>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c r="BB379" s="61"/>
      <c r="BC379" s="61"/>
      <c r="BD379" s="61"/>
      <c r="BE379" s="61"/>
      <c r="BF379" s="61"/>
      <c r="BG379" s="61"/>
      <c r="BH379" s="61"/>
      <c r="BI379" s="61"/>
      <c r="BJ379" s="61"/>
      <c r="BK379" s="61"/>
      <c r="BL379" s="61"/>
      <c r="BM379" s="61"/>
      <c r="BN379" s="61"/>
      <c r="BO379" s="61"/>
      <c r="BP379" s="61"/>
      <c r="BQ379" s="61"/>
      <c r="BR379" s="61"/>
      <c r="BS379" s="61"/>
      <c r="BT379" s="61"/>
      <c r="BU379" s="61"/>
      <c r="BV379" s="61"/>
      <c r="BW379" s="61"/>
      <c r="BX379" s="61"/>
      <c r="BY379" s="61"/>
      <c r="BZ379" s="61"/>
      <c r="CA379" s="61"/>
      <c r="CB379" s="61"/>
      <c r="CC379" s="61"/>
      <c r="CD379" s="61"/>
      <c r="CE379" s="61"/>
      <c r="CF379" s="61"/>
      <c r="CG379" s="61"/>
      <c r="CH379" s="61"/>
      <c r="CI379" s="61"/>
      <c r="CJ379" s="61"/>
      <c r="CK379" s="61"/>
      <c r="CL379" s="61"/>
      <c r="CM379" s="61"/>
      <c r="CN379" s="61"/>
      <c r="CO379" s="61"/>
      <c r="CP379" s="61"/>
      <c r="CQ379" s="61"/>
      <c r="CR379" s="61"/>
      <c r="CS379" s="61"/>
      <c r="CT379" s="61"/>
      <c r="CU379" s="61"/>
      <c r="CV379" s="61"/>
      <c r="CW379" s="61"/>
      <c r="CX379" s="61"/>
      <c r="CY379" s="61"/>
      <c r="CZ379" s="61"/>
      <c r="DA379" s="61"/>
      <c r="DB379" s="61"/>
      <c r="DC379" s="61"/>
      <c r="DD379" s="61"/>
      <c r="DE379" s="61"/>
      <c r="DF379" s="61"/>
      <c r="DG379" s="61"/>
      <c r="DH379" s="61"/>
      <c r="DI379" s="61"/>
      <c r="DJ379" s="61"/>
      <c r="DK379" s="61"/>
      <c r="DL379" s="61"/>
      <c r="DM379" s="61"/>
      <c r="DN379" s="61"/>
      <c r="DO379" s="61"/>
      <c r="DP379" s="61"/>
      <c r="DQ379" s="61"/>
      <c r="DR379" s="61"/>
      <c r="DS379" s="61"/>
      <c r="DT379" s="61"/>
      <c r="DU379" s="61"/>
      <c r="DV379" s="61"/>
      <c r="DW379" s="61"/>
      <c r="DX379" s="61"/>
      <c r="DY379" s="61"/>
      <c r="DZ379" s="61"/>
      <c r="EA379" s="61"/>
      <c r="EB379" s="61"/>
      <c r="EC379" s="61"/>
      <c r="ED379" s="61"/>
      <c r="EE379" s="61"/>
      <c r="EF379" s="61"/>
      <c r="EG379" s="61"/>
      <c r="EH379" s="61"/>
      <c r="EI379" s="61"/>
      <c r="EJ379" s="61"/>
      <c r="EK379" s="61"/>
      <c r="EL379" s="61"/>
      <c r="EM379" s="61"/>
      <c r="EN379" s="61"/>
      <c r="EO379" s="61"/>
      <c r="EP379" s="61"/>
      <c r="EQ379" s="61"/>
      <c r="ER379" s="61"/>
      <c r="ES379" s="61"/>
      <c r="ET379" s="61"/>
      <c r="EU379" s="61"/>
      <c r="EV379" s="61"/>
      <c r="EW379" s="61"/>
      <c r="EX379" s="61"/>
      <c r="EY379" s="61"/>
      <c r="EZ379" s="61"/>
      <c r="FA379" s="61"/>
      <c r="FB379" s="61"/>
      <c r="FC379" s="61"/>
      <c r="FD379" s="61"/>
      <c r="FE379" s="61"/>
      <c r="FF379" s="61"/>
      <c r="FG379" s="61"/>
      <c r="FH379" s="61"/>
      <c r="FI379" s="61"/>
      <c r="FJ379" s="61"/>
      <c r="FK379" s="61"/>
      <c r="FL379" s="61"/>
      <c r="FM379" s="61"/>
      <c r="FN379" s="61"/>
      <c r="FO379" s="61"/>
      <c r="FP379" s="61"/>
      <c r="FQ379" s="61"/>
      <c r="FR379" s="61"/>
      <c r="FS379" s="61"/>
      <c r="FT379" s="61"/>
      <c r="FU379" s="61"/>
      <c r="FV379" s="61"/>
      <c r="FW379" s="61"/>
      <c r="FX379" s="61"/>
      <c r="FY379" s="61"/>
      <c r="FZ379" s="61"/>
      <c r="GA379" s="61"/>
      <c r="GB379" s="61"/>
      <c r="GC379" s="61"/>
      <c r="GD379" s="61"/>
      <c r="GE379" s="61"/>
      <c r="GF379" s="61"/>
      <c r="GG379" s="61"/>
      <c r="GH379" s="61"/>
      <c r="GI379" s="61"/>
      <c r="GJ379" s="61"/>
      <c r="GK379" s="61"/>
      <c r="GL379" s="61"/>
      <c r="GM379" s="61"/>
      <c r="GN379" s="61"/>
      <c r="GO379" s="61"/>
      <c r="GP379" s="61"/>
      <c r="GQ379" s="61"/>
      <c r="GR379" s="61"/>
      <c r="GS379" s="61"/>
      <c r="GT379" s="61"/>
      <c r="GU379" s="61"/>
      <c r="GV379" s="61"/>
      <c r="GW379" s="61"/>
      <c r="GX379" s="61"/>
      <c r="GY379" s="61"/>
      <c r="GZ379" s="61"/>
      <c r="HA379" s="61"/>
      <c r="HB379" s="61"/>
      <c r="HC379" s="61"/>
      <c r="HD379" s="61"/>
      <c r="HE379" s="61"/>
      <c r="HF379" s="61"/>
      <c r="HG379" s="61"/>
      <c r="HH379" s="61"/>
      <c r="HI379" s="61"/>
      <c r="HJ379" s="61"/>
      <c r="HK379" s="61"/>
      <c r="HL379" s="61"/>
      <c r="HM379" s="61"/>
      <c r="HN379" s="61"/>
      <c r="HO379" s="61"/>
      <c r="HP379" s="61"/>
      <c r="HQ379" s="61"/>
      <c r="HR379" s="61"/>
      <c r="HS379" s="61"/>
      <c r="HT379" s="61"/>
      <c r="HU379" s="61"/>
      <c r="HV379" s="61"/>
      <c r="HW379" s="61"/>
      <c r="HX379" s="61"/>
      <c r="HY379" s="61"/>
      <c r="HZ379" s="61"/>
      <c r="IA379" s="61"/>
      <c r="IB379" s="61"/>
      <c r="IC379" s="61"/>
      <c r="ID379" s="61"/>
      <c r="IE379" s="61"/>
      <c r="IF379" s="61"/>
      <c r="IG379" s="61"/>
      <c r="IH379" s="61"/>
      <c r="II379" s="61"/>
      <c r="IJ379" s="61"/>
      <c r="IK379" s="61"/>
      <c r="IL379" s="61"/>
      <c r="IM379" s="61"/>
      <c r="IN379" s="61"/>
      <c r="IO379" s="61"/>
      <c r="IP379" s="61"/>
      <c r="IQ379" s="61"/>
      <c r="IR379" s="61"/>
      <c r="IS379" s="61"/>
    </row>
    <row r="380" spans="1:253" s="21" customFormat="1" ht="75" x14ac:dyDescent="0.25">
      <c r="A380" s="28" t="s">
        <v>2405</v>
      </c>
      <c r="B380" s="38" t="s">
        <v>929</v>
      </c>
      <c r="C380" s="29" t="s">
        <v>31</v>
      </c>
      <c r="D380" s="28" t="s">
        <v>282</v>
      </c>
      <c r="E380" s="45" t="s">
        <v>2406</v>
      </c>
      <c r="F380" s="45" t="s">
        <v>1249</v>
      </c>
      <c r="G380" s="28" t="s">
        <v>2407</v>
      </c>
      <c r="H380" s="64" t="s">
        <v>2408</v>
      </c>
      <c r="I380" s="64" t="s">
        <v>2409</v>
      </c>
      <c r="J380" s="29"/>
      <c r="K380" s="28" t="s">
        <v>38</v>
      </c>
      <c r="L380" s="28" t="s">
        <v>39</v>
      </c>
      <c r="M380" s="28" t="s">
        <v>38</v>
      </c>
      <c r="N380" s="28" t="s">
        <v>38</v>
      </c>
      <c r="O380" s="28" t="s">
        <v>627</v>
      </c>
      <c r="P380" s="30" t="s">
        <v>2410</v>
      </c>
      <c r="Q380" s="30" t="s">
        <v>2411</v>
      </c>
      <c r="R380" s="60" t="s">
        <v>2380</v>
      </c>
      <c r="S380" s="68" t="s">
        <v>2412</v>
      </c>
      <c r="T380" s="67" t="s">
        <v>864</v>
      </c>
      <c r="U380" s="60"/>
      <c r="W380" s="61"/>
      <c r="X380" s="61"/>
      <c r="Y380" s="34"/>
      <c r="Z380" s="34"/>
      <c r="AA380" s="34"/>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c r="BB380" s="61"/>
      <c r="BC380" s="61"/>
      <c r="BD380" s="61"/>
      <c r="BE380" s="61"/>
      <c r="BF380" s="61"/>
      <c r="BG380" s="61"/>
      <c r="BH380" s="61"/>
      <c r="BI380" s="61"/>
      <c r="BJ380" s="61"/>
      <c r="BK380" s="61"/>
      <c r="BL380" s="61"/>
      <c r="BM380" s="61"/>
      <c r="BN380" s="61"/>
      <c r="BO380" s="61"/>
      <c r="BP380" s="61"/>
      <c r="BQ380" s="61"/>
      <c r="BR380" s="61"/>
      <c r="BS380" s="61"/>
      <c r="BT380" s="61"/>
      <c r="BU380" s="61"/>
      <c r="BV380" s="61"/>
      <c r="BW380" s="61"/>
      <c r="BX380" s="61"/>
      <c r="BY380" s="61"/>
      <c r="BZ380" s="61"/>
      <c r="CA380" s="61"/>
      <c r="CB380" s="61"/>
      <c r="CC380" s="61"/>
      <c r="CD380" s="61"/>
      <c r="CE380" s="61"/>
      <c r="CF380" s="61"/>
      <c r="CG380" s="61"/>
      <c r="CH380" s="61"/>
      <c r="CI380" s="61"/>
      <c r="CJ380" s="61"/>
      <c r="CK380" s="61"/>
      <c r="CL380" s="61"/>
      <c r="CM380" s="61"/>
      <c r="CN380" s="61"/>
      <c r="CO380" s="61"/>
      <c r="CP380" s="61"/>
      <c r="CQ380" s="61"/>
      <c r="CR380" s="61"/>
      <c r="CS380" s="61"/>
      <c r="CT380" s="61"/>
      <c r="CU380" s="61"/>
      <c r="CV380" s="61"/>
      <c r="CW380" s="61"/>
      <c r="CX380" s="61"/>
      <c r="CY380" s="61"/>
      <c r="CZ380" s="61"/>
      <c r="DA380" s="61"/>
      <c r="DB380" s="61"/>
      <c r="DC380" s="61"/>
      <c r="DD380" s="61"/>
      <c r="DE380" s="61"/>
      <c r="DF380" s="61"/>
      <c r="DG380" s="61"/>
      <c r="DH380" s="61"/>
      <c r="DI380" s="61"/>
      <c r="DJ380" s="61"/>
      <c r="DK380" s="61"/>
      <c r="DL380" s="61"/>
      <c r="DM380" s="61"/>
      <c r="DN380" s="61"/>
      <c r="DO380" s="61"/>
      <c r="DP380" s="61"/>
      <c r="DQ380" s="61"/>
      <c r="DR380" s="61"/>
      <c r="DS380" s="61"/>
      <c r="DT380" s="61"/>
      <c r="DU380" s="61"/>
      <c r="DV380" s="61"/>
      <c r="DW380" s="61"/>
      <c r="DX380" s="61"/>
      <c r="DY380" s="61"/>
      <c r="DZ380" s="61"/>
      <c r="EA380" s="61"/>
      <c r="EB380" s="61"/>
      <c r="EC380" s="61"/>
      <c r="ED380" s="61"/>
      <c r="EE380" s="61"/>
      <c r="EF380" s="61"/>
      <c r="EG380" s="61"/>
      <c r="EH380" s="61"/>
      <c r="EI380" s="61"/>
      <c r="EJ380" s="61"/>
      <c r="EK380" s="61"/>
      <c r="EL380" s="61"/>
      <c r="EM380" s="61"/>
      <c r="EN380" s="61"/>
      <c r="EO380" s="61"/>
      <c r="EP380" s="61"/>
      <c r="EQ380" s="61"/>
      <c r="ER380" s="61"/>
      <c r="ES380" s="61"/>
      <c r="ET380" s="61"/>
      <c r="EU380" s="61"/>
      <c r="EV380" s="61"/>
      <c r="EW380" s="61"/>
      <c r="EX380" s="61"/>
      <c r="EY380" s="61"/>
      <c r="EZ380" s="61"/>
      <c r="FA380" s="61"/>
      <c r="FB380" s="61"/>
      <c r="FC380" s="61"/>
      <c r="FD380" s="61"/>
      <c r="FE380" s="61"/>
      <c r="FF380" s="61"/>
      <c r="FG380" s="61"/>
      <c r="FH380" s="61"/>
      <c r="FI380" s="61"/>
      <c r="FJ380" s="61"/>
      <c r="FK380" s="61"/>
      <c r="FL380" s="61"/>
      <c r="FM380" s="61"/>
      <c r="FN380" s="61"/>
      <c r="FO380" s="61"/>
      <c r="FP380" s="61"/>
      <c r="FQ380" s="61"/>
      <c r="FR380" s="61"/>
      <c r="FS380" s="61"/>
      <c r="FT380" s="61"/>
      <c r="FU380" s="61"/>
      <c r="FV380" s="61"/>
      <c r="FW380" s="61"/>
      <c r="FX380" s="61"/>
      <c r="FY380" s="61"/>
      <c r="FZ380" s="61"/>
      <c r="GA380" s="61"/>
      <c r="GB380" s="61"/>
      <c r="GC380" s="61"/>
      <c r="GD380" s="61"/>
      <c r="GE380" s="61"/>
      <c r="GF380" s="61"/>
      <c r="GG380" s="61"/>
      <c r="GH380" s="61"/>
      <c r="GI380" s="61"/>
      <c r="GJ380" s="61"/>
      <c r="GK380" s="61"/>
      <c r="GL380" s="61"/>
      <c r="GM380" s="61"/>
      <c r="GN380" s="61"/>
      <c r="GO380" s="61"/>
      <c r="GP380" s="61"/>
      <c r="GQ380" s="61"/>
      <c r="GR380" s="61"/>
      <c r="GS380" s="61"/>
      <c r="GT380" s="61"/>
      <c r="GU380" s="61"/>
      <c r="GV380" s="61"/>
      <c r="GW380" s="61"/>
      <c r="GX380" s="61"/>
      <c r="GY380" s="61"/>
      <c r="GZ380" s="61"/>
      <c r="HA380" s="61"/>
      <c r="HB380" s="61"/>
      <c r="HC380" s="61"/>
      <c r="HD380" s="61"/>
      <c r="HE380" s="61"/>
      <c r="HF380" s="61"/>
      <c r="HG380" s="61"/>
      <c r="HH380" s="61"/>
      <c r="HI380" s="61"/>
      <c r="HJ380" s="61"/>
      <c r="HK380" s="61"/>
      <c r="HL380" s="61"/>
      <c r="HM380" s="61"/>
      <c r="HN380" s="61"/>
      <c r="HO380" s="61"/>
      <c r="HP380" s="61"/>
      <c r="HQ380" s="61"/>
      <c r="HR380" s="61"/>
      <c r="HS380" s="61"/>
      <c r="HT380" s="61"/>
      <c r="HU380" s="61"/>
      <c r="HV380" s="61"/>
      <c r="HW380" s="61"/>
      <c r="HX380" s="61"/>
      <c r="HY380" s="61"/>
      <c r="HZ380" s="61"/>
      <c r="IA380" s="61"/>
      <c r="IB380" s="61"/>
      <c r="IC380" s="61"/>
      <c r="ID380" s="61"/>
      <c r="IE380" s="61"/>
      <c r="IF380" s="61"/>
      <c r="IG380" s="61"/>
      <c r="IH380" s="61"/>
      <c r="II380" s="61"/>
      <c r="IJ380" s="61"/>
      <c r="IK380" s="61"/>
      <c r="IL380" s="61"/>
      <c r="IM380" s="61"/>
      <c r="IN380" s="61"/>
      <c r="IO380" s="61"/>
      <c r="IP380" s="61"/>
      <c r="IQ380" s="61"/>
      <c r="IR380" s="61"/>
      <c r="IS380" s="61"/>
    </row>
    <row r="381" spans="1:253" s="21" customFormat="1" ht="225" x14ac:dyDescent="0.25">
      <c r="A381" s="28" t="s">
        <v>2413</v>
      </c>
      <c r="B381" s="29" t="s">
        <v>1241</v>
      </c>
      <c r="C381" s="29" t="s">
        <v>31</v>
      </c>
      <c r="D381" s="28" t="s">
        <v>282</v>
      </c>
      <c r="E381" s="71" t="s">
        <v>2414</v>
      </c>
      <c r="F381" s="37" t="s">
        <v>1243</v>
      </c>
      <c r="G381" s="28" t="s">
        <v>1069</v>
      </c>
      <c r="H381" s="29" t="s">
        <v>2379</v>
      </c>
      <c r="I381" s="29" t="s">
        <v>2415</v>
      </c>
      <c r="J381" s="29"/>
      <c r="K381" s="28" t="s">
        <v>38</v>
      </c>
      <c r="L381" s="28" t="s">
        <v>38</v>
      </c>
      <c r="M381" s="28" t="s">
        <v>38</v>
      </c>
      <c r="N381" s="28" t="s">
        <v>38</v>
      </c>
      <c r="O381" s="28" t="s">
        <v>627</v>
      </c>
      <c r="P381" s="30" t="s">
        <v>1245</v>
      </c>
      <c r="Q381" s="30"/>
      <c r="R381" s="60" t="s">
        <v>2380</v>
      </c>
      <c r="S381" s="68" t="s">
        <v>379</v>
      </c>
      <c r="T381" s="67" t="s">
        <v>1057</v>
      </c>
      <c r="U381" s="60"/>
      <c r="W381" s="61"/>
      <c r="X381" s="61"/>
      <c r="Y381" s="34"/>
      <c r="Z381" s="34"/>
      <c r="AA381" s="34"/>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c r="BB381" s="61"/>
      <c r="BC381" s="61"/>
      <c r="BD381" s="61"/>
      <c r="BE381" s="61"/>
      <c r="BF381" s="61"/>
      <c r="BG381" s="61"/>
      <c r="BH381" s="61"/>
      <c r="BI381" s="61"/>
      <c r="BJ381" s="61"/>
      <c r="BK381" s="61"/>
      <c r="BL381" s="61"/>
      <c r="BM381" s="61"/>
      <c r="BN381" s="61"/>
      <c r="BO381" s="61"/>
      <c r="BP381" s="61"/>
      <c r="BQ381" s="61"/>
      <c r="BR381" s="61"/>
      <c r="BS381" s="61"/>
      <c r="BT381" s="61"/>
      <c r="BU381" s="61"/>
      <c r="BV381" s="61"/>
      <c r="BW381" s="61"/>
      <c r="BX381" s="61"/>
      <c r="BY381" s="61"/>
      <c r="BZ381" s="61"/>
      <c r="CA381" s="61"/>
      <c r="CB381" s="61"/>
      <c r="CC381" s="61"/>
      <c r="CD381" s="61"/>
      <c r="CE381" s="61"/>
      <c r="CF381" s="61"/>
      <c r="CG381" s="61"/>
      <c r="CH381" s="61"/>
      <c r="CI381" s="61"/>
      <c r="CJ381" s="61"/>
      <c r="CK381" s="61"/>
      <c r="CL381" s="61"/>
      <c r="CM381" s="61"/>
      <c r="CN381" s="61"/>
      <c r="CO381" s="61"/>
      <c r="CP381" s="61"/>
      <c r="CQ381" s="61"/>
      <c r="CR381" s="61"/>
      <c r="CS381" s="61"/>
      <c r="CT381" s="61"/>
      <c r="CU381" s="61"/>
      <c r="CV381" s="61"/>
      <c r="CW381" s="61"/>
      <c r="CX381" s="61"/>
      <c r="CY381" s="61"/>
      <c r="CZ381" s="61"/>
      <c r="DA381" s="61"/>
      <c r="DB381" s="61"/>
      <c r="DC381" s="61"/>
      <c r="DD381" s="61"/>
      <c r="DE381" s="61"/>
      <c r="DF381" s="61"/>
      <c r="DG381" s="61"/>
      <c r="DH381" s="61"/>
      <c r="DI381" s="61"/>
      <c r="DJ381" s="61"/>
      <c r="DK381" s="61"/>
      <c r="DL381" s="61"/>
      <c r="DM381" s="61"/>
      <c r="DN381" s="61"/>
      <c r="DO381" s="61"/>
      <c r="DP381" s="61"/>
      <c r="DQ381" s="61"/>
      <c r="DR381" s="61"/>
      <c r="DS381" s="61"/>
      <c r="DT381" s="61"/>
      <c r="DU381" s="61"/>
      <c r="DV381" s="61"/>
      <c r="DW381" s="61"/>
      <c r="DX381" s="61"/>
      <c r="DY381" s="61"/>
      <c r="DZ381" s="61"/>
      <c r="EA381" s="61"/>
      <c r="EB381" s="61"/>
      <c r="EC381" s="61"/>
      <c r="ED381" s="61"/>
      <c r="EE381" s="61"/>
      <c r="EF381" s="61"/>
      <c r="EG381" s="61"/>
      <c r="EH381" s="61"/>
      <c r="EI381" s="61"/>
      <c r="EJ381" s="61"/>
      <c r="EK381" s="61"/>
      <c r="EL381" s="61"/>
      <c r="EM381" s="61"/>
      <c r="EN381" s="61"/>
      <c r="EO381" s="61"/>
      <c r="EP381" s="61"/>
      <c r="EQ381" s="61"/>
      <c r="ER381" s="61"/>
      <c r="ES381" s="61"/>
      <c r="ET381" s="61"/>
      <c r="EU381" s="61"/>
      <c r="EV381" s="61"/>
      <c r="EW381" s="61"/>
      <c r="EX381" s="61"/>
      <c r="EY381" s="61"/>
      <c r="EZ381" s="61"/>
      <c r="FA381" s="61"/>
      <c r="FB381" s="61"/>
      <c r="FC381" s="61"/>
      <c r="FD381" s="61"/>
      <c r="FE381" s="61"/>
      <c r="FF381" s="61"/>
      <c r="FG381" s="61"/>
      <c r="FH381" s="61"/>
      <c r="FI381" s="61"/>
      <c r="FJ381" s="61"/>
      <c r="FK381" s="61"/>
      <c r="FL381" s="61"/>
      <c r="FM381" s="61"/>
      <c r="FN381" s="61"/>
      <c r="FO381" s="61"/>
      <c r="FP381" s="61"/>
      <c r="FQ381" s="61"/>
      <c r="FR381" s="61"/>
      <c r="FS381" s="61"/>
      <c r="FT381" s="61"/>
      <c r="FU381" s="61"/>
      <c r="FV381" s="61"/>
      <c r="FW381" s="61"/>
      <c r="FX381" s="61"/>
      <c r="FY381" s="61"/>
      <c r="FZ381" s="61"/>
      <c r="GA381" s="61"/>
      <c r="GB381" s="61"/>
      <c r="GC381" s="61"/>
      <c r="GD381" s="61"/>
      <c r="GE381" s="61"/>
      <c r="GF381" s="61"/>
      <c r="GG381" s="61"/>
      <c r="GH381" s="61"/>
      <c r="GI381" s="61"/>
      <c r="GJ381" s="61"/>
      <c r="GK381" s="61"/>
      <c r="GL381" s="61"/>
      <c r="GM381" s="61"/>
      <c r="GN381" s="61"/>
      <c r="GO381" s="61"/>
      <c r="GP381" s="61"/>
      <c r="GQ381" s="61"/>
      <c r="GR381" s="61"/>
      <c r="GS381" s="61"/>
      <c r="GT381" s="61"/>
      <c r="GU381" s="61"/>
      <c r="GV381" s="61"/>
      <c r="GW381" s="61"/>
      <c r="GX381" s="61"/>
      <c r="GY381" s="61"/>
      <c r="GZ381" s="61"/>
      <c r="HA381" s="61"/>
      <c r="HB381" s="61"/>
      <c r="HC381" s="61"/>
      <c r="HD381" s="61"/>
      <c r="HE381" s="61"/>
      <c r="HF381" s="61"/>
      <c r="HG381" s="61"/>
      <c r="HH381" s="61"/>
      <c r="HI381" s="61"/>
      <c r="HJ381" s="61"/>
      <c r="HK381" s="61"/>
      <c r="HL381" s="61"/>
      <c r="HM381" s="61"/>
      <c r="HN381" s="61"/>
      <c r="HO381" s="61"/>
      <c r="HP381" s="61"/>
      <c r="HQ381" s="61"/>
      <c r="HR381" s="61"/>
      <c r="HS381" s="61"/>
      <c r="HT381" s="61"/>
      <c r="HU381" s="61"/>
      <c r="HV381" s="61"/>
      <c r="HW381" s="61"/>
      <c r="HX381" s="61"/>
      <c r="HY381" s="61"/>
      <c r="HZ381" s="61"/>
      <c r="IA381" s="61"/>
      <c r="IB381" s="61"/>
      <c r="IC381" s="61"/>
      <c r="ID381" s="61"/>
      <c r="IE381" s="61"/>
      <c r="IF381" s="61"/>
      <c r="IG381" s="61"/>
      <c r="IH381" s="61"/>
      <c r="II381" s="61"/>
      <c r="IJ381" s="61"/>
      <c r="IK381" s="61"/>
      <c r="IL381" s="61"/>
      <c r="IM381" s="61"/>
      <c r="IN381" s="61"/>
      <c r="IO381" s="61"/>
      <c r="IP381" s="61"/>
      <c r="IQ381" s="61"/>
      <c r="IR381" s="61"/>
      <c r="IS381" s="61"/>
    </row>
    <row r="382" spans="1:253" s="21" customFormat="1" ht="60" x14ac:dyDescent="0.25">
      <c r="A382" s="28" t="s">
        <v>2416</v>
      </c>
      <c r="B382" s="29" t="s">
        <v>2417</v>
      </c>
      <c r="C382" s="29" t="s">
        <v>31</v>
      </c>
      <c r="D382" s="28" t="s">
        <v>282</v>
      </c>
      <c r="E382" s="45" t="s">
        <v>2418</v>
      </c>
      <c r="F382" s="29" t="s">
        <v>2419</v>
      </c>
      <c r="G382" s="28" t="s">
        <v>119</v>
      </c>
      <c r="H382" s="29" t="s">
        <v>2379</v>
      </c>
      <c r="I382" s="29" t="s">
        <v>2420</v>
      </c>
      <c r="J382" s="29"/>
      <c r="K382" s="28" t="s">
        <v>38</v>
      </c>
      <c r="L382" s="28" t="s">
        <v>38</v>
      </c>
      <c r="M382" s="28" t="s">
        <v>38</v>
      </c>
      <c r="N382" s="28" t="s">
        <v>38</v>
      </c>
      <c r="O382" s="28" t="s">
        <v>627</v>
      </c>
      <c r="P382" s="30"/>
      <c r="Q382" s="30"/>
      <c r="R382" s="60" t="s">
        <v>2380</v>
      </c>
      <c r="S382" s="68" t="s">
        <v>2421</v>
      </c>
      <c r="T382" s="67" t="s">
        <v>1048</v>
      </c>
      <c r="U382" s="60"/>
      <c r="W382" s="61"/>
      <c r="X382" s="61"/>
      <c r="Y382" s="34"/>
      <c r="Z382" s="34"/>
      <c r="AA382" s="34"/>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c r="BB382" s="61"/>
      <c r="BC382" s="61"/>
      <c r="BD382" s="61"/>
      <c r="BE382" s="61"/>
      <c r="BF382" s="61"/>
      <c r="BG382" s="61"/>
      <c r="BH382" s="61"/>
      <c r="BI382" s="61"/>
      <c r="BJ382" s="61"/>
      <c r="BK382" s="61"/>
      <c r="BL382" s="61"/>
      <c r="BM382" s="61"/>
      <c r="BN382" s="61"/>
      <c r="BO382" s="61"/>
      <c r="BP382" s="61"/>
      <c r="BQ382" s="61"/>
      <c r="BR382" s="61"/>
      <c r="BS382" s="61"/>
      <c r="BT382" s="61"/>
      <c r="BU382" s="61"/>
      <c r="BV382" s="61"/>
      <c r="BW382" s="61"/>
      <c r="BX382" s="61"/>
      <c r="BY382" s="61"/>
      <c r="BZ382" s="61"/>
      <c r="CA382" s="61"/>
      <c r="CB382" s="61"/>
      <c r="CC382" s="61"/>
      <c r="CD382" s="61"/>
      <c r="CE382" s="61"/>
      <c r="CF382" s="61"/>
      <c r="CG382" s="61"/>
      <c r="CH382" s="61"/>
      <c r="CI382" s="61"/>
      <c r="CJ382" s="61"/>
      <c r="CK382" s="61"/>
      <c r="CL382" s="61"/>
      <c r="CM382" s="61"/>
      <c r="CN382" s="61"/>
      <c r="CO382" s="61"/>
      <c r="CP382" s="61"/>
      <c r="CQ382" s="61"/>
      <c r="CR382" s="61"/>
      <c r="CS382" s="61"/>
      <c r="CT382" s="61"/>
      <c r="CU382" s="61"/>
      <c r="CV382" s="61"/>
      <c r="CW382" s="61"/>
      <c r="CX382" s="61"/>
      <c r="CY382" s="61"/>
      <c r="CZ382" s="61"/>
      <c r="DA382" s="61"/>
      <c r="DB382" s="61"/>
      <c r="DC382" s="61"/>
      <c r="DD382" s="61"/>
      <c r="DE382" s="61"/>
      <c r="DF382" s="61"/>
      <c r="DG382" s="61"/>
      <c r="DH382" s="61"/>
      <c r="DI382" s="61"/>
      <c r="DJ382" s="61"/>
      <c r="DK382" s="61"/>
      <c r="DL382" s="61"/>
      <c r="DM382" s="61"/>
      <c r="DN382" s="61"/>
      <c r="DO382" s="61"/>
      <c r="DP382" s="61"/>
      <c r="DQ382" s="61"/>
      <c r="DR382" s="61"/>
      <c r="DS382" s="61"/>
      <c r="DT382" s="61"/>
      <c r="DU382" s="61"/>
      <c r="DV382" s="61"/>
      <c r="DW382" s="61"/>
      <c r="DX382" s="61"/>
      <c r="DY382" s="61"/>
      <c r="DZ382" s="61"/>
      <c r="EA382" s="61"/>
      <c r="EB382" s="61"/>
      <c r="EC382" s="61"/>
      <c r="ED382" s="61"/>
      <c r="EE382" s="61"/>
      <c r="EF382" s="61"/>
      <c r="EG382" s="61"/>
      <c r="EH382" s="61"/>
      <c r="EI382" s="61"/>
      <c r="EJ382" s="61"/>
      <c r="EK382" s="61"/>
      <c r="EL382" s="61"/>
      <c r="EM382" s="61"/>
      <c r="EN382" s="61"/>
      <c r="EO382" s="61"/>
      <c r="EP382" s="61"/>
      <c r="EQ382" s="61"/>
      <c r="ER382" s="61"/>
      <c r="ES382" s="61"/>
      <c r="ET382" s="61"/>
      <c r="EU382" s="61"/>
      <c r="EV382" s="61"/>
      <c r="EW382" s="61"/>
      <c r="EX382" s="61"/>
      <c r="EY382" s="61"/>
      <c r="EZ382" s="61"/>
      <c r="FA382" s="61"/>
      <c r="FB382" s="61"/>
      <c r="FC382" s="61"/>
      <c r="FD382" s="61"/>
      <c r="FE382" s="61"/>
      <c r="FF382" s="61"/>
      <c r="FG382" s="61"/>
      <c r="FH382" s="61"/>
      <c r="FI382" s="61"/>
      <c r="FJ382" s="61"/>
      <c r="FK382" s="61"/>
      <c r="FL382" s="61"/>
      <c r="FM382" s="61"/>
      <c r="FN382" s="61"/>
      <c r="FO382" s="61"/>
      <c r="FP382" s="61"/>
      <c r="FQ382" s="61"/>
      <c r="FR382" s="61"/>
      <c r="FS382" s="61"/>
      <c r="FT382" s="61"/>
      <c r="FU382" s="61"/>
      <c r="FV382" s="61"/>
      <c r="FW382" s="61"/>
      <c r="FX382" s="61"/>
      <c r="FY382" s="61"/>
      <c r="FZ382" s="61"/>
      <c r="GA382" s="61"/>
      <c r="GB382" s="61"/>
      <c r="GC382" s="61"/>
      <c r="GD382" s="61"/>
      <c r="GE382" s="61"/>
      <c r="GF382" s="61"/>
      <c r="GG382" s="61"/>
      <c r="GH382" s="61"/>
      <c r="GI382" s="61"/>
      <c r="GJ382" s="61"/>
      <c r="GK382" s="61"/>
      <c r="GL382" s="61"/>
      <c r="GM382" s="61"/>
      <c r="GN382" s="61"/>
      <c r="GO382" s="61"/>
      <c r="GP382" s="61"/>
      <c r="GQ382" s="61"/>
      <c r="GR382" s="61"/>
      <c r="GS382" s="61"/>
      <c r="GT382" s="61"/>
      <c r="GU382" s="61"/>
      <c r="GV382" s="61"/>
      <c r="GW382" s="61"/>
      <c r="GX382" s="61"/>
      <c r="GY382" s="61"/>
      <c r="GZ382" s="61"/>
      <c r="HA382" s="61"/>
      <c r="HB382" s="61"/>
      <c r="HC382" s="61"/>
      <c r="HD382" s="61"/>
      <c r="HE382" s="61"/>
      <c r="HF382" s="61"/>
      <c r="HG382" s="61"/>
      <c r="HH382" s="61"/>
      <c r="HI382" s="61"/>
      <c r="HJ382" s="61"/>
      <c r="HK382" s="61"/>
      <c r="HL382" s="61"/>
      <c r="HM382" s="61"/>
      <c r="HN382" s="61"/>
      <c r="HO382" s="61"/>
      <c r="HP382" s="61"/>
      <c r="HQ382" s="61"/>
      <c r="HR382" s="61"/>
      <c r="HS382" s="61"/>
      <c r="HT382" s="61"/>
      <c r="HU382" s="61"/>
      <c r="HV382" s="61"/>
      <c r="HW382" s="61"/>
      <c r="HX382" s="61"/>
      <c r="HY382" s="61"/>
      <c r="HZ382" s="61"/>
      <c r="IA382" s="61"/>
      <c r="IB382" s="61"/>
      <c r="IC382" s="61"/>
      <c r="ID382" s="61"/>
      <c r="IE382" s="61"/>
      <c r="IF382" s="61"/>
      <c r="IG382" s="61"/>
      <c r="IH382" s="61"/>
      <c r="II382" s="61"/>
      <c r="IJ382" s="61"/>
      <c r="IK382" s="61"/>
      <c r="IL382" s="61"/>
      <c r="IM382" s="61"/>
      <c r="IN382" s="61"/>
      <c r="IO382" s="61"/>
      <c r="IP382" s="61"/>
      <c r="IQ382" s="61"/>
      <c r="IR382" s="61"/>
      <c r="IS382" s="61"/>
    </row>
    <row r="383" spans="1:253" s="21" customFormat="1" ht="75" x14ac:dyDescent="0.25">
      <c r="A383" s="28" t="s">
        <v>2422</v>
      </c>
      <c r="B383" s="38" t="s">
        <v>2423</v>
      </c>
      <c r="C383" s="29" t="s">
        <v>31</v>
      </c>
      <c r="D383" s="28" t="s">
        <v>282</v>
      </c>
      <c r="E383" s="45" t="s">
        <v>2424</v>
      </c>
      <c r="F383" s="29" t="s">
        <v>2425</v>
      </c>
      <c r="G383" s="28" t="s">
        <v>35</v>
      </c>
      <c r="H383" s="29" t="s">
        <v>2408</v>
      </c>
      <c r="I383" s="29" t="s">
        <v>2426</v>
      </c>
      <c r="J383" s="29"/>
      <c r="K383" s="28" t="s">
        <v>38</v>
      </c>
      <c r="L383" s="28" t="s">
        <v>39</v>
      </c>
      <c r="M383" s="28" t="s">
        <v>38</v>
      </c>
      <c r="N383" s="28" t="s">
        <v>38</v>
      </c>
      <c r="O383" s="28" t="s">
        <v>627</v>
      </c>
      <c r="P383" s="30" t="s">
        <v>2427</v>
      </c>
      <c r="Q383" s="30" t="s">
        <v>2428</v>
      </c>
      <c r="R383" s="60" t="s">
        <v>2380</v>
      </c>
      <c r="S383" s="67" t="s">
        <v>2429</v>
      </c>
      <c r="T383" s="67" t="s">
        <v>2430</v>
      </c>
      <c r="U383" s="60"/>
      <c r="W383" s="61"/>
      <c r="X383" s="61"/>
      <c r="Y383" s="34"/>
      <c r="Z383" s="34"/>
      <c r="AA383" s="34"/>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c r="BB383" s="61"/>
      <c r="BC383" s="61"/>
      <c r="BD383" s="61"/>
      <c r="BE383" s="61"/>
      <c r="BF383" s="61"/>
      <c r="BG383" s="61"/>
      <c r="BH383" s="61"/>
      <c r="BI383" s="61"/>
      <c r="BJ383" s="61"/>
      <c r="BK383" s="61"/>
      <c r="BL383" s="61"/>
      <c r="BM383" s="61"/>
      <c r="BN383" s="61"/>
      <c r="BO383" s="61"/>
      <c r="BP383" s="61"/>
      <c r="BQ383" s="61"/>
      <c r="BR383" s="61"/>
      <c r="BS383" s="61"/>
      <c r="BT383" s="61"/>
      <c r="BU383" s="61"/>
      <c r="BV383" s="61"/>
      <c r="BW383" s="61"/>
      <c r="BX383" s="61"/>
      <c r="BY383" s="61"/>
      <c r="BZ383" s="61"/>
      <c r="CA383" s="61"/>
      <c r="CB383" s="61"/>
      <c r="CC383" s="61"/>
      <c r="CD383" s="61"/>
      <c r="CE383" s="61"/>
      <c r="CF383" s="61"/>
      <c r="CG383" s="61"/>
      <c r="CH383" s="61"/>
      <c r="CI383" s="61"/>
      <c r="CJ383" s="61"/>
      <c r="CK383" s="61"/>
      <c r="CL383" s="61"/>
      <c r="CM383" s="61"/>
      <c r="CN383" s="61"/>
      <c r="CO383" s="61"/>
      <c r="CP383" s="61"/>
      <c r="CQ383" s="61"/>
      <c r="CR383" s="61"/>
      <c r="CS383" s="61"/>
      <c r="CT383" s="61"/>
      <c r="CU383" s="61"/>
      <c r="CV383" s="61"/>
      <c r="CW383" s="61"/>
      <c r="CX383" s="61"/>
      <c r="CY383" s="61"/>
      <c r="CZ383" s="61"/>
      <c r="DA383" s="61"/>
      <c r="DB383" s="61"/>
      <c r="DC383" s="61"/>
      <c r="DD383" s="61"/>
      <c r="DE383" s="61"/>
      <c r="DF383" s="61"/>
      <c r="DG383" s="61"/>
      <c r="DH383" s="61"/>
      <c r="DI383" s="61"/>
      <c r="DJ383" s="61"/>
      <c r="DK383" s="61"/>
      <c r="DL383" s="61"/>
      <c r="DM383" s="61"/>
      <c r="DN383" s="61"/>
      <c r="DO383" s="61"/>
      <c r="DP383" s="61"/>
      <c r="DQ383" s="61"/>
      <c r="DR383" s="61"/>
      <c r="DS383" s="61"/>
      <c r="DT383" s="61"/>
      <c r="DU383" s="61"/>
      <c r="DV383" s="61"/>
      <c r="DW383" s="61"/>
      <c r="DX383" s="61"/>
      <c r="DY383" s="61"/>
      <c r="DZ383" s="61"/>
      <c r="EA383" s="61"/>
      <c r="EB383" s="61"/>
      <c r="EC383" s="61"/>
      <c r="ED383" s="61"/>
      <c r="EE383" s="61"/>
      <c r="EF383" s="61"/>
      <c r="EG383" s="61"/>
      <c r="EH383" s="61"/>
      <c r="EI383" s="61"/>
      <c r="EJ383" s="61"/>
      <c r="EK383" s="61"/>
      <c r="EL383" s="61"/>
      <c r="EM383" s="61"/>
      <c r="EN383" s="61"/>
      <c r="EO383" s="61"/>
      <c r="EP383" s="61"/>
      <c r="EQ383" s="61"/>
      <c r="ER383" s="61"/>
      <c r="ES383" s="61"/>
      <c r="ET383" s="61"/>
      <c r="EU383" s="61"/>
      <c r="EV383" s="61"/>
      <c r="EW383" s="61"/>
      <c r="EX383" s="61"/>
      <c r="EY383" s="61"/>
      <c r="EZ383" s="61"/>
      <c r="FA383" s="61"/>
      <c r="FB383" s="61"/>
      <c r="FC383" s="61"/>
      <c r="FD383" s="61"/>
      <c r="FE383" s="61"/>
      <c r="FF383" s="61"/>
      <c r="FG383" s="61"/>
      <c r="FH383" s="61"/>
      <c r="FI383" s="61"/>
      <c r="FJ383" s="61"/>
      <c r="FK383" s="61"/>
      <c r="FL383" s="61"/>
      <c r="FM383" s="61"/>
      <c r="FN383" s="61"/>
      <c r="FO383" s="61"/>
      <c r="FP383" s="61"/>
      <c r="FQ383" s="61"/>
      <c r="FR383" s="61"/>
      <c r="FS383" s="61"/>
      <c r="FT383" s="61"/>
      <c r="FU383" s="61"/>
      <c r="FV383" s="61"/>
      <c r="FW383" s="61"/>
      <c r="FX383" s="61"/>
      <c r="FY383" s="61"/>
      <c r="FZ383" s="61"/>
      <c r="GA383" s="61"/>
      <c r="GB383" s="61"/>
      <c r="GC383" s="61"/>
      <c r="GD383" s="61"/>
      <c r="GE383" s="61"/>
      <c r="GF383" s="61"/>
      <c r="GG383" s="61"/>
      <c r="GH383" s="61"/>
      <c r="GI383" s="61"/>
      <c r="GJ383" s="61"/>
      <c r="GK383" s="61"/>
      <c r="GL383" s="61"/>
      <c r="GM383" s="61"/>
      <c r="GN383" s="61"/>
      <c r="GO383" s="61"/>
      <c r="GP383" s="61"/>
      <c r="GQ383" s="61"/>
      <c r="GR383" s="61"/>
      <c r="GS383" s="61"/>
      <c r="GT383" s="61"/>
      <c r="GU383" s="61"/>
      <c r="GV383" s="61"/>
      <c r="GW383" s="61"/>
      <c r="GX383" s="61"/>
      <c r="GY383" s="61"/>
      <c r="GZ383" s="61"/>
      <c r="HA383" s="61"/>
      <c r="HB383" s="61"/>
      <c r="HC383" s="61"/>
      <c r="HD383" s="61"/>
      <c r="HE383" s="61"/>
      <c r="HF383" s="61"/>
      <c r="HG383" s="61"/>
      <c r="HH383" s="61"/>
      <c r="HI383" s="61"/>
      <c r="HJ383" s="61"/>
      <c r="HK383" s="61"/>
      <c r="HL383" s="61"/>
      <c r="HM383" s="61"/>
      <c r="HN383" s="61"/>
      <c r="HO383" s="61"/>
      <c r="HP383" s="61"/>
      <c r="HQ383" s="61"/>
      <c r="HR383" s="61"/>
      <c r="HS383" s="61"/>
      <c r="HT383" s="61"/>
      <c r="HU383" s="61"/>
      <c r="HV383" s="61"/>
      <c r="HW383" s="61"/>
      <c r="HX383" s="61"/>
      <c r="HY383" s="61"/>
      <c r="HZ383" s="61"/>
      <c r="IA383" s="61"/>
      <c r="IB383" s="61"/>
      <c r="IC383" s="61"/>
      <c r="ID383" s="61"/>
      <c r="IE383" s="61"/>
      <c r="IF383" s="61"/>
      <c r="IG383" s="61"/>
      <c r="IH383" s="61"/>
      <c r="II383" s="61"/>
      <c r="IJ383" s="61"/>
      <c r="IK383" s="61"/>
      <c r="IL383" s="61"/>
      <c r="IM383" s="61"/>
      <c r="IN383" s="61"/>
      <c r="IO383" s="61"/>
      <c r="IP383" s="61"/>
      <c r="IQ383" s="61"/>
      <c r="IR383" s="61"/>
      <c r="IS383" s="61"/>
    </row>
    <row r="384" spans="1:253" s="21" customFormat="1" ht="75" x14ac:dyDescent="0.25">
      <c r="A384" s="28" t="s">
        <v>2431</v>
      </c>
      <c r="B384" s="66" t="s">
        <v>1341</v>
      </c>
      <c r="C384" s="29" t="s">
        <v>1342</v>
      </c>
      <c r="D384" s="28" t="s">
        <v>282</v>
      </c>
      <c r="E384" s="29" t="s">
        <v>1343</v>
      </c>
      <c r="F384" s="29" t="s">
        <v>1344</v>
      </c>
      <c r="G384" s="28" t="s">
        <v>174</v>
      </c>
      <c r="H384" s="29" t="s">
        <v>1345</v>
      </c>
      <c r="I384" s="29" t="s">
        <v>1346</v>
      </c>
      <c r="J384" s="29"/>
      <c r="K384" s="28" t="s">
        <v>38</v>
      </c>
      <c r="L384" s="28" t="s">
        <v>39</v>
      </c>
      <c r="M384" s="28" t="s">
        <v>38</v>
      </c>
      <c r="N384" s="28" t="s">
        <v>38</v>
      </c>
      <c r="O384" s="28" t="s">
        <v>627</v>
      </c>
      <c r="P384" s="30" t="s">
        <v>1347</v>
      </c>
      <c r="Q384" s="30" t="s">
        <v>1348</v>
      </c>
      <c r="R384" s="60" t="s">
        <v>1349</v>
      </c>
      <c r="S384" s="67" t="s">
        <v>1350</v>
      </c>
      <c r="T384" s="67" t="s">
        <v>1040</v>
      </c>
      <c r="U384" s="60"/>
      <c r="W384" s="61"/>
      <c r="X384" s="61"/>
      <c r="Y384" s="34"/>
      <c r="Z384" s="34"/>
      <c r="AA384" s="34"/>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c r="BB384" s="61"/>
      <c r="BC384" s="61"/>
      <c r="BD384" s="61"/>
      <c r="BE384" s="61"/>
      <c r="BF384" s="61"/>
      <c r="BG384" s="61"/>
      <c r="BH384" s="61"/>
      <c r="BI384" s="61"/>
      <c r="BJ384" s="61"/>
      <c r="BK384" s="61"/>
      <c r="BL384" s="61"/>
      <c r="BM384" s="61"/>
      <c r="BN384" s="61"/>
      <c r="BO384" s="61"/>
      <c r="BP384" s="61"/>
      <c r="BQ384" s="61"/>
      <c r="BR384" s="61"/>
      <c r="BS384" s="61"/>
      <c r="BT384" s="61"/>
      <c r="BU384" s="61"/>
      <c r="BV384" s="61"/>
      <c r="BW384" s="61"/>
      <c r="BX384" s="61"/>
      <c r="BY384" s="61"/>
      <c r="BZ384" s="61"/>
      <c r="CA384" s="61"/>
      <c r="CB384" s="61"/>
      <c r="CC384" s="61"/>
      <c r="CD384" s="61"/>
      <c r="CE384" s="61"/>
      <c r="CF384" s="61"/>
      <c r="CG384" s="61"/>
      <c r="CH384" s="61"/>
      <c r="CI384" s="61"/>
      <c r="CJ384" s="61"/>
      <c r="CK384" s="61"/>
      <c r="CL384" s="61"/>
      <c r="CM384" s="61"/>
      <c r="CN384" s="61"/>
      <c r="CO384" s="61"/>
      <c r="CP384" s="61"/>
      <c r="CQ384" s="61"/>
      <c r="CR384" s="61"/>
      <c r="CS384" s="61"/>
      <c r="CT384" s="61"/>
      <c r="CU384" s="61"/>
      <c r="CV384" s="61"/>
      <c r="CW384" s="61"/>
      <c r="CX384" s="61"/>
      <c r="CY384" s="61"/>
      <c r="CZ384" s="61"/>
      <c r="DA384" s="61"/>
      <c r="DB384" s="61"/>
      <c r="DC384" s="61"/>
      <c r="DD384" s="61"/>
      <c r="DE384" s="61"/>
      <c r="DF384" s="61"/>
      <c r="DG384" s="61"/>
      <c r="DH384" s="61"/>
      <c r="DI384" s="61"/>
      <c r="DJ384" s="61"/>
      <c r="DK384" s="61"/>
      <c r="DL384" s="61"/>
      <c r="DM384" s="61"/>
      <c r="DN384" s="61"/>
      <c r="DO384" s="61"/>
      <c r="DP384" s="61"/>
      <c r="DQ384" s="61"/>
      <c r="DR384" s="61"/>
      <c r="DS384" s="61"/>
      <c r="DT384" s="61"/>
      <c r="DU384" s="61"/>
      <c r="DV384" s="61"/>
      <c r="DW384" s="61"/>
      <c r="DX384" s="61"/>
      <c r="DY384" s="61"/>
      <c r="DZ384" s="61"/>
      <c r="EA384" s="61"/>
      <c r="EB384" s="61"/>
      <c r="EC384" s="61"/>
      <c r="ED384" s="61"/>
      <c r="EE384" s="61"/>
      <c r="EF384" s="61"/>
      <c r="EG384" s="61"/>
      <c r="EH384" s="61"/>
      <c r="EI384" s="61"/>
      <c r="EJ384" s="61"/>
      <c r="EK384" s="61"/>
      <c r="EL384" s="61"/>
      <c r="EM384" s="61"/>
      <c r="EN384" s="61"/>
      <c r="EO384" s="61"/>
      <c r="EP384" s="61"/>
      <c r="EQ384" s="61"/>
      <c r="ER384" s="61"/>
      <c r="ES384" s="61"/>
      <c r="ET384" s="61"/>
      <c r="EU384" s="61"/>
      <c r="EV384" s="61"/>
      <c r="EW384" s="61"/>
      <c r="EX384" s="61"/>
      <c r="EY384" s="61"/>
      <c r="EZ384" s="61"/>
      <c r="FA384" s="61"/>
      <c r="FB384" s="61"/>
      <c r="FC384" s="61"/>
      <c r="FD384" s="61"/>
      <c r="FE384" s="61"/>
      <c r="FF384" s="61"/>
      <c r="FG384" s="61"/>
      <c r="FH384" s="61"/>
      <c r="FI384" s="61"/>
      <c r="FJ384" s="61"/>
      <c r="FK384" s="61"/>
      <c r="FL384" s="61"/>
      <c r="FM384" s="61"/>
      <c r="FN384" s="61"/>
      <c r="FO384" s="61"/>
      <c r="FP384" s="61"/>
      <c r="FQ384" s="61"/>
      <c r="FR384" s="61"/>
      <c r="FS384" s="61"/>
      <c r="FT384" s="61"/>
      <c r="FU384" s="61"/>
      <c r="FV384" s="61"/>
      <c r="FW384" s="61"/>
      <c r="FX384" s="61"/>
      <c r="FY384" s="61"/>
      <c r="FZ384" s="61"/>
      <c r="GA384" s="61"/>
      <c r="GB384" s="61"/>
      <c r="GC384" s="61"/>
      <c r="GD384" s="61"/>
      <c r="GE384" s="61"/>
      <c r="GF384" s="61"/>
      <c r="GG384" s="61"/>
      <c r="GH384" s="61"/>
      <c r="GI384" s="61"/>
      <c r="GJ384" s="61"/>
      <c r="GK384" s="61"/>
      <c r="GL384" s="61"/>
      <c r="GM384" s="61"/>
      <c r="GN384" s="61"/>
      <c r="GO384" s="61"/>
      <c r="GP384" s="61"/>
      <c r="GQ384" s="61"/>
      <c r="GR384" s="61"/>
      <c r="GS384" s="61"/>
      <c r="GT384" s="61"/>
      <c r="GU384" s="61"/>
      <c r="GV384" s="61"/>
      <c r="GW384" s="61"/>
      <c r="GX384" s="61"/>
      <c r="GY384" s="61"/>
      <c r="GZ384" s="61"/>
      <c r="HA384" s="61"/>
      <c r="HB384" s="61"/>
      <c r="HC384" s="61"/>
      <c r="HD384" s="61"/>
      <c r="HE384" s="61"/>
      <c r="HF384" s="61"/>
      <c r="HG384" s="61"/>
      <c r="HH384" s="61"/>
      <c r="HI384" s="61"/>
      <c r="HJ384" s="61"/>
      <c r="HK384" s="61"/>
      <c r="HL384" s="61"/>
      <c r="HM384" s="61"/>
      <c r="HN384" s="61"/>
      <c r="HO384" s="61"/>
      <c r="HP384" s="61"/>
      <c r="HQ384" s="61"/>
      <c r="HR384" s="61"/>
      <c r="HS384" s="61"/>
      <c r="HT384" s="61"/>
      <c r="HU384" s="61"/>
      <c r="HV384" s="61"/>
      <c r="HW384" s="61"/>
      <c r="HX384" s="61"/>
      <c r="HY384" s="61"/>
      <c r="HZ384" s="61"/>
      <c r="IA384" s="61"/>
      <c r="IB384" s="61"/>
      <c r="IC384" s="61"/>
      <c r="ID384" s="61"/>
      <c r="IE384" s="61"/>
      <c r="IF384" s="61"/>
      <c r="IG384" s="61"/>
      <c r="IH384" s="61"/>
      <c r="II384" s="61"/>
      <c r="IJ384" s="61"/>
      <c r="IK384" s="61"/>
      <c r="IL384" s="61"/>
      <c r="IM384" s="61"/>
      <c r="IN384" s="61"/>
      <c r="IO384" s="61"/>
      <c r="IP384" s="61"/>
      <c r="IQ384" s="61"/>
      <c r="IR384" s="61"/>
      <c r="IS384" s="61"/>
    </row>
    <row r="385" spans="1:253" s="21" customFormat="1" ht="60" x14ac:dyDescent="0.25">
      <c r="A385" s="28" t="s">
        <v>2432</v>
      </c>
      <c r="B385" s="29" t="s">
        <v>1352</v>
      </c>
      <c r="C385" s="29" t="s">
        <v>1342</v>
      </c>
      <c r="D385" s="28" t="s">
        <v>282</v>
      </c>
      <c r="E385" s="29" t="s">
        <v>1353</v>
      </c>
      <c r="F385" s="29" t="s">
        <v>1354</v>
      </c>
      <c r="G385" s="28" t="s">
        <v>1355</v>
      </c>
      <c r="H385" s="29" t="s">
        <v>1345</v>
      </c>
      <c r="I385" s="29" t="s">
        <v>1356</v>
      </c>
      <c r="J385" s="29"/>
      <c r="K385" s="28" t="s">
        <v>38</v>
      </c>
      <c r="L385" s="28" t="s">
        <v>38</v>
      </c>
      <c r="M385" s="28" t="s">
        <v>38</v>
      </c>
      <c r="N385" s="28" t="s">
        <v>38</v>
      </c>
      <c r="O385" s="28" t="s">
        <v>627</v>
      </c>
      <c r="P385" s="30" t="s">
        <v>1357</v>
      </c>
      <c r="Q385" s="30"/>
      <c r="R385" s="60" t="s">
        <v>1349</v>
      </c>
      <c r="S385" s="67" t="s">
        <v>1358</v>
      </c>
      <c r="T385" s="67" t="s">
        <v>1048</v>
      </c>
      <c r="U385" s="60"/>
      <c r="W385" s="61"/>
      <c r="X385" s="61"/>
      <c r="Y385" s="34"/>
      <c r="Z385" s="34"/>
      <c r="AA385" s="34"/>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c r="BB385" s="61"/>
      <c r="BC385" s="61"/>
      <c r="BD385" s="61"/>
      <c r="BE385" s="61"/>
      <c r="BF385" s="61"/>
      <c r="BG385" s="61"/>
      <c r="BH385" s="61"/>
      <c r="BI385" s="61"/>
      <c r="BJ385" s="61"/>
      <c r="BK385" s="61"/>
      <c r="BL385" s="61"/>
      <c r="BM385" s="61"/>
      <c r="BN385" s="61"/>
      <c r="BO385" s="61"/>
      <c r="BP385" s="61"/>
      <c r="BQ385" s="61"/>
      <c r="BR385" s="61"/>
      <c r="BS385" s="61"/>
      <c r="BT385" s="61"/>
      <c r="BU385" s="61"/>
      <c r="BV385" s="61"/>
      <c r="BW385" s="61"/>
      <c r="BX385" s="61"/>
      <c r="BY385" s="61"/>
      <c r="BZ385" s="61"/>
      <c r="CA385" s="61"/>
      <c r="CB385" s="61"/>
      <c r="CC385" s="61"/>
      <c r="CD385" s="61"/>
      <c r="CE385" s="61"/>
      <c r="CF385" s="61"/>
      <c r="CG385" s="61"/>
      <c r="CH385" s="61"/>
      <c r="CI385" s="61"/>
      <c r="CJ385" s="61"/>
      <c r="CK385" s="61"/>
      <c r="CL385" s="61"/>
      <c r="CM385" s="61"/>
      <c r="CN385" s="61"/>
      <c r="CO385" s="61"/>
      <c r="CP385" s="61"/>
      <c r="CQ385" s="61"/>
      <c r="CR385" s="61"/>
      <c r="CS385" s="61"/>
      <c r="CT385" s="61"/>
      <c r="CU385" s="61"/>
      <c r="CV385" s="61"/>
      <c r="CW385" s="61"/>
      <c r="CX385" s="61"/>
      <c r="CY385" s="61"/>
      <c r="CZ385" s="61"/>
      <c r="DA385" s="61"/>
      <c r="DB385" s="61"/>
      <c r="DC385" s="61"/>
      <c r="DD385" s="61"/>
      <c r="DE385" s="61"/>
      <c r="DF385" s="61"/>
      <c r="DG385" s="61"/>
      <c r="DH385" s="61"/>
      <c r="DI385" s="61"/>
      <c r="DJ385" s="61"/>
      <c r="DK385" s="61"/>
      <c r="DL385" s="61"/>
      <c r="DM385" s="61"/>
      <c r="DN385" s="61"/>
      <c r="DO385" s="61"/>
      <c r="DP385" s="61"/>
      <c r="DQ385" s="61"/>
      <c r="DR385" s="61"/>
      <c r="DS385" s="61"/>
      <c r="DT385" s="61"/>
      <c r="DU385" s="61"/>
      <c r="DV385" s="61"/>
      <c r="DW385" s="61"/>
      <c r="DX385" s="61"/>
      <c r="DY385" s="61"/>
      <c r="DZ385" s="61"/>
      <c r="EA385" s="61"/>
      <c r="EB385" s="61"/>
      <c r="EC385" s="61"/>
      <c r="ED385" s="61"/>
      <c r="EE385" s="61"/>
      <c r="EF385" s="61"/>
      <c r="EG385" s="61"/>
      <c r="EH385" s="61"/>
      <c r="EI385" s="61"/>
      <c r="EJ385" s="61"/>
      <c r="EK385" s="61"/>
      <c r="EL385" s="61"/>
      <c r="EM385" s="61"/>
      <c r="EN385" s="61"/>
      <c r="EO385" s="61"/>
      <c r="EP385" s="61"/>
      <c r="EQ385" s="61"/>
      <c r="ER385" s="61"/>
      <c r="ES385" s="61"/>
      <c r="ET385" s="61"/>
      <c r="EU385" s="61"/>
      <c r="EV385" s="61"/>
      <c r="EW385" s="61"/>
      <c r="EX385" s="61"/>
      <c r="EY385" s="61"/>
      <c r="EZ385" s="61"/>
      <c r="FA385" s="61"/>
      <c r="FB385" s="61"/>
      <c r="FC385" s="61"/>
      <c r="FD385" s="61"/>
      <c r="FE385" s="61"/>
      <c r="FF385" s="61"/>
      <c r="FG385" s="61"/>
      <c r="FH385" s="61"/>
      <c r="FI385" s="61"/>
      <c r="FJ385" s="61"/>
      <c r="FK385" s="61"/>
      <c r="FL385" s="61"/>
      <c r="FM385" s="61"/>
      <c r="FN385" s="61"/>
      <c r="FO385" s="61"/>
      <c r="FP385" s="61"/>
      <c r="FQ385" s="61"/>
      <c r="FR385" s="61"/>
      <c r="FS385" s="61"/>
      <c r="FT385" s="61"/>
      <c r="FU385" s="61"/>
      <c r="FV385" s="61"/>
      <c r="FW385" s="61"/>
      <c r="FX385" s="61"/>
      <c r="FY385" s="61"/>
      <c r="FZ385" s="61"/>
      <c r="GA385" s="61"/>
      <c r="GB385" s="61"/>
      <c r="GC385" s="61"/>
      <c r="GD385" s="61"/>
      <c r="GE385" s="61"/>
      <c r="GF385" s="61"/>
      <c r="GG385" s="61"/>
      <c r="GH385" s="61"/>
      <c r="GI385" s="61"/>
      <c r="GJ385" s="61"/>
      <c r="GK385" s="61"/>
      <c r="GL385" s="61"/>
      <c r="GM385" s="61"/>
      <c r="GN385" s="61"/>
      <c r="GO385" s="61"/>
      <c r="GP385" s="61"/>
      <c r="GQ385" s="61"/>
      <c r="GR385" s="61"/>
      <c r="GS385" s="61"/>
      <c r="GT385" s="61"/>
      <c r="GU385" s="61"/>
      <c r="GV385" s="61"/>
      <c r="GW385" s="61"/>
      <c r="GX385" s="61"/>
      <c r="GY385" s="61"/>
      <c r="GZ385" s="61"/>
      <c r="HA385" s="61"/>
      <c r="HB385" s="61"/>
      <c r="HC385" s="61"/>
      <c r="HD385" s="61"/>
      <c r="HE385" s="61"/>
      <c r="HF385" s="61"/>
      <c r="HG385" s="61"/>
      <c r="HH385" s="61"/>
      <c r="HI385" s="61"/>
      <c r="HJ385" s="61"/>
      <c r="HK385" s="61"/>
      <c r="HL385" s="61"/>
      <c r="HM385" s="61"/>
      <c r="HN385" s="61"/>
      <c r="HO385" s="61"/>
      <c r="HP385" s="61"/>
      <c r="HQ385" s="61"/>
      <c r="HR385" s="61"/>
      <c r="HS385" s="61"/>
      <c r="HT385" s="61"/>
      <c r="HU385" s="61"/>
      <c r="HV385" s="61"/>
      <c r="HW385" s="61"/>
      <c r="HX385" s="61"/>
      <c r="HY385" s="61"/>
      <c r="HZ385" s="61"/>
      <c r="IA385" s="61"/>
      <c r="IB385" s="61"/>
      <c r="IC385" s="61"/>
      <c r="ID385" s="61"/>
      <c r="IE385" s="61"/>
      <c r="IF385" s="61"/>
      <c r="IG385" s="61"/>
      <c r="IH385" s="61"/>
      <c r="II385" s="61"/>
      <c r="IJ385" s="61"/>
      <c r="IK385" s="61"/>
      <c r="IL385" s="61"/>
      <c r="IM385" s="61"/>
      <c r="IN385" s="61"/>
      <c r="IO385" s="61"/>
      <c r="IP385" s="61"/>
      <c r="IQ385" s="61"/>
      <c r="IR385" s="61"/>
      <c r="IS385" s="61"/>
    </row>
    <row r="386" spans="1:253" s="21" customFormat="1" ht="180" x14ac:dyDescent="0.25">
      <c r="A386" s="28" t="s">
        <v>2433</v>
      </c>
      <c r="B386" s="39" t="s">
        <v>1360</v>
      </c>
      <c r="C386" s="29" t="s">
        <v>1342</v>
      </c>
      <c r="D386" s="28" t="s">
        <v>282</v>
      </c>
      <c r="E386" s="29" t="s">
        <v>1361</v>
      </c>
      <c r="F386" s="29" t="s">
        <v>1362</v>
      </c>
      <c r="G386" s="28" t="s">
        <v>634</v>
      </c>
      <c r="H386" s="29" t="s">
        <v>1345</v>
      </c>
      <c r="I386" s="29" t="s">
        <v>1363</v>
      </c>
      <c r="J386" s="29"/>
      <c r="K386" s="28" t="s">
        <v>39</v>
      </c>
      <c r="L386" s="28" t="s">
        <v>38</v>
      </c>
      <c r="M386" s="28" t="s">
        <v>38</v>
      </c>
      <c r="N386" s="28" t="s">
        <v>38</v>
      </c>
      <c r="O386" s="28" t="s">
        <v>38</v>
      </c>
      <c r="P386" s="30" t="s">
        <v>1364</v>
      </c>
      <c r="Q386" s="30" t="s">
        <v>1365</v>
      </c>
      <c r="R386" s="60" t="s">
        <v>1349</v>
      </c>
      <c r="S386" s="67" t="s">
        <v>1366</v>
      </c>
      <c r="T386" s="67" t="s">
        <v>1048</v>
      </c>
      <c r="U386" s="60"/>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c r="DR386" s="34"/>
      <c r="DS386" s="34"/>
      <c r="DT386" s="34"/>
      <c r="DU386" s="34"/>
      <c r="DV386" s="34"/>
      <c r="DW386" s="34"/>
      <c r="DX386" s="34"/>
      <c r="DY386" s="34"/>
      <c r="DZ386" s="34"/>
      <c r="EA386" s="34"/>
      <c r="EB386" s="34"/>
      <c r="EC386" s="34"/>
      <c r="ED386" s="34"/>
      <c r="EE386" s="34"/>
      <c r="EF386" s="34"/>
      <c r="EG386" s="34"/>
      <c r="EH386" s="34"/>
      <c r="EI386" s="34"/>
      <c r="EJ386" s="34"/>
      <c r="EK386" s="34"/>
      <c r="EL386" s="34"/>
      <c r="EM386" s="34"/>
      <c r="EN386" s="34"/>
      <c r="EO386" s="34"/>
      <c r="EP386" s="34"/>
      <c r="EQ386" s="34"/>
      <c r="ER386" s="34"/>
      <c r="ES386" s="34"/>
      <c r="ET386" s="34"/>
      <c r="EU386" s="34"/>
      <c r="EV386" s="34"/>
      <c r="EW386" s="34"/>
      <c r="EX386" s="34"/>
      <c r="EY386" s="34"/>
      <c r="EZ386" s="34"/>
      <c r="FA386" s="34"/>
      <c r="FB386" s="34"/>
      <c r="FC386" s="34"/>
      <c r="FD386" s="34"/>
      <c r="FE386" s="34"/>
      <c r="FF386" s="34"/>
      <c r="FG386" s="34"/>
      <c r="FH386" s="34"/>
      <c r="FI386" s="34"/>
      <c r="FJ386" s="34"/>
      <c r="FK386" s="34"/>
      <c r="FL386" s="34"/>
      <c r="FM386" s="34"/>
      <c r="FN386" s="34"/>
      <c r="FO386" s="34"/>
      <c r="FP386" s="34"/>
      <c r="FQ386" s="34"/>
      <c r="FR386" s="34"/>
      <c r="FS386" s="34"/>
      <c r="FT386" s="34"/>
      <c r="FU386" s="34"/>
      <c r="FV386" s="34"/>
      <c r="FW386" s="34"/>
      <c r="FX386" s="34"/>
      <c r="FY386" s="34"/>
      <c r="FZ386" s="34"/>
      <c r="GA386" s="34"/>
      <c r="GB386" s="34"/>
      <c r="GC386" s="34"/>
      <c r="GD386" s="34"/>
      <c r="GE386" s="34"/>
      <c r="GF386" s="34"/>
      <c r="GG386" s="34"/>
      <c r="GH386" s="34"/>
      <c r="GI386" s="34"/>
      <c r="GJ386" s="34"/>
      <c r="GK386" s="34"/>
      <c r="GL386" s="34"/>
      <c r="GM386" s="34"/>
      <c r="GN386" s="34"/>
      <c r="GO386" s="34"/>
      <c r="GP386" s="34"/>
      <c r="GQ386" s="34"/>
      <c r="GR386" s="34"/>
      <c r="GS386" s="34"/>
      <c r="GT386" s="34"/>
      <c r="GU386" s="34"/>
      <c r="GV386" s="34"/>
      <c r="GW386" s="34"/>
      <c r="GX386" s="34"/>
      <c r="GY386" s="34"/>
      <c r="GZ386" s="34"/>
      <c r="HA386" s="34"/>
      <c r="HB386" s="34"/>
      <c r="HC386" s="34"/>
      <c r="HD386" s="34"/>
      <c r="HE386" s="34"/>
      <c r="HF386" s="34"/>
      <c r="HG386" s="34"/>
      <c r="HH386" s="34"/>
      <c r="HI386" s="34"/>
      <c r="HJ386" s="34"/>
      <c r="HK386" s="34"/>
      <c r="HL386" s="34"/>
      <c r="HM386" s="34"/>
      <c r="HN386" s="34"/>
      <c r="HO386" s="34"/>
      <c r="HP386" s="34"/>
      <c r="HQ386" s="34"/>
      <c r="HR386" s="34"/>
      <c r="HS386" s="34"/>
      <c r="HT386" s="34"/>
      <c r="HU386" s="34"/>
      <c r="HV386" s="34"/>
      <c r="HW386" s="34"/>
      <c r="HX386" s="34"/>
      <c r="HY386" s="34"/>
      <c r="HZ386" s="34"/>
      <c r="IA386" s="34"/>
      <c r="IB386" s="34"/>
      <c r="IC386" s="34"/>
      <c r="ID386" s="34"/>
      <c r="IE386" s="34"/>
      <c r="IF386" s="34"/>
      <c r="IG386" s="34"/>
      <c r="IH386" s="34"/>
      <c r="II386" s="34"/>
      <c r="IJ386" s="34"/>
      <c r="IK386" s="34"/>
      <c r="IL386" s="34"/>
      <c r="IM386" s="34"/>
      <c r="IN386" s="34"/>
      <c r="IO386" s="34"/>
      <c r="IP386" s="34"/>
      <c r="IQ386" s="34"/>
      <c r="IR386" s="34"/>
      <c r="IS386" s="34"/>
    </row>
    <row r="387" spans="1:253" s="21" customFormat="1" ht="60" x14ac:dyDescent="0.25">
      <c r="A387" s="28" t="s">
        <v>2434</v>
      </c>
      <c r="B387" s="72" t="s">
        <v>2435</v>
      </c>
      <c r="C387" s="29" t="s">
        <v>1342</v>
      </c>
      <c r="D387" s="28" t="s">
        <v>282</v>
      </c>
      <c r="E387" s="29"/>
      <c r="F387" s="29"/>
      <c r="G387" s="28" t="s">
        <v>1239</v>
      </c>
      <c r="H387" s="29" t="s">
        <v>143</v>
      </c>
      <c r="I387" s="44" t="s">
        <v>192</v>
      </c>
      <c r="J387" s="29"/>
      <c r="K387" s="28" t="s">
        <v>39</v>
      </c>
      <c r="L387" s="28" t="s">
        <v>38</v>
      </c>
      <c r="M387" s="28" t="s">
        <v>38</v>
      </c>
      <c r="N387" s="28" t="s">
        <v>38</v>
      </c>
      <c r="O387" s="28" t="s">
        <v>40</v>
      </c>
      <c r="P387" s="30"/>
      <c r="Q387" s="30"/>
      <c r="R387" s="60" t="s">
        <v>1349</v>
      </c>
      <c r="S387" s="67" t="s">
        <v>2255</v>
      </c>
      <c r="T387" s="67" t="s">
        <v>1057</v>
      </c>
      <c r="U387" s="60"/>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c r="DR387" s="34"/>
      <c r="DS387" s="34"/>
      <c r="DT387" s="34"/>
      <c r="DU387" s="34"/>
      <c r="DV387" s="34"/>
      <c r="DW387" s="34"/>
      <c r="DX387" s="34"/>
      <c r="DY387" s="34"/>
      <c r="DZ387" s="34"/>
      <c r="EA387" s="34"/>
      <c r="EB387" s="34"/>
      <c r="EC387" s="34"/>
      <c r="ED387" s="34"/>
      <c r="EE387" s="34"/>
      <c r="EF387" s="34"/>
      <c r="EG387" s="34"/>
      <c r="EH387" s="34"/>
      <c r="EI387" s="34"/>
      <c r="EJ387" s="34"/>
      <c r="EK387" s="34"/>
      <c r="EL387" s="34"/>
      <c r="EM387" s="34"/>
      <c r="EN387" s="34"/>
      <c r="EO387" s="34"/>
      <c r="EP387" s="34"/>
      <c r="EQ387" s="34"/>
      <c r="ER387" s="34"/>
      <c r="ES387" s="34"/>
      <c r="ET387" s="34"/>
      <c r="EU387" s="34"/>
      <c r="EV387" s="34"/>
      <c r="EW387" s="34"/>
      <c r="EX387" s="34"/>
      <c r="EY387" s="34"/>
      <c r="EZ387" s="34"/>
      <c r="FA387" s="34"/>
      <c r="FB387" s="34"/>
      <c r="FC387" s="34"/>
      <c r="FD387" s="34"/>
      <c r="FE387" s="34"/>
      <c r="FF387" s="34"/>
      <c r="FG387" s="34"/>
      <c r="FH387" s="34"/>
      <c r="FI387" s="34"/>
      <c r="FJ387" s="34"/>
      <c r="FK387" s="34"/>
      <c r="FL387" s="34"/>
      <c r="FM387" s="34"/>
      <c r="FN387" s="34"/>
      <c r="FO387" s="34"/>
      <c r="FP387" s="34"/>
      <c r="FQ387" s="34"/>
      <c r="FR387" s="34"/>
      <c r="FS387" s="34"/>
      <c r="FT387" s="34"/>
      <c r="FU387" s="34"/>
      <c r="FV387" s="34"/>
      <c r="FW387" s="34"/>
      <c r="FX387" s="34"/>
      <c r="FY387" s="34"/>
      <c r="FZ387" s="34"/>
      <c r="GA387" s="34"/>
      <c r="GB387" s="34"/>
      <c r="GC387" s="34"/>
      <c r="GD387" s="34"/>
      <c r="GE387" s="34"/>
      <c r="GF387" s="34"/>
      <c r="GG387" s="34"/>
      <c r="GH387" s="34"/>
      <c r="GI387" s="34"/>
      <c r="GJ387" s="34"/>
      <c r="GK387" s="34"/>
      <c r="GL387" s="34"/>
      <c r="GM387" s="34"/>
      <c r="GN387" s="34"/>
      <c r="GO387" s="34"/>
      <c r="GP387" s="34"/>
      <c r="GQ387" s="34"/>
      <c r="GR387" s="34"/>
      <c r="GS387" s="34"/>
      <c r="GT387" s="34"/>
      <c r="GU387" s="34"/>
      <c r="GV387" s="34"/>
      <c r="GW387" s="34"/>
      <c r="GX387" s="34"/>
      <c r="GY387" s="34"/>
      <c r="GZ387" s="34"/>
      <c r="HA387" s="34"/>
      <c r="HB387" s="34"/>
      <c r="HC387" s="34"/>
      <c r="HD387" s="34"/>
      <c r="HE387" s="34"/>
      <c r="HF387" s="34"/>
      <c r="HG387" s="34"/>
      <c r="HH387" s="34"/>
      <c r="HI387" s="34"/>
      <c r="HJ387" s="34"/>
      <c r="HK387" s="34"/>
      <c r="HL387" s="34"/>
      <c r="HM387" s="34"/>
      <c r="HN387" s="34"/>
      <c r="HO387" s="34"/>
      <c r="HP387" s="34"/>
      <c r="HQ387" s="34"/>
      <c r="HR387" s="34"/>
      <c r="HS387" s="34"/>
      <c r="HT387" s="34"/>
      <c r="HU387" s="34"/>
      <c r="HV387" s="34"/>
      <c r="HW387" s="34"/>
      <c r="HX387" s="34"/>
      <c r="HY387" s="34"/>
      <c r="HZ387" s="34"/>
      <c r="IA387" s="34"/>
      <c r="IB387" s="34"/>
      <c r="IC387" s="34"/>
      <c r="ID387" s="34"/>
      <c r="IE387" s="34"/>
      <c r="IF387" s="34"/>
      <c r="IG387" s="34"/>
      <c r="IH387" s="34"/>
      <c r="II387" s="34"/>
      <c r="IJ387" s="34"/>
      <c r="IK387" s="34"/>
      <c r="IL387" s="34"/>
      <c r="IM387" s="34"/>
      <c r="IN387" s="34"/>
      <c r="IO387" s="34"/>
      <c r="IP387" s="34"/>
      <c r="IQ387" s="34"/>
      <c r="IR387" s="34"/>
      <c r="IS387" s="34"/>
    </row>
    <row r="388" spans="1:253" s="21" customFormat="1" ht="195" x14ac:dyDescent="0.25">
      <c r="A388" s="28" t="s">
        <v>2436</v>
      </c>
      <c r="B388" s="39" t="s">
        <v>1368</v>
      </c>
      <c r="C388" s="29" t="s">
        <v>1342</v>
      </c>
      <c r="D388" s="28" t="s">
        <v>282</v>
      </c>
      <c r="E388" s="29" t="s">
        <v>1369</v>
      </c>
      <c r="F388" s="29" t="s">
        <v>1342</v>
      </c>
      <c r="G388" s="28" t="s">
        <v>1370</v>
      </c>
      <c r="H388" s="28" t="s">
        <v>237</v>
      </c>
      <c r="I388" s="29" t="s">
        <v>1368</v>
      </c>
      <c r="J388" s="29" t="s">
        <v>1371</v>
      </c>
      <c r="K388" s="28" t="s">
        <v>39</v>
      </c>
      <c r="L388" s="28" t="s">
        <v>38</v>
      </c>
      <c r="M388" s="28" t="s">
        <v>38</v>
      </c>
      <c r="N388" s="28" t="s">
        <v>38</v>
      </c>
      <c r="O388" s="28" t="s">
        <v>627</v>
      </c>
      <c r="P388" s="30" t="s">
        <v>1364</v>
      </c>
      <c r="Q388" s="30" t="s">
        <v>1372</v>
      </c>
      <c r="R388" s="60" t="s">
        <v>1349</v>
      </c>
      <c r="S388" s="67" t="s">
        <v>1373</v>
      </c>
      <c r="T388" s="67" t="s">
        <v>1048</v>
      </c>
      <c r="U388" s="60"/>
      <c r="W388" s="61"/>
      <c r="X388" s="61"/>
      <c r="Y388" s="34"/>
      <c r="Z388" s="34"/>
      <c r="AA388" s="34"/>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c r="BB388" s="61"/>
      <c r="BC388" s="61"/>
      <c r="BD388" s="61"/>
      <c r="BE388" s="61"/>
      <c r="BF388" s="61"/>
      <c r="BG388" s="61"/>
      <c r="BH388" s="61"/>
      <c r="BI388" s="61"/>
      <c r="BJ388" s="61"/>
      <c r="BK388" s="61"/>
      <c r="BL388" s="61"/>
      <c r="BM388" s="61"/>
      <c r="BN388" s="61"/>
      <c r="BO388" s="61"/>
      <c r="BP388" s="61"/>
      <c r="BQ388" s="61"/>
      <c r="BR388" s="61"/>
      <c r="BS388" s="61"/>
      <c r="BT388" s="61"/>
      <c r="BU388" s="61"/>
      <c r="BV388" s="61"/>
      <c r="BW388" s="61"/>
      <c r="BX388" s="61"/>
      <c r="BY388" s="61"/>
      <c r="BZ388" s="61"/>
      <c r="CA388" s="61"/>
      <c r="CB388" s="61"/>
      <c r="CC388" s="61"/>
      <c r="CD388" s="61"/>
      <c r="CE388" s="61"/>
      <c r="CF388" s="61"/>
      <c r="CG388" s="61"/>
      <c r="CH388" s="61"/>
      <c r="CI388" s="61"/>
      <c r="CJ388" s="61"/>
      <c r="CK388" s="61"/>
      <c r="CL388" s="61"/>
      <c r="CM388" s="61"/>
      <c r="CN388" s="61"/>
      <c r="CO388" s="61"/>
      <c r="CP388" s="61"/>
      <c r="CQ388" s="61"/>
      <c r="CR388" s="61"/>
      <c r="CS388" s="61"/>
      <c r="CT388" s="61"/>
      <c r="CU388" s="61"/>
      <c r="CV388" s="61"/>
      <c r="CW388" s="61"/>
      <c r="CX388" s="61"/>
      <c r="CY388" s="61"/>
      <c r="CZ388" s="61"/>
      <c r="DA388" s="61"/>
      <c r="DB388" s="61"/>
      <c r="DC388" s="61"/>
      <c r="DD388" s="61"/>
      <c r="DE388" s="61"/>
      <c r="DF388" s="61"/>
      <c r="DG388" s="61"/>
      <c r="DH388" s="61"/>
      <c r="DI388" s="61"/>
      <c r="DJ388" s="61"/>
      <c r="DK388" s="61"/>
      <c r="DL388" s="61"/>
      <c r="DM388" s="61"/>
      <c r="DN388" s="61"/>
      <c r="DO388" s="61"/>
      <c r="DP388" s="61"/>
      <c r="DQ388" s="61"/>
      <c r="DR388" s="61"/>
      <c r="DS388" s="61"/>
      <c r="DT388" s="61"/>
      <c r="DU388" s="61"/>
      <c r="DV388" s="61"/>
      <c r="DW388" s="61"/>
      <c r="DX388" s="61"/>
      <c r="DY388" s="61"/>
      <c r="DZ388" s="61"/>
      <c r="EA388" s="61"/>
      <c r="EB388" s="61"/>
      <c r="EC388" s="61"/>
      <c r="ED388" s="61"/>
      <c r="EE388" s="61"/>
      <c r="EF388" s="61"/>
      <c r="EG388" s="61"/>
      <c r="EH388" s="61"/>
      <c r="EI388" s="61"/>
      <c r="EJ388" s="61"/>
      <c r="EK388" s="61"/>
      <c r="EL388" s="61"/>
      <c r="EM388" s="61"/>
      <c r="EN388" s="61"/>
      <c r="EO388" s="61"/>
      <c r="EP388" s="61"/>
      <c r="EQ388" s="61"/>
      <c r="ER388" s="61"/>
      <c r="ES388" s="61"/>
      <c r="ET388" s="61"/>
      <c r="EU388" s="61"/>
      <c r="EV388" s="61"/>
      <c r="EW388" s="61"/>
      <c r="EX388" s="61"/>
      <c r="EY388" s="61"/>
      <c r="EZ388" s="61"/>
      <c r="FA388" s="61"/>
      <c r="FB388" s="61"/>
      <c r="FC388" s="61"/>
      <c r="FD388" s="61"/>
      <c r="FE388" s="61"/>
      <c r="FF388" s="61"/>
      <c r="FG388" s="61"/>
      <c r="FH388" s="61"/>
      <c r="FI388" s="61"/>
      <c r="FJ388" s="61"/>
      <c r="FK388" s="61"/>
      <c r="FL388" s="61"/>
      <c r="FM388" s="61"/>
      <c r="FN388" s="61"/>
      <c r="FO388" s="61"/>
      <c r="FP388" s="61"/>
      <c r="FQ388" s="61"/>
      <c r="FR388" s="61"/>
      <c r="FS388" s="61"/>
      <c r="FT388" s="61"/>
      <c r="FU388" s="61"/>
      <c r="FV388" s="61"/>
      <c r="FW388" s="61"/>
      <c r="FX388" s="61"/>
      <c r="FY388" s="61"/>
      <c r="FZ388" s="61"/>
      <c r="GA388" s="61"/>
      <c r="GB388" s="61"/>
      <c r="GC388" s="61"/>
      <c r="GD388" s="61"/>
      <c r="GE388" s="61"/>
      <c r="GF388" s="61"/>
      <c r="GG388" s="61"/>
      <c r="GH388" s="61"/>
      <c r="GI388" s="61"/>
      <c r="GJ388" s="61"/>
      <c r="GK388" s="61"/>
      <c r="GL388" s="61"/>
      <c r="GM388" s="61"/>
      <c r="GN388" s="61"/>
      <c r="GO388" s="61"/>
      <c r="GP388" s="61"/>
      <c r="GQ388" s="61"/>
      <c r="GR388" s="61"/>
      <c r="GS388" s="61"/>
      <c r="GT388" s="61"/>
      <c r="GU388" s="61"/>
      <c r="GV388" s="61"/>
      <c r="GW388" s="61"/>
      <c r="GX388" s="61"/>
      <c r="GY388" s="61"/>
      <c r="GZ388" s="61"/>
      <c r="HA388" s="61"/>
      <c r="HB388" s="61"/>
      <c r="HC388" s="61"/>
      <c r="HD388" s="61"/>
      <c r="HE388" s="61"/>
      <c r="HF388" s="61"/>
      <c r="HG388" s="61"/>
      <c r="HH388" s="61"/>
      <c r="HI388" s="61"/>
      <c r="HJ388" s="61"/>
      <c r="HK388" s="61"/>
      <c r="HL388" s="61"/>
      <c r="HM388" s="61"/>
      <c r="HN388" s="61"/>
      <c r="HO388" s="61"/>
      <c r="HP388" s="61"/>
      <c r="HQ388" s="61"/>
      <c r="HR388" s="61"/>
      <c r="HS388" s="61"/>
      <c r="HT388" s="61"/>
      <c r="HU388" s="61"/>
      <c r="HV388" s="61"/>
      <c r="HW388" s="61"/>
      <c r="HX388" s="61"/>
      <c r="HY388" s="61"/>
      <c r="HZ388" s="61"/>
      <c r="IA388" s="61"/>
      <c r="IB388" s="61"/>
      <c r="IC388" s="61"/>
      <c r="ID388" s="61"/>
      <c r="IE388" s="61"/>
      <c r="IF388" s="61"/>
      <c r="IG388" s="61"/>
      <c r="IH388" s="61"/>
      <c r="II388" s="61"/>
      <c r="IJ388" s="61"/>
      <c r="IK388" s="61"/>
      <c r="IL388" s="61"/>
      <c r="IM388" s="61"/>
      <c r="IN388" s="61"/>
      <c r="IO388" s="61"/>
      <c r="IP388" s="61"/>
      <c r="IQ388" s="61"/>
      <c r="IR388" s="61"/>
      <c r="IS388" s="61"/>
    </row>
    <row r="389" spans="1:253" s="21" customFormat="1" ht="45" x14ac:dyDescent="0.25">
      <c r="A389" s="28" t="s">
        <v>2437</v>
      </c>
      <c r="B389" s="72" t="s">
        <v>2438</v>
      </c>
      <c r="C389" s="29" t="s">
        <v>1342</v>
      </c>
      <c r="D389" s="28" t="s">
        <v>282</v>
      </c>
      <c r="E389" s="29"/>
      <c r="F389" s="29"/>
      <c r="G389" s="28" t="s">
        <v>1239</v>
      </c>
      <c r="H389" s="29" t="s">
        <v>143</v>
      </c>
      <c r="I389" s="44" t="s">
        <v>192</v>
      </c>
      <c r="J389" s="29"/>
      <c r="K389" s="28" t="s">
        <v>39</v>
      </c>
      <c r="L389" s="28" t="s">
        <v>38</v>
      </c>
      <c r="M389" s="28" t="s">
        <v>38</v>
      </c>
      <c r="N389" s="28" t="s">
        <v>38</v>
      </c>
      <c r="O389" s="28" t="s">
        <v>40</v>
      </c>
      <c r="P389" s="30"/>
      <c r="Q389" s="30"/>
      <c r="R389" s="60" t="s">
        <v>1349</v>
      </c>
      <c r="S389" s="67" t="s">
        <v>2258</v>
      </c>
      <c r="T389" s="67" t="s">
        <v>1057</v>
      </c>
      <c r="U389" s="60"/>
      <c r="W389" s="61"/>
      <c r="X389" s="61"/>
      <c r="Y389" s="34"/>
      <c r="Z389" s="34"/>
      <c r="AA389" s="34"/>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c r="BB389" s="61"/>
      <c r="BC389" s="61"/>
      <c r="BD389" s="61"/>
      <c r="BE389" s="61"/>
      <c r="BF389" s="61"/>
      <c r="BG389" s="61"/>
      <c r="BH389" s="61"/>
      <c r="BI389" s="61"/>
      <c r="BJ389" s="61"/>
      <c r="BK389" s="61"/>
      <c r="BL389" s="61"/>
      <c r="BM389" s="61"/>
      <c r="BN389" s="61"/>
      <c r="BO389" s="61"/>
      <c r="BP389" s="61"/>
      <c r="BQ389" s="61"/>
      <c r="BR389" s="61"/>
      <c r="BS389" s="61"/>
      <c r="BT389" s="61"/>
      <c r="BU389" s="61"/>
      <c r="BV389" s="61"/>
      <c r="BW389" s="61"/>
      <c r="BX389" s="61"/>
      <c r="BY389" s="61"/>
      <c r="BZ389" s="61"/>
      <c r="CA389" s="61"/>
      <c r="CB389" s="61"/>
      <c r="CC389" s="61"/>
      <c r="CD389" s="61"/>
      <c r="CE389" s="61"/>
      <c r="CF389" s="61"/>
      <c r="CG389" s="61"/>
      <c r="CH389" s="61"/>
      <c r="CI389" s="61"/>
      <c r="CJ389" s="61"/>
      <c r="CK389" s="61"/>
      <c r="CL389" s="61"/>
      <c r="CM389" s="61"/>
      <c r="CN389" s="61"/>
      <c r="CO389" s="61"/>
      <c r="CP389" s="61"/>
      <c r="CQ389" s="61"/>
      <c r="CR389" s="61"/>
      <c r="CS389" s="61"/>
      <c r="CT389" s="61"/>
      <c r="CU389" s="61"/>
      <c r="CV389" s="61"/>
      <c r="CW389" s="61"/>
      <c r="CX389" s="61"/>
      <c r="CY389" s="61"/>
      <c r="CZ389" s="61"/>
      <c r="DA389" s="61"/>
      <c r="DB389" s="61"/>
      <c r="DC389" s="61"/>
      <c r="DD389" s="61"/>
      <c r="DE389" s="61"/>
      <c r="DF389" s="61"/>
      <c r="DG389" s="61"/>
      <c r="DH389" s="61"/>
      <c r="DI389" s="61"/>
      <c r="DJ389" s="61"/>
      <c r="DK389" s="61"/>
      <c r="DL389" s="61"/>
      <c r="DM389" s="61"/>
      <c r="DN389" s="61"/>
      <c r="DO389" s="61"/>
      <c r="DP389" s="61"/>
      <c r="DQ389" s="61"/>
      <c r="DR389" s="61"/>
      <c r="DS389" s="61"/>
      <c r="DT389" s="61"/>
      <c r="DU389" s="61"/>
      <c r="DV389" s="61"/>
      <c r="DW389" s="61"/>
      <c r="DX389" s="61"/>
      <c r="DY389" s="61"/>
      <c r="DZ389" s="61"/>
      <c r="EA389" s="61"/>
      <c r="EB389" s="61"/>
      <c r="EC389" s="61"/>
      <c r="ED389" s="61"/>
      <c r="EE389" s="61"/>
      <c r="EF389" s="61"/>
      <c r="EG389" s="61"/>
      <c r="EH389" s="61"/>
      <c r="EI389" s="61"/>
      <c r="EJ389" s="61"/>
      <c r="EK389" s="61"/>
      <c r="EL389" s="61"/>
      <c r="EM389" s="61"/>
      <c r="EN389" s="61"/>
      <c r="EO389" s="61"/>
      <c r="EP389" s="61"/>
      <c r="EQ389" s="61"/>
      <c r="ER389" s="61"/>
      <c r="ES389" s="61"/>
      <c r="ET389" s="61"/>
      <c r="EU389" s="61"/>
      <c r="EV389" s="61"/>
      <c r="EW389" s="61"/>
      <c r="EX389" s="61"/>
      <c r="EY389" s="61"/>
      <c r="EZ389" s="61"/>
      <c r="FA389" s="61"/>
      <c r="FB389" s="61"/>
      <c r="FC389" s="61"/>
      <c r="FD389" s="61"/>
      <c r="FE389" s="61"/>
      <c r="FF389" s="61"/>
      <c r="FG389" s="61"/>
      <c r="FH389" s="61"/>
      <c r="FI389" s="61"/>
      <c r="FJ389" s="61"/>
      <c r="FK389" s="61"/>
      <c r="FL389" s="61"/>
      <c r="FM389" s="61"/>
      <c r="FN389" s="61"/>
      <c r="FO389" s="61"/>
      <c r="FP389" s="61"/>
      <c r="FQ389" s="61"/>
      <c r="FR389" s="61"/>
      <c r="FS389" s="61"/>
      <c r="FT389" s="61"/>
      <c r="FU389" s="61"/>
      <c r="FV389" s="61"/>
      <c r="FW389" s="61"/>
      <c r="FX389" s="61"/>
      <c r="FY389" s="61"/>
      <c r="FZ389" s="61"/>
      <c r="GA389" s="61"/>
      <c r="GB389" s="61"/>
      <c r="GC389" s="61"/>
      <c r="GD389" s="61"/>
      <c r="GE389" s="61"/>
      <c r="GF389" s="61"/>
      <c r="GG389" s="61"/>
      <c r="GH389" s="61"/>
      <c r="GI389" s="61"/>
      <c r="GJ389" s="61"/>
      <c r="GK389" s="61"/>
      <c r="GL389" s="61"/>
      <c r="GM389" s="61"/>
      <c r="GN389" s="61"/>
      <c r="GO389" s="61"/>
      <c r="GP389" s="61"/>
      <c r="GQ389" s="61"/>
      <c r="GR389" s="61"/>
      <c r="GS389" s="61"/>
      <c r="GT389" s="61"/>
      <c r="GU389" s="61"/>
      <c r="GV389" s="61"/>
      <c r="GW389" s="61"/>
      <c r="GX389" s="61"/>
      <c r="GY389" s="61"/>
      <c r="GZ389" s="61"/>
      <c r="HA389" s="61"/>
      <c r="HB389" s="61"/>
      <c r="HC389" s="61"/>
      <c r="HD389" s="61"/>
      <c r="HE389" s="61"/>
      <c r="HF389" s="61"/>
      <c r="HG389" s="61"/>
      <c r="HH389" s="61"/>
      <c r="HI389" s="61"/>
      <c r="HJ389" s="61"/>
      <c r="HK389" s="61"/>
      <c r="HL389" s="61"/>
      <c r="HM389" s="61"/>
      <c r="HN389" s="61"/>
      <c r="HO389" s="61"/>
      <c r="HP389" s="61"/>
      <c r="HQ389" s="61"/>
      <c r="HR389" s="61"/>
      <c r="HS389" s="61"/>
      <c r="HT389" s="61"/>
      <c r="HU389" s="61"/>
      <c r="HV389" s="61"/>
      <c r="HW389" s="61"/>
      <c r="HX389" s="61"/>
      <c r="HY389" s="61"/>
      <c r="HZ389" s="61"/>
      <c r="IA389" s="61"/>
      <c r="IB389" s="61"/>
      <c r="IC389" s="61"/>
      <c r="ID389" s="61"/>
      <c r="IE389" s="61"/>
      <c r="IF389" s="61"/>
      <c r="IG389" s="61"/>
      <c r="IH389" s="61"/>
      <c r="II389" s="61"/>
      <c r="IJ389" s="61"/>
      <c r="IK389" s="61"/>
      <c r="IL389" s="61"/>
      <c r="IM389" s="61"/>
      <c r="IN389" s="61"/>
      <c r="IO389" s="61"/>
      <c r="IP389" s="61"/>
      <c r="IQ389" s="61"/>
      <c r="IR389" s="61"/>
      <c r="IS389" s="61"/>
    </row>
    <row r="390" spans="1:253" s="21" customFormat="1" ht="75" x14ac:dyDescent="0.25">
      <c r="A390" s="28" t="s">
        <v>2439</v>
      </c>
      <c r="B390" s="29" t="s">
        <v>1375</v>
      </c>
      <c r="C390" s="29" t="s">
        <v>1342</v>
      </c>
      <c r="D390" s="28" t="s">
        <v>282</v>
      </c>
      <c r="E390" s="29" t="s">
        <v>1376</v>
      </c>
      <c r="F390" s="29" t="s">
        <v>1377</v>
      </c>
      <c r="G390" s="28" t="s">
        <v>95</v>
      </c>
      <c r="H390" s="28" t="s">
        <v>237</v>
      </c>
      <c r="I390" s="29" t="s">
        <v>1378</v>
      </c>
      <c r="J390" s="29" t="s">
        <v>1379</v>
      </c>
      <c r="K390" s="28" t="s">
        <v>38</v>
      </c>
      <c r="L390" s="28" t="s">
        <v>38</v>
      </c>
      <c r="M390" s="28" t="s">
        <v>38</v>
      </c>
      <c r="N390" s="28" t="s">
        <v>38</v>
      </c>
      <c r="O390" s="28" t="s">
        <v>627</v>
      </c>
      <c r="P390" s="30" t="s">
        <v>1380</v>
      </c>
      <c r="Q390" s="30"/>
      <c r="R390" s="60" t="s">
        <v>1349</v>
      </c>
      <c r="S390" s="67" t="s">
        <v>1381</v>
      </c>
      <c r="T390" s="67" t="s">
        <v>1048</v>
      </c>
      <c r="U390" s="60"/>
      <c r="W390" s="61"/>
      <c r="X390" s="61"/>
      <c r="Y390" s="34"/>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c r="BB390" s="61"/>
      <c r="BC390" s="61"/>
      <c r="BD390" s="61"/>
      <c r="BE390" s="61"/>
      <c r="BF390" s="61"/>
      <c r="BG390" s="61"/>
      <c r="BH390" s="61"/>
      <c r="BI390" s="61"/>
      <c r="BJ390" s="61"/>
      <c r="BK390" s="61"/>
      <c r="BL390" s="61"/>
      <c r="BM390" s="61"/>
      <c r="BN390" s="61"/>
      <c r="BO390" s="61"/>
      <c r="BP390" s="61"/>
      <c r="BQ390" s="61"/>
      <c r="BR390" s="61"/>
      <c r="BS390" s="61"/>
      <c r="BT390" s="61"/>
      <c r="BU390" s="61"/>
      <c r="BV390" s="61"/>
      <c r="BW390" s="61"/>
      <c r="BX390" s="61"/>
      <c r="BY390" s="61"/>
      <c r="BZ390" s="61"/>
      <c r="CA390" s="61"/>
      <c r="CB390" s="61"/>
      <c r="CC390" s="61"/>
      <c r="CD390" s="61"/>
      <c r="CE390" s="61"/>
      <c r="CF390" s="61"/>
      <c r="CG390" s="61"/>
      <c r="CH390" s="61"/>
      <c r="CI390" s="61"/>
      <c r="CJ390" s="61"/>
      <c r="CK390" s="61"/>
      <c r="CL390" s="61"/>
      <c r="CM390" s="61"/>
      <c r="CN390" s="61"/>
      <c r="CO390" s="61"/>
      <c r="CP390" s="61"/>
      <c r="CQ390" s="61"/>
      <c r="CR390" s="61"/>
      <c r="CS390" s="61"/>
      <c r="CT390" s="61"/>
      <c r="CU390" s="61"/>
      <c r="CV390" s="61"/>
      <c r="CW390" s="61"/>
      <c r="CX390" s="61"/>
      <c r="CY390" s="61"/>
      <c r="CZ390" s="61"/>
      <c r="DA390" s="61"/>
      <c r="DB390" s="61"/>
      <c r="DC390" s="61"/>
      <c r="DD390" s="61"/>
      <c r="DE390" s="61"/>
      <c r="DF390" s="61"/>
      <c r="DG390" s="61"/>
      <c r="DH390" s="61"/>
      <c r="DI390" s="61"/>
      <c r="DJ390" s="61"/>
      <c r="DK390" s="61"/>
      <c r="DL390" s="61"/>
      <c r="DM390" s="61"/>
      <c r="DN390" s="61"/>
      <c r="DO390" s="61"/>
      <c r="DP390" s="61"/>
      <c r="DQ390" s="61"/>
      <c r="DR390" s="61"/>
      <c r="DS390" s="61"/>
      <c r="DT390" s="61"/>
      <c r="DU390" s="61"/>
      <c r="DV390" s="61"/>
      <c r="DW390" s="61"/>
      <c r="DX390" s="61"/>
      <c r="DY390" s="61"/>
      <c r="DZ390" s="61"/>
      <c r="EA390" s="61"/>
      <c r="EB390" s="61"/>
      <c r="EC390" s="61"/>
      <c r="ED390" s="61"/>
      <c r="EE390" s="61"/>
      <c r="EF390" s="61"/>
      <c r="EG390" s="61"/>
      <c r="EH390" s="61"/>
      <c r="EI390" s="61"/>
      <c r="EJ390" s="61"/>
      <c r="EK390" s="61"/>
      <c r="EL390" s="61"/>
      <c r="EM390" s="61"/>
      <c r="EN390" s="61"/>
      <c r="EO390" s="61"/>
      <c r="EP390" s="61"/>
      <c r="EQ390" s="61"/>
      <c r="ER390" s="61"/>
      <c r="ES390" s="61"/>
      <c r="ET390" s="61"/>
      <c r="EU390" s="61"/>
      <c r="EV390" s="61"/>
      <c r="EW390" s="61"/>
      <c r="EX390" s="61"/>
      <c r="EY390" s="61"/>
      <c r="EZ390" s="61"/>
      <c r="FA390" s="61"/>
      <c r="FB390" s="61"/>
      <c r="FC390" s="61"/>
      <c r="FD390" s="61"/>
      <c r="FE390" s="61"/>
      <c r="FF390" s="61"/>
      <c r="FG390" s="61"/>
      <c r="FH390" s="61"/>
      <c r="FI390" s="61"/>
      <c r="FJ390" s="61"/>
      <c r="FK390" s="61"/>
      <c r="FL390" s="61"/>
      <c r="FM390" s="61"/>
      <c r="FN390" s="61"/>
      <c r="FO390" s="61"/>
      <c r="FP390" s="61"/>
      <c r="FQ390" s="61"/>
      <c r="FR390" s="61"/>
      <c r="FS390" s="61"/>
      <c r="FT390" s="61"/>
      <c r="FU390" s="61"/>
      <c r="FV390" s="61"/>
      <c r="FW390" s="61"/>
      <c r="FX390" s="61"/>
      <c r="FY390" s="61"/>
      <c r="FZ390" s="61"/>
      <c r="GA390" s="61"/>
      <c r="GB390" s="61"/>
      <c r="GC390" s="61"/>
      <c r="GD390" s="61"/>
      <c r="GE390" s="61"/>
      <c r="GF390" s="61"/>
      <c r="GG390" s="61"/>
      <c r="GH390" s="61"/>
      <c r="GI390" s="61"/>
      <c r="GJ390" s="61"/>
      <c r="GK390" s="61"/>
      <c r="GL390" s="61"/>
      <c r="GM390" s="61"/>
      <c r="GN390" s="61"/>
      <c r="GO390" s="61"/>
      <c r="GP390" s="61"/>
      <c r="GQ390" s="61"/>
      <c r="GR390" s="61"/>
      <c r="GS390" s="61"/>
      <c r="GT390" s="61"/>
      <c r="GU390" s="61"/>
      <c r="GV390" s="61"/>
      <c r="GW390" s="61"/>
      <c r="GX390" s="61"/>
      <c r="GY390" s="61"/>
      <c r="GZ390" s="61"/>
      <c r="HA390" s="61"/>
      <c r="HB390" s="61"/>
      <c r="HC390" s="61"/>
      <c r="HD390" s="61"/>
      <c r="HE390" s="61"/>
      <c r="HF390" s="61"/>
      <c r="HG390" s="61"/>
      <c r="HH390" s="61"/>
      <c r="HI390" s="61"/>
      <c r="HJ390" s="61"/>
      <c r="HK390" s="61"/>
      <c r="HL390" s="61"/>
      <c r="HM390" s="61"/>
      <c r="HN390" s="61"/>
      <c r="HO390" s="61"/>
      <c r="HP390" s="61"/>
      <c r="HQ390" s="61"/>
      <c r="HR390" s="61"/>
      <c r="HS390" s="61"/>
      <c r="HT390" s="61"/>
      <c r="HU390" s="61"/>
      <c r="HV390" s="61"/>
      <c r="HW390" s="61"/>
      <c r="HX390" s="61"/>
      <c r="HY390" s="61"/>
      <c r="HZ390" s="61"/>
      <c r="IA390" s="61"/>
      <c r="IB390" s="61"/>
      <c r="IC390" s="61"/>
      <c r="ID390" s="61"/>
      <c r="IE390" s="61"/>
      <c r="IF390" s="61"/>
      <c r="IG390" s="61"/>
      <c r="IH390" s="61"/>
      <c r="II390" s="61"/>
      <c r="IJ390" s="61"/>
      <c r="IK390" s="61"/>
      <c r="IL390" s="61"/>
      <c r="IM390" s="61"/>
      <c r="IN390" s="61"/>
      <c r="IO390" s="61"/>
      <c r="IP390" s="61"/>
      <c r="IQ390" s="61"/>
      <c r="IR390" s="61"/>
      <c r="IS390" s="61"/>
    </row>
    <row r="391" spans="1:253" s="21" customFormat="1" ht="120" x14ac:dyDescent="0.25">
      <c r="A391" s="28" t="s">
        <v>2440</v>
      </c>
      <c r="B391" s="39" t="s">
        <v>1383</v>
      </c>
      <c r="C391" s="29" t="s">
        <v>1342</v>
      </c>
      <c r="D391" s="28" t="s">
        <v>282</v>
      </c>
      <c r="E391" s="29" t="s">
        <v>1384</v>
      </c>
      <c r="F391" s="29" t="s">
        <v>1385</v>
      </c>
      <c r="G391" s="28" t="s">
        <v>35</v>
      </c>
      <c r="H391" s="29" t="s">
        <v>1345</v>
      </c>
      <c r="I391" s="29" t="s">
        <v>1387</v>
      </c>
      <c r="J391" s="29"/>
      <c r="K391" s="28" t="s">
        <v>39</v>
      </c>
      <c r="L391" s="28" t="s">
        <v>38</v>
      </c>
      <c r="M391" s="28" t="s">
        <v>38</v>
      </c>
      <c r="N391" s="28" t="s">
        <v>38</v>
      </c>
      <c r="O391" s="28" t="s">
        <v>627</v>
      </c>
      <c r="P391" s="30" t="s">
        <v>1388</v>
      </c>
      <c r="Q391" s="30" t="s">
        <v>1389</v>
      </c>
      <c r="R391" s="60" t="s">
        <v>1349</v>
      </c>
      <c r="S391" s="67" t="s">
        <v>1390</v>
      </c>
      <c r="T391" s="67" t="s">
        <v>1048</v>
      </c>
      <c r="U391" s="60"/>
      <c r="W391" s="61"/>
      <c r="X391" s="61"/>
      <c r="Y391" s="34"/>
      <c r="Z391" s="34"/>
      <c r="AA391" s="34"/>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BR391" s="61"/>
      <c r="BS391" s="61"/>
      <c r="BT391" s="61"/>
      <c r="BU391" s="61"/>
      <c r="BV391" s="61"/>
      <c r="BW391" s="61"/>
      <c r="BX391" s="61"/>
      <c r="BY391" s="61"/>
      <c r="BZ391" s="61"/>
      <c r="CA391" s="61"/>
      <c r="CB391" s="61"/>
      <c r="CC391" s="61"/>
      <c r="CD391" s="61"/>
      <c r="CE391" s="61"/>
      <c r="CF391" s="61"/>
      <c r="CG391" s="61"/>
      <c r="CH391" s="61"/>
      <c r="CI391" s="61"/>
      <c r="CJ391" s="61"/>
      <c r="CK391" s="61"/>
      <c r="CL391" s="61"/>
      <c r="CM391" s="61"/>
      <c r="CN391" s="61"/>
      <c r="CO391" s="61"/>
      <c r="CP391" s="61"/>
      <c r="CQ391" s="61"/>
      <c r="CR391" s="61"/>
      <c r="CS391" s="61"/>
      <c r="CT391" s="61"/>
      <c r="CU391" s="61"/>
      <c r="CV391" s="61"/>
      <c r="CW391" s="61"/>
      <c r="CX391" s="61"/>
      <c r="CY391" s="61"/>
      <c r="CZ391" s="61"/>
      <c r="DA391" s="61"/>
      <c r="DB391" s="61"/>
      <c r="DC391" s="61"/>
      <c r="DD391" s="61"/>
      <c r="DE391" s="61"/>
      <c r="DF391" s="61"/>
      <c r="DG391" s="61"/>
      <c r="DH391" s="61"/>
      <c r="DI391" s="61"/>
      <c r="DJ391" s="61"/>
      <c r="DK391" s="61"/>
      <c r="DL391" s="61"/>
      <c r="DM391" s="61"/>
      <c r="DN391" s="61"/>
      <c r="DO391" s="61"/>
      <c r="DP391" s="61"/>
      <c r="DQ391" s="61"/>
      <c r="DR391" s="61"/>
      <c r="DS391" s="61"/>
      <c r="DT391" s="61"/>
      <c r="DU391" s="61"/>
      <c r="DV391" s="61"/>
      <c r="DW391" s="61"/>
      <c r="DX391" s="61"/>
      <c r="DY391" s="61"/>
      <c r="DZ391" s="61"/>
      <c r="EA391" s="61"/>
      <c r="EB391" s="61"/>
      <c r="EC391" s="61"/>
      <c r="ED391" s="61"/>
      <c r="EE391" s="61"/>
      <c r="EF391" s="61"/>
      <c r="EG391" s="61"/>
      <c r="EH391" s="61"/>
      <c r="EI391" s="61"/>
      <c r="EJ391" s="61"/>
      <c r="EK391" s="61"/>
      <c r="EL391" s="61"/>
      <c r="EM391" s="61"/>
      <c r="EN391" s="61"/>
      <c r="EO391" s="61"/>
      <c r="EP391" s="61"/>
      <c r="EQ391" s="61"/>
      <c r="ER391" s="61"/>
      <c r="ES391" s="61"/>
      <c r="ET391" s="61"/>
      <c r="EU391" s="61"/>
      <c r="EV391" s="61"/>
      <c r="EW391" s="61"/>
      <c r="EX391" s="61"/>
      <c r="EY391" s="61"/>
      <c r="EZ391" s="61"/>
      <c r="FA391" s="61"/>
      <c r="FB391" s="61"/>
      <c r="FC391" s="61"/>
      <c r="FD391" s="61"/>
      <c r="FE391" s="61"/>
      <c r="FF391" s="61"/>
      <c r="FG391" s="61"/>
      <c r="FH391" s="61"/>
      <c r="FI391" s="61"/>
      <c r="FJ391" s="61"/>
      <c r="FK391" s="61"/>
      <c r="FL391" s="61"/>
      <c r="FM391" s="61"/>
      <c r="FN391" s="61"/>
      <c r="FO391" s="61"/>
      <c r="FP391" s="61"/>
      <c r="FQ391" s="61"/>
      <c r="FR391" s="61"/>
      <c r="FS391" s="61"/>
      <c r="FT391" s="61"/>
      <c r="FU391" s="61"/>
      <c r="FV391" s="61"/>
      <c r="FW391" s="61"/>
      <c r="FX391" s="61"/>
      <c r="FY391" s="61"/>
      <c r="FZ391" s="61"/>
      <c r="GA391" s="61"/>
      <c r="GB391" s="61"/>
      <c r="GC391" s="61"/>
      <c r="GD391" s="61"/>
      <c r="GE391" s="61"/>
      <c r="GF391" s="61"/>
      <c r="GG391" s="61"/>
      <c r="GH391" s="61"/>
      <c r="GI391" s="61"/>
      <c r="GJ391" s="61"/>
      <c r="GK391" s="61"/>
      <c r="GL391" s="61"/>
      <c r="GM391" s="61"/>
      <c r="GN391" s="61"/>
      <c r="GO391" s="61"/>
      <c r="GP391" s="61"/>
      <c r="GQ391" s="61"/>
      <c r="GR391" s="61"/>
      <c r="GS391" s="61"/>
      <c r="GT391" s="61"/>
      <c r="GU391" s="61"/>
      <c r="GV391" s="61"/>
      <c r="GW391" s="61"/>
      <c r="GX391" s="61"/>
      <c r="GY391" s="61"/>
      <c r="GZ391" s="61"/>
      <c r="HA391" s="61"/>
      <c r="HB391" s="61"/>
      <c r="HC391" s="61"/>
      <c r="HD391" s="61"/>
      <c r="HE391" s="61"/>
      <c r="HF391" s="61"/>
      <c r="HG391" s="61"/>
      <c r="HH391" s="61"/>
      <c r="HI391" s="61"/>
      <c r="HJ391" s="61"/>
      <c r="HK391" s="61"/>
      <c r="HL391" s="61"/>
      <c r="HM391" s="61"/>
      <c r="HN391" s="61"/>
      <c r="HO391" s="61"/>
      <c r="HP391" s="61"/>
      <c r="HQ391" s="61"/>
      <c r="HR391" s="61"/>
      <c r="HS391" s="61"/>
      <c r="HT391" s="61"/>
      <c r="HU391" s="61"/>
      <c r="HV391" s="61"/>
      <c r="HW391" s="61"/>
      <c r="HX391" s="61"/>
      <c r="HY391" s="61"/>
      <c r="HZ391" s="61"/>
      <c r="IA391" s="61"/>
      <c r="IB391" s="61"/>
      <c r="IC391" s="61"/>
      <c r="ID391" s="61"/>
      <c r="IE391" s="61"/>
      <c r="IF391" s="61"/>
      <c r="IG391" s="61"/>
      <c r="IH391" s="61"/>
      <c r="II391" s="61"/>
      <c r="IJ391" s="61"/>
      <c r="IK391" s="61"/>
      <c r="IL391" s="61"/>
      <c r="IM391" s="61"/>
      <c r="IN391" s="61"/>
      <c r="IO391" s="61"/>
      <c r="IP391" s="61"/>
      <c r="IQ391" s="61"/>
      <c r="IR391" s="61"/>
      <c r="IS391" s="61"/>
    </row>
    <row r="392" spans="1:253" s="21" customFormat="1" ht="45" x14ac:dyDescent="0.25">
      <c r="A392" s="28" t="s">
        <v>2441</v>
      </c>
      <c r="B392" s="72" t="s">
        <v>2442</v>
      </c>
      <c r="C392" s="29" t="s">
        <v>1342</v>
      </c>
      <c r="D392" s="28" t="s">
        <v>282</v>
      </c>
      <c r="E392" s="29"/>
      <c r="F392" s="29"/>
      <c r="G392" s="28" t="s">
        <v>1239</v>
      </c>
      <c r="H392" s="29" t="s">
        <v>143</v>
      </c>
      <c r="I392" s="44" t="s">
        <v>192</v>
      </c>
      <c r="J392" s="29"/>
      <c r="K392" s="28" t="s">
        <v>39</v>
      </c>
      <c r="L392" s="28" t="s">
        <v>38</v>
      </c>
      <c r="M392" s="28" t="s">
        <v>38</v>
      </c>
      <c r="N392" s="28" t="s">
        <v>38</v>
      </c>
      <c r="O392" s="28" t="s">
        <v>40</v>
      </c>
      <c r="P392" s="30"/>
      <c r="Q392" s="30"/>
      <c r="R392" s="60" t="s">
        <v>1349</v>
      </c>
      <c r="S392" s="67" t="s">
        <v>2261</v>
      </c>
      <c r="T392" s="67" t="s">
        <v>1057</v>
      </c>
      <c r="U392" s="60"/>
      <c r="W392" s="61"/>
      <c r="X392" s="61"/>
      <c r="Y392" s="34"/>
      <c r="Z392" s="34"/>
      <c r="AA392" s="34"/>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c r="BB392" s="61"/>
      <c r="BC392" s="61"/>
      <c r="BD392" s="61"/>
      <c r="BE392" s="61"/>
      <c r="BF392" s="61"/>
      <c r="BG392" s="61"/>
      <c r="BH392" s="61"/>
      <c r="BI392" s="61"/>
      <c r="BJ392" s="61"/>
      <c r="BK392" s="61"/>
      <c r="BL392" s="61"/>
      <c r="BM392" s="61"/>
      <c r="BN392" s="61"/>
      <c r="BO392" s="61"/>
      <c r="BP392" s="61"/>
      <c r="BQ392" s="61"/>
      <c r="BR392" s="61"/>
      <c r="BS392" s="61"/>
      <c r="BT392" s="61"/>
      <c r="BU392" s="61"/>
      <c r="BV392" s="61"/>
      <c r="BW392" s="61"/>
      <c r="BX392" s="61"/>
      <c r="BY392" s="61"/>
      <c r="BZ392" s="61"/>
      <c r="CA392" s="61"/>
      <c r="CB392" s="61"/>
      <c r="CC392" s="61"/>
      <c r="CD392" s="61"/>
      <c r="CE392" s="61"/>
      <c r="CF392" s="61"/>
      <c r="CG392" s="61"/>
      <c r="CH392" s="61"/>
      <c r="CI392" s="61"/>
      <c r="CJ392" s="61"/>
      <c r="CK392" s="61"/>
      <c r="CL392" s="61"/>
      <c r="CM392" s="61"/>
      <c r="CN392" s="61"/>
      <c r="CO392" s="61"/>
      <c r="CP392" s="61"/>
      <c r="CQ392" s="61"/>
      <c r="CR392" s="61"/>
      <c r="CS392" s="61"/>
      <c r="CT392" s="61"/>
      <c r="CU392" s="61"/>
      <c r="CV392" s="61"/>
      <c r="CW392" s="61"/>
      <c r="CX392" s="61"/>
      <c r="CY392" s="61"/>
      <c r="CZ392" s="61"/>
      <c r="DA392" s="61"/>
      <c r="DB392" s="61"/>
      <c r="DC392" s="61"/>
      <c r="DD392" s="61"/>
      <c r="DE392" s="61"/>
      <c r="DF392" s="61"/>
      <c r="DG392" s="61"/>
      <c r="DH392" s="61"/>
      <c r="DI392" s="61"/>
      <c r="DJ392" s="61"/>
      <c r="DK392" s="61"/>
      <c r="DL392" s="61"/>
      <c r="DM392" s="61"/>
      <c r="DN392" s="61"/>
      <c r="DO392" s="61"/>
      <c r="DP392" s="61"/>
      <c r="DQ392" s="61"/>
      <c r="DR392" s="61"/>
      <c r="DS392" s="61"/>
      <c r="DT392" s="61"/>
      <c r="DU392" s="61"/>
      <c r="DV392" s="61"/>
      <c r="DW392" s="61"/>
      <c r="DX392" s="61"/>
      <c r="DY392" s="61"/>
      <c r="DZ392" s="61"/>
      <c r="EA392" s="61"/>
      <c r="EB392" s="61"/>
      <c r="EC392" s="61"/>
      <c r="ED392" s="61"/>
      <c r="EE392" s="61"/>
      <c r="EF392" s="61"/>
      <c r="EG392" s="61"/>
      <c r="EH392" s="61"/>
      <c r="EI392" s="61"/>
      <c r="EJ392" s="61"/>
      <c r="EK392" s="61"/>
      <c r="EL392" s="61"/>
      <c r="EM392" s="61"/>
      <c r="EN392" s="61"/>
      <c r="EO392" s="61"/>
      <c r="EP392" s="61"/>
      <c r="EQ392" s="61"/>
      <c r="ER392" s="61"/>
      <c r="ES392" s="61"/>
      <c r="ET392" s="61"/>
      <c r="EU392" s="61"/>
      <c r="EV392" s="61"/>
      <c r="EW392" s="61"/>
      <c r="EX392" s="61"/>
      <c r="EY392" s="61"/>
      <c r="EZ392" s="61"/>
      <c r="FA392" s="61"/>
      <c r="FB392" s="61"/>
      <c r="FC392" s="61"/>
      <c r="FD392" s="61"/>
      <c r="FE392" s="61"/>
      <c r="FF392" s="61"/>
      <c r="FG392" s="61"/>
      <c r="FH392" s="61"/>
      <c r="FI392" s="61"/>
      <c r="FJ392" s="61"/>
      <c r="FK392" s="61"/>
      <c r="FL392" s="61"/>
      <c r="FM392" s="61"/>
      <c r="FN392" s="61"/>
      <c r="FO392" s="61"/>
      <c r="FP392" s="61"/>
      <c r="FQ392" s="61"/>
      <c r="FR392" s="61"/>
      <c r="FS392" s="61"/>
      <c r="FT392" s="61"/>
      <c r="FU392" s="61"/>
      <c r="FV392" s="61"/>
      <c r="FW392" s="61"/>
      <c r="FX392" s="61"/>
      <c r="FY392" s="61"/>
      <c r="FZ392" s="61"/>
      <c r="GA392" s="61"/>
      <c r="GB392" s="61"/>
      <c r="GC392" s="61"/>
      <c r="GD392" s="61"/>
      <c r="GE392" s="61"/>
      <c r="GF392" s="61"/>
      <c r="GG392" s="61"/>
      <c r="GH392" s="61"/>
      <c r="GI392" s="61"/>
      <c r="GJ392" s="61"/>
      <c r="GK392" s="61"/>
      <c r="GL392" s="61"/>
      <c r="GM392" s="61"/>
      <c r="GN392" s="61"/>
      <c r="GO392" s="61"/>
      <c r="GP392" s="61"/>
      <c r="GQ392" s="61"/>
      <c r="GR392" s="61"/>
      <c r="GS392" s="61"/>
      <c r="GT392" s="61"/>
      <c r="GU392" s="61"/>
      <c r="GV392" s="61"/>
      <c r="GW392" s="61"/>
      <c r="GX392" s="61"/>
      <c r="GY392" s="61"/>
      <c r="GZ392" s="61"/>
      <c r="HA392" s="61"/>
      <c r="HB392" s="61"/>
      <c r="HC392" s="61"/>
      <c r="HD392" s="61"/>
      <c r="HE392" s="61"/>
      <c r="HF392" s="61"/>
      <c r="HG392" s="61"/>
      <c r="HH392" s="61"/>
      <c r="HI392" s="61"/>
      <c r="HJ392" s="61"/>
      <c r="HK392" s="61"/>
      <c r="HL392" s="61"/>
      <c r="HM392" s="61"/>
      <c r="HN392" s="61"/>
      <c r="HO392" s="61"/>
      <c r="HP392" s="61"/>
      <c r="HQ392" s="61"/>
      <c r="HR392" s="61"/>
      <c r="HS392" s="61"/>
      <c r="HT392" s="61"/>
      <c r="HU392" s="61"/>
      <c r="HV392" s="61"/>
      <c r="HW392" s="61"/>
      <c r="HX392" s="61"/>
      <c r="HY392" s="61"/>
      <c r="HZ392" s="61"/>
      <c r="IA392" s="61"/>
      <c r="IB392" s="61"/>
      <c r="IC392" s="61"/>
      <c r="ID392" s="61"/>
      <c r="IE392" s="61"/>
      <c r="IF392" s="61"/>
      <c r="IG392" s="61"/>
      <c r="IH392" s="61"/>
      <c r="II392" s="61"/>
      <c r="IJ392" s="61"/>
      <c r="IK392" s="61"/>
      <c r="IL392" s="61"/>
      <c r="IM392" s="61"/>
      <c r="IN392" s="61"/>
      <c r="IO392" s="61"/>
      <c r="IP392" s="61"/>
      <c r="IQ392" s="61"/>
      <c r="IR392" s="61"/>
      <c r="IS392" s="61"/>
    </row>
    <row r="393" spans="1:253" s="21" customFormat="1" ht="105" x14ac:dyDescent="0.25">
      <c r="A393" s="28" t="s">
        <v>2443</v>
      </c>
      <c r="B393" s="66" t="s">
        <v>1392</v>
      </c>
      <c r="C393" s="29" t="s">
        <v>1342</v>
      </c>
      <c r="D393" s="28" t="s">
        <v>282</v>
      </c>
      <c r="E393" s="29" t="s">
        <v>1393</v>
      </c>
      <c r="F393" s="29" t="s">
        <v>775</v>
      </c>
      <c r="G393" s="28" t="s">
        <v>95</v>
      </c>
      <c r="H393" s="29" t="s">
        <v>1345</v>
      </c>
      <c r="I393" s="29" t="s">
        <v>1346</v>
      </c>
      <c r="J393" s="29"/>
      <c r="K393" s="28" t="s">
        <v>38</v>
      </c>
      <c r="L393" s="28" t="s">
        <v>39</v>
      </c>
      <c r="M393" s="28" t="s">
        <v>38</v>
      </c>
      <c r="N393" s="28" t="s">
        <v>38</v>
      </c>
      <c r="O393" s="28" t="s">
        <v>627</v>
      </c>
      <c r="P393" s="30" t="s">
        <v>2444</v>
      </c>
      <c r="Q393" s="30" t="s">
        <v>1395</v>
      </c>
      <c r="R393" s="60" t="s">
        <v>1349</v>
      </c>
      <c r="S393" s="67" t="s">
        <v>1396</v>
      </c>
      <c r="T393" s="67" t="s">
        <v>1048</v>
      </c>
      <c r="U393" s="60"/>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c r="DR393" s="34"/>
      <c r="DS393" s="34"/>
      <c r="DT393" s="34"/>
      <c r="DU393" s="34"/>
      <c r="DV393" s="34"/>
      <c r="DW393" s="34"/>
      <c r="DX393" s="34"/>
      <c r="DY393" s="34"/>
      <c r="DZ393" s="34"/>
      <c r="EA393" s="34"/>
      <c r="EB393" s="34"/>
      <c r="EC393" s="34"/>
      <c r="ED393" s="34"/>
      <c r="EE393" s="34"/>
      <c r="EF393" s="34"/>
      <c r="EG393" s="34"/>
      <c r="EH393" s="34"/>
      <c r="EI393" s="34"/>
      <c r="EJ393" s="34"/>
      <c r="EK393" s="34"/>
      <c r="EL393" s="34"/>
      <c r="EM393" s="34"/>
      <c r="EN393" s="34"/>
      <c r="EO393" s="34"/>
      <c r="EP393" s="34"/>
      <c r="EQ393" s="34"/>
      <c r="ER393" s="34"/>
      <c r="ES393" s="34"/>
      <c r="ET393" s="34"/>
      <c r="EU393" s="34"/>
      <c r="EV393" s="34"/>
      <c r="EW393" s="34"/>
      <c r="EX393" s="34"/>
      <c r="EY393" s="34"/>
      <c r="EZ393" s="34"/>
      <c r="FA393" s="34"/>
      <c r="FB393" s="34"/>
      <c r="FC393" s="34"/>
      <c r="FD393" s="34"/>
      <c r="FE393" s="34"/>
      <c r="FF393" s="34"/>
      <c r="FG393" s="34"/>
      <c r="FH393" s="34"/>
      <c r="FI393" s="34"/>
      <c r="FJ393" s="34"/>
      <c r="FK393" s="34"/>
      <c r="FL393" s="34"/>
      <c r="FM393" s="34"/>
      <c r="FN393" s="34"/>
      <c r="FO393" s="34"/>
      <c r="FP393" s="34"/>
      <c r="FQ393" s="34"/>
      <c r="FR393" s="34"/>
      <c r="FS393" s="34"/>
      <c r="FT393" s="34"/>
      <c r="FU393" s="34"/>
      <c r="FV393" s="34"/>
      <c r="FW393" s="34"/>
      <c r="FX393" s="34"/>
      <c r="FY393" s="34"/>
      <c r="FZ393" s="34"/>
      <c r="GA393" s="34"/>
      <c r="GB393" s="34"/>
      <c r="GC393" s="34"/>
      <c r="GD393" s="34"/>
      <c r="GE393" s="34"/>
      <c r="GF393" s="34"/>
      <c r="GG393" s="34"/>
      <c r="GH393" s="34"/>
      <c r="GI393" s="34"/>
      <c r="GJ393" s="34"/>
      <c r="GK393" s="34"/>
      <c r="GL393" s="34"/>
      <c r="GM393" s="34"/>
      <c r="GN393" s="34"/>
      <c r="GO393" s="34"/>
      <c r="GP393" s="34"/>
      <c r="GQ393" s="34"/>
      <c r="GR393" s="34"/>
      <c r="GS393" s="34"/>
      <c r="GT393" s="34"/>
      <c r="GU393" s="34"/>
      <c r="GV393" s="34"/>
      <c r="GW393" s="34"/>
      <c r="GX393" s="34"/>
      <c r="GY393" s="34"/>
      <c r="GZ393" s="34"/>
      <c r="HA393" s="34"/>
      <c r="HB393" s="34"/>
      <c r="HC393" s="34"/>
      <c r="HD393" s="34"/>
      <c r="HE393" s="34"/>
      <c r="HF393" s="34"/>
      <c r="HG393" s="34"/>
      <c r="HH393" s="34"/>
      <c r="HI393" s="34"/>
      <c r="HJ393" s="34"/>
      <c r="HK393" s="34"/>
      <c r="HL393" s="34"/>
      <c r="HM393" s="34"/>
      <c r="HN393" s="34"/>
      <c r="HO393" s="34"/>
      <c r="HP393" s="34"/>
      <c r="HQ393" s="34"/>
      <c r="HR393" s="34"/>
      <c r="HS393" s="34"/>
      <c r="HT393" s="34"/>
      <c r="HU393" s="34"/>
      <c r="HV393" s="34"/>
      <c r="HW393" s="34"/>
      <c r="HX393" s="34"/>
      <c r="HY393" s="34"/>
      <c r="HZ393" s="34"/>
      <c r="IA393" s="34"/>
      <c r="IB393" s="34"/>
      <c r="IC393" s="34"/>
      <c r="ID393" s="34"/>
      <c r="IE393" s="34"/>
      <c r="IF393" s="34"/>
      <c r="IG393" s="34"/>
      <c r="IH393" s="34"/>
      <c r="II393" s="34"/>
      <c r="IJ393" s="34"/>
      <c r="IK393" s="34"/>
      <c r="IL393" s="34"/>
      <c r="IM393" s="34"/>
      <c r="IN393" s="34"/>
      <c r="IO393" s="34"/>
      <c r="IP393" s="34"/>
      <c r="IQ393" s="34"/>
      <c r="IR393" s="34"/>
      <c r="IS393" s="34"/>
    </row>
    <row r="394" spans="1:253" s="21" customFormat="1" ht="300" x14ac:dyDescent="0.25">
      <c r="A394" s="28" t="s">
        <v>2445</v>
      </c>
      <c r="B394" s="39" t="s">
        <v>1398</v>
      </c>
      <c r="C394" s="29" t="s">
        <v>1342</v>
      </c>
      <c r="D394" s="28" t="s">
        <v>282</v>
      </c>
      <c r="E394" s="29" t="s">
        <v>1399</v>
      </c>
      <c r="F394" s="29" t="s">
        <v>1342</v>
      </c>
      <c r="G394" s="28" t="s">
        <v>1400</v>
      </c>
      <c r="H394" s="28" t="s">
        <v>237</v>
      </c>
      <c r="I394" s="29" t="s">
        <v>1401</v>
      </c>
      <c r="J394" s="29" t="s">
        <v>1402</v>
      </c>
      <c r="K394" s="28" t="s">
        <v>39</v>
      </c>
      <c r="L394" s="28" t="s">
        <v>38</v>
      </c>
      <c r="M394" s="28" t="s">
        <v>38</v>
      </c>
      <c r="N394" s="28" t="s">
        <v>38</v>
      </c>
      <c r="O394" s="28" t="s">
        <v>627</v>
      </c>
      <c r="P394" s="30" t="s">
        <v>1388</v>
      </c>
      <c r="Q394" s="30" t="s">
        <v>1403</v>
      </c>
      <c r="R394" s="60" t="s">
        <v>1349</v>
      </c>
      <c r="S394" s="67" t="s">
        <v>1404</v>
      </c>
      <c r="T394" s="67" t="s">
        <v>1048</v>
      </c>
      <c r="U394" s="60"/>
      <c r="W394" s="61"/>
      <c r="X394" s="61"/>
      <c r="Y394" s="34"/>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c r="BB394" s="61"/>
      <c r="BC394" s="61"/>
      <c r="BD394" s="61"/>
      <c r="BE394" s="61"/>
      <c r="BF394" s="61"/>
      <c r="BG394" s="61"/>
      <c r="BH394" s="61"/>
      <c r="BI394" s="61"/>
      <c r="BJ394" s="61"/>
      <c r="BK394" s="61"/>
      <c r="BL394" s="61"/>
      <c r="BM394" s="61"/>
      <c r="BN394" s="61"/>
      <c r="BO394" s="61"/>
      <c r="BP394" s="61"/>
      <c r="BQ394" s="61"/>
      <c r="BR394" s="61"/>
      <c r="BS394" s="61"/>
      <c r="BT394" s="61"/>
      <c r="BU394" s="61"/>
      <c r="BV394" s="61"/>
      <c r="BW394" s="61"/>
      <c r="BX394" s="61"/>
      <c r="BY394" s="61"/>
      <c r="BZ394" s="61"/>
      <c r="CA394" s="61"/>
      <c r="CB394" s="61"/>
      <c r="CC394" s="61"/>
      <c r="CD394" s="61"/>
      <c r="CE394" s="61"/>
      <c r="CF394" s="61"/>
      <c r="CG394" s="61"/>
      <c r="CH394" s="61"/>
      <c r="CI394" s="61"/>
      <c r="CJ394" s="61"/>
      <c r="CK394" s="61"/>
      <c r="CL394" s="61"/>
      <c r="CM394" s="61"/>
      <c r="CN394" s="61"/>
      <c r="CO394" s="61"/>
      <c r="CP394" s="61"/>
      <c r="CQ394" s="61"/>
      <c r="CR394" s="61"/>
      <c r="CS394" s="61"/>
      <c r="CT394" s="61"/>
      <c r="CU394" s="61"/>
      <c r="CV394" s="61"/>
      <c r="CW394" s="61"/>
      <c r="CX394" s="61"/>
      <c r="CY394" s="61"/>
      <c r="CZ394" s="61"/>
      <c r="DA394" s="61"/>
      <c r="DB394" s="61"/>
      <c r="DC394" s="61"/>
      <c r="DD394" s="61"/>
      <c r="DE394" s="61"/>
      <c r="DF394" s="61"/>
      <c r="DG394" s="61"/>
      <c r="DH394" s="61"/>
      <c r="DI394" s="61"/>
      <c r="DJ394" s="61"/>
      <c r="DK394" s="61"/>
      <c r="DL394" s="61"/>
      <c r="DM394" s="61"/>
      <c r="DN394" s="61"/>
      <c r="DO394" s="61"/>
      <c r="DP394" s="61"/>
      <c r="DQ394" s="61"/>
      <c r="DR394" s="61"/>
      <c r="DS394" s="61"/>
      <c r="DT394" s="61"/>
      <c r="DU394" s="61"/>
      <c r="DV394" s="61"/>
      <c r="DW394" s="61"/>
      <c r="DX394" s="61"/>
      <c r="DY394" s="61"/>
      <c r="DZ394" s="61"/>
      <c r="EA394" s="61"/>
      <c r="EB394" s="61"/>
      <c r="EC394" s="61"/>
      <c r="ED394" s="61"/>
      <c r="EE394" s="61"/>
      <c r="EF394" s="61"/>
      <c r="EG394" s="61"/>
      <c r="EH394" s="61"/>
      <c r="EI394" s="61"/>
      <c r="EJ394" s="61"/>
      <c r="EK394" s="61"/>
      <c r="EL394" s="61"/>
      <c r="EM394" s="61"/>
      <c r="EN394" s="61"/>
      <c r="EO394" s="61"/>
      <c r="EP394" s="61"/>
      <c r="EQ394" s="61"/>
      <c r="ER394" s="61"/>
      <c r="ES394" s="61"/>
      <c r="ET394" s="61"/>
      <c r="EU394" s="61"/>
      <c r="EV394" s="61"/>
      <c r="EW394" s="61"/>
      <c r="EX394" s="61"/>
      <c r="EY394" s="61"/>
      <c r="EZ394" s="61"/>
      <c r="FA394" s="61"/>
      <c r="FB394" s="61"/>
      <c r="FC394" s="61"/>
      <c r="FD394" s="61"/>
      <c r="FE394" s="61"/>
      <c r="FF394" s="61"/>
      <c r="FG394" s="61"/>
      <c r="FH394" s="61"/>
      <c r="FI394" s="61"/>
      <c r="FJ394" s="61"/>
      <c r="FK394" s="61"/>
      <c r="FL394" s="61"/>
      <c r="FM394" s="61"/>
      <c r="FN394" s="61"/>
      <c r="FO394" s="61"/>
      <c r="FP394" s="61"/>
      <c r="FQ394" s="61"/>
      <c r="FR394" s="61"/>
      <c r="FS394" s="61"/>
      <c r="FT394" s="61"/>
      <c r="FU394" s="61"/>
      <c r="FV394" s="61"/>
      <c r="FW394" s="61"/>
      <c r="FX394" s="61"/>
      <c r="FY394" s="61"/>
      <c r="FZ394" s="61"/>
      <c r="GA394" s="61"/>
      <c r="GB394" s="61"/>
      <c r="GC394" s="61"/>
      <c r="GD394" s="61"/>
      <c r="GE394" s="61"/>
      <c r="GF394" s="61"/>
      <c r="GG394" s="61"/>
      <c r="GH394" s="61"/>
      <c r="GI394" s="61"/>
      <c r="GJ394" s="61"/>
      <c r="GK394" s="61"/>
      <c r="GL394" s="61"/>
      <c r="GM394" s="61"/>
      <c r="GN394" s="61"/>
      <c r="GO394" s="61"/>
      <c r="GP394" s="61"/>
      <c r="GQ394" s="61"/>
      <c r="GR394" s="61"/>
      <c r="GS394" s="61"/>
      <c r="GT394" s="61"/>
      <c r="GU394" s="61"/>
      <c r="GV394" s="61"/>
      <c r="GW394" s="61"/>
      <c r="GX394" s="61"/>
      <c r="GY394" s="61"/>
      <c r="GZ394" s="61"/>
      <c r="HA394" s="61"/>
      <c r="HB394" s="61"/>
      <c r="HC394" s="61"/>
      <c r="HD394" s="61"/>
      <c r="HE394" s="61"/>
      <c r="HF394" s="61"/>
      <c r="HG394" s="61"/>
      <c r="HH394" s="61"/>
      <c r="HI394" s="61"/>
      <c r="HJ394" s="61"/>
      <c r="HK394" s="61"/>
      <c r="HL394" s="61"/>
      <c r="HM394" s="61"/>
      <c r="HN394" s="61"/>
      <c r="HO394" s="61"/>
      <c r="HP394" s="61"/>
      <c r="HQ394" s="61"/>
      <c r="HR394" s="61"/>
      <c r="HS394" s="61"/>
      <c r="HT394" s="61"/>
      <c r="HU394" s="61"/>
      <c r="HV394" s="61"/>
      <c r="HW394" s="61"/>
      <c r="HX394" s="61"/>
      <c r="HY394" s="61"/>
      <c r="HZ394" s="61"/>
      <c r="IA394" s="61"/>
      <c r="IB394" s="61"/>
      <c r="IC394" s="61"/>
      <c r="ID394" s="61"/>
      <c r="IE394" s="61"/>
      <c r="IF394" s="61"/>
      <c r="IG394" s="61"/>
      <c r="IH394" s="61"/>
      <c r="II394" s="61"/>
      <c r="IJ394" s="61"/>
      <c r="IK394" s="61"/>
      <c r="IL394" s="61"/>
      <c r="IM394" s="61"/>
      <c r="IN394" s="61"/>
      <c r="IO394" s="61"/>
      <c r="IP394" s="61"/>
      <c r="IQ394" s="61"/>
      <c r="IR394" s="61"/>
      <c r="IS394" s="61"/>
    </row>
    <row r="395" spans="1:253" s="21" customFormat="1" ht="45" x14ac:dyDescent="0.25">
      <c r="A395" s="28" t="s">
        <v>2446</v>
      </c>
      <c r="B395" s="72" t="s">
        <v>2447</v>
      </c>
      <c r="C395" s="29" t="s">
        <v>1342</v>
      </c>
      <c r="D395" s="28" t="s">
        <v>282</v>
      </c>
      <c r="E395" s="29"/>
      <c r="F395" s="29"/>
      <c r="G395" s="28" t="s">
        <v>1239</v>
      </c>
      <c r="H395" s="29" t="s">
        <v>143</v>
      </c>
      <c r="I395" s="44" t="s">
        <v>192</v>
      </c>
      <c r="J395" s="29"/>
      <c r="K395" s="28" t="s">
        <v>39</v>
      </c>
      <c r="L395" s="28" t="s">
        <v>38</v>
      </c>
      <c r="M395" s="28" t="s">
        <v>38</v>
      </c>
      <c r="N395" s="28" t="s">
        <v>38</v>
      </c>
      <c r="O395" s="28" t="s">
        <v>40</v>
      </c>
      <c r="P395" s="30"/>
      <c r="Q395" s="30"/>
      <c r="R395" s="60" t="s">
        <v>1349</v>
      </c>
      <c r="S395" s="67" t="s">
        <v>2265</v>
      </c>
      <c r="T395" s="67" t="s">
        <v>1057</v>
      </c>
      <c r="U395" s="60"/>
      <c r="W395" s="61"/>
      <c r="X395" s="61"/>
      <c r="Y395" s="34"/>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c r="BB395" s="61"/>
      <c r="BC395" s="61"/>
      <c r="BD395" s="61"/>
      <c r="BE395" s="61"/>
      <c r="BF395" s="61"/>
      <c r="BG395" s="61"/>
      <c r="BH395" s="61"/>
      <c r="BI395" s="61"/>
      <c r="BJ395" s="61"/>
      <c r="BK395" s="61"/>
      <c r="BL395" s="61"/>
      <c r="BM395" s="61"/>
      <c r="BN395" s="61"/>
      <c r="BO395" s="61"/>
      <c r="BP395" s="61"/>
      <c r="BQ395" s="61"/>
      <c r="BR395" s="61"/>
      <c r="BS395" s="61"/>
      <c r="BT395" s="61"/>
      <c r="BU395" s="61"/>
      <c r="BV395" s="61"/>
      <c r="BW395" s="61"/>
      <c r="BX395" s="61"/>
      <c r="BY395" s="61"/>
      <c r="BZ395" s="61"/>
      <c r="CA395" s="61"/>
      <c r="CB395" s="61"/>
      <c r="CC395" s="61"/>
      <c r="CD395" s="61"/>
      <c r="CE395" s="61"/>
      <c r="CF395" s="61"/>
      <c r="CG395" s="61"/>
      <c r="CH395" s="61"/>
      <c r="CI395" s="61"/>
      <c r="CJ395" s="61"/>
      <c r="CK395" s="61"/>
      <c r="CL395" s="61"/>
      <c r="CM395" s="61"/>
      <c r="CN395" s="61"/>
      <c r="CO395" s="61"/>
      <c r="CP395" s="61"/>
      <c r="CQ395" s="61"/>
      <c r="CR395" s="61"/>
      <c r="CS395" s="61"/>
      <c r="CT395" s="61"/>
      <c r="CU395" s="61"/>
      <c r="CV395" s="61"/>
      <c r="CW395" s="61"/>
      <c r="CX395" s="61"/>
      <c r="CY395" s="61"/>
      <c r="CZ395" s="61"/>
      <c r="DA395" s="61"/>
      <c r="DB395" s="61"/>
      <c r="DC395" s="61"/>
      <c r="DD395" s="61"/>
      <c r="DE395" s="61"/>
      <c r="DF395" s="61"/>
      <c r="DG395" s="61"/>
      <c r="DH395" s="61"/>
      <c r="DI395" s="61"/>
      <c r="DJ395" s="61"/>
      <c r="DK395" s="61"/>
      <c r="DL395" s="61"/>
      <c r="DM395" s="61"/>
      <c r="DN395" s="61"/>
      <c r="DO395" s="61"/>
      <c r="DP395" s="61"/>
      <c r="DQ395" s="61"/>
      <c r="DR395" s="61"/>
      <c r="DS395" s="61"/>
      <c r="DT395" s="61"/>
      <c r="DU395" s="61"/>
      <c r="DV395" s="61"/>
      <c r="DW395" s="61"/>
      <c r="DX395" s="61"/>
      <c r="DY395" s="61"/>
      <c r="DZ395" s="61"/>
      <c r="EA395" s="61"/>
      <c r="EB395" s="61"/>
      <c r="EC395" s="61"/>
      <c r="ED395" s="61"/>
      <c r="EE395" s="61"/>
      <c r="EF395" s="61"/>
      <c r="EG395" s="61"/>
      <c r="EH395" s="61"/>
      <c r="EI395" s="61"/>
      <c r="EJ395" s="61"/>
      <c r="EK395" s="61"/>
      <c r="EL395" s="61"/>
      <c r="EM395" s="61"/>
      <c r="EN395" s="61"/>
      <c r="EO395" s="61"/>
      <c r="EP395" s="61"/>
      <c r="EQ395" s="61"/>
      <c r="ER395" s="61"/>
      <c r="ES395" s="61"/>
      <c r="ET395" s="61"/>
      <c r="EU395" s="61"/>
      <c r="EV395" s="61"/>
      <c r="EW395" s="61"/>
      <c r="EX395" s="61"/>
      <c r="EY395" s="61"/>
      <c r="EZ395" s="61"/>
      <c r="FA395" s="61"/>
      <c r="FB395" s="61"/>
      <c r="FC395" s="61"/>
      <c r="FD395" s="61"/>
      <c r="FE395" s="61"/>
      <c r="FF395" s="61"/>
      <c r="FG395" s="61"/>
      <c r="FH395" s="61"/>
      <c r="FI395" s="61"/>
      <c r="FJ395" s="61"/>
      <c r="FK395" s="61"/>
      <c r="FL395" s="61"/>
      <c r="FM395" s="61"/>
      <c r="FN395" s="61"/>
      <c r="FO395" s="61"/>
      <c r="FP395" s="61"/>
      <c r="FQ395" s="61"/>
      <c r="FR395" s="61"/>
      <c r="FS395" s="61"/>
      <c r="FT395" s="61"/>
      <c r="FU395" s="61"/>
      <c r="FV395" s="61"/>
      <c r="FW395" s="61"/>
      <c r="FX395" s="61"/>
      <c r="FY395" s="61"/>
      <c r="FZ395" s="61"/>
      <c r="GA395" s="61"/>
      <c r="GB395" s="61"/>
      <c r="GC395" s="61"/>
      <c r="GD395" s="61"/>
      <c r="GE395" s="61"/>
      <c r="GF395" s="61"/>
      <c r="GG395" s="61"/>
      <c r="GH395" s="61"/>
      <c r="GI395" s="61"/>
      <c r="GJ395" s="61"/>
      <c r="GK395" s="61"/>
      <c r="GL395" s="61"/>
      <c r="GM395" s="61"/>
      <c r="GN395" s="61"/>
      <c r="GO395" s="61"/>
      <c r="GP395" s="61"/>
      <c r="GQ395" s="61"/>
      <c r="GR395" s="61"/>
      <c r="GS395" s="61"/>
      <c r="GT395" s="61"/>
      <c r="GU395" s="61"/>
      <c r="GV395" s="61"/>
      <c r="GW395" s="61"/>
      <c r="GX395" s="61"/>
      <c r="GY395" s="61"/>
      <c r="GZ395" s="61"/>
      <c r="HA395" s="61"/>
      <c r="HB395" s="61"/>
      <c r="HC395" s="61"/>
      <c r="HD395" s="61"/>
      <c r="HE395" s="61"/>
      <c r="HF395" s="61"/>
      <c r="HG395" s="61"/>
      <c r="HH395" s="61"/>
      <c r="HI395" s="61"/>
      <c r="HJ395" s="61"/>
      <c r="HK395" s="61"/>
      <c r="HL395" s="61"/>
      <c r="HM395" s="61"/>
      <c r="HN395" s="61"/>
      <c r="HO395" s="61"/>
      <c r="HP395" s="61"/>
      <c r="HQ395" s="61"/>
      <c r="HR395" s="61"/>
      <c r="HS395" s="61"/>
      <c r="HT395" s="61"/>
      <c r="HU395" s="61"/>
      <c r="HV395" s="61"/>
      <c r="HW395" s="61"/>
      <c r="HX395" s="61"/>
      <c r="HY395" s="61"/>
      <c r="HZ395" s="61"/>
      <c r="IA395" s="61"/>
      <c r="IB395" s="61"/>
      <c r="IC395" s="61"/>
      <c r="ID395" s="61"/>
      <c r="IE395" s="61"/>
      <c r="IF395" s="61"/>
      <c r="IG395" s="61"/>
      <c r="IH395" s="61"/>
      <c r="II395" s="61"/>
      <c r="IJ395" s="61"/>
      <c r="IK395" s="61"/>
      <c r="IL395" s="61"/>
      <c r="IM395" s="61"/>
      <c r="IN395" s="61"/>
      <c r="IO395" s="61"/>
      <c r="IP395" s="61"/>
      <c r="IQ395" s="61"/>
      <c r="IR395" s="61"/>
      <c r="IS395" s="61"/>
    </row>
    <row r="396" spans="1:253" s="21" customFormat="1" ht="45" x14ac:dyDescent="0.25">
      <c r="A396" s="28" t="s">
        <v>2448</v>
      </c>
      <c r="B396" s="39" t="s">
        <v>1406</v>
      </c>
      <c r="C396" s="29" t="s">
        <v>1342</v>
      </c>
      <c r="D396" s="28" t="s">
        <v>282</v>
      </c>
      <c r="E396" s="29" t="s">
        <v>1407</v>
      </c>
      <c r="F396" s="29" t="s">
        <v>1408</v>
      </c>
      <c r="G396" s="28" t="s">
        <v>634</v>
      </c>
      <c r="H396" s="28" t="s">
        <v>237</v>
      </c>
      <c r="I396" s="29" t="s">
        <v>1406</v>
      </c>
      <c r="J396" s="29" t="s">
        <v>1409</v>
      </c>
      <c r="K396" s="28" t="s">
        <v>39</v>
      </c>
      <c r="L396" s="28" t="s">
        <v>38</v>
      </c>
      <c r="M396" s="28" t="s">
        <v>38</v>
      </c>
      <c r="N396" s="28" t="s">
        <v>38</v>
      </c>
      <c r="O396" s="28" t="s">
        <v>627</v>
      </c>
      <c r="P396" s="30" t="s">
        <v>1410</v>
      </c>
      <c r="Q396" s="30" t="s">
        <v>1411</v>
      </c>
      <c r="R396" s="60" t="s">
        <v>1349</v>
      </c>
      <c r="S396" s="67" t="s">
        <v>1412</v>
      </c>
      <c r="T396" s="67" t="s">
        <v>1048</v>
      </c>
      <c r="U396" s="60"/>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c r="DR396" s="34"/>
      <c r="DS396" s="34"/>
      <c r="DT396" s="34"/>
      <c r="DU396" s="34"/>
      <c r="DV396" s="34"/>
      <c r="DW396" s="34"/>
      <c r="DX396" s="34"/>
      <c r="DY396" s="34"/>
      <c r="DZ396" s="34"/>
      <c r="EA396" s="34"/>
      <c r="EB396" s="34"/>
      <c r="EC396" s="34"/>
      <c r="ED396" s="34"/>
      <c r="EE396" s="34"/>
      <c r="EF396" s="34"/>
      <c r="EG396" s="34"/>
      <c r="EH396" s="34"/>
      <c r="EI396" s="34"/>
      <c r="EJ396" s="34"/>
      <c r="EK396" s="34"/>
      <c r="EL396" s="34"/>
      <c r="EM396" s="34"/>
      <c r="EN396" s="34"/>
      <c r="EO396" s="34"/>
      <c r="EP396" s="34"/>
      <c r="EQ396" s="34"/>
      <c r="ER396" s="34"/>
      <c r="ES396" s="34"/>
      <c r="ET396" s="34"/>
      <c r="EU396" s="34"/>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c r="IP396" s="34"/>
      <c r="IQ396" s="34"/>
      <c r="IR396" s="34"/>
      <c r="IS396" s="34"/>
    </row>
    <row r="397" spans="1:253" s="21" customFormat="1" ht="60" x14ac:dyDescent="0.25">
      <c r="A397" s="28" t="s">
        <v>2449</v>
      </c>
      <c r="B397" s="72" t="s">
        <v>2450</v>
      </c>
      <c r="C397" s="29" t="s">
        <v>1342</v>
      </c>
      <c r="D397" s="28" t="s">
        <v>282</v>
      </c>
      <c r="E397" s="29"/>
      <c r="F397" s="29"/>
      <c r="G397" s="28" t="s">
        <v>1239</v>
      </c>
      <c r="H397" s="29" t="s">
        <v>143</v>
      </c>
      <c r="I397" s="44" t="s">
        <v>192</v>
      </c>
      <c r="J397" s="29"/>
      <c r="K397" s="28" t="s">
        <v>39</v>
      </c>
      <c r="L397" s="28" t="s">
        <v>38</v>
      </c>
      <c r="M397" s="28" t="s">
        <v>38</v>
      </c>
      <c r="N397" s="28" t="s">
        <v>38</v>
      </c>
      <c r="O397" s="28" t="s">
        <v>40</v>
      </c>
      <c r="P397" s="30"/>
      <c r="Q397" s="30"/>
      <c r="R397" s="60" t="s">
        <v>1349</v>
      </c>
      <c r="S397" s="67" t="s">
        <v>2269</v>
      </c>
      <c r="T397" s="67" t="s">
        <v>1057</v>
      </c>
      <c r="U397" s="60"/>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c r="DR397" s="34"/>
      <c r="DS397" s="34"/>
      <c r="DT397" s="34"/>
      <c r="DU397" s="34"/>
      <c r="DV397" s="34"/>
      <c r="DW397" s="34"/>
      <c r="DX397" s="34"/>
      <c r="DY397" s="34"/>
      <c r="DZ397" s="34"/>
      <c r="EA397" s="34"/>
      <c r="EB397" s="34"/>
      <c r="EC397" s="34"/>
      <c r="ED397" s="34"/>
      <c r="EE397" s="34"/>
      <c r="EF397" s="34"/>
      <c r="EG397" s="34"/>
      <c r="EH397" s="34"/>
      <c r="EI397" s="34"/>
      <c r="EJ397" s="34"/>
      <c r="EK397" s="34"/>
      <c r="EL397" s="34"/>
      <c r="EM397" s="34"/>
      <c r="EN397" s="34"/>
      <c r="EO397" s="34"/>
      <c r="EP397" s="34"/>
      <c r="EQ397" s="34"/>
      <c r="ER397" s="34"/>
      <c r="ES397" s="34"/>
      <c r="ET397" s="34"/>
      <c r="EU397" s="34"/>
      <c r="EV397" s="34"/>
      <c r="EW397" s="34"/>
      <c r="EX397" s="34"/>
      <c r="EY397" s="34"/>
      <c r="EZ397" s="34"/>
      <c r="FA397" s="34"/>
      <c r="FB397" s="34"/>
      <c r="FC397" s="34"/>
      <c r="FD397" s="34"/>
      <c r="FE397" s="34"/>
      <c r="FF397" s="34"/>
      <c r="FG397" s="34"/>
      <c r="FH397" s="34"/>
      <c r="FI397" s="34"/>
      <c r="FJ397" s="34"/>
      <c r="FK397" s="34"/>
      <c r="FL397" s="34"/>
      <c r="FM397" s="34"/>
      <c r="FN397" s="34"/>
      <c r="FO397" s="34"/>
      <c r="FP397" s="34"/>
      <c r="FQ397" s="34"/>
      <c r="FR397" s="34"/>
      <c r="FS397" s="34"/>
      <c r="FT397" s="34"/>
      <c r="FU397" s="34"/>
      <c r="FV397" s="34"/>
      <c r="FW397" s="34"/>
      <c r="FX397" s="34"/>
      <c r="FY397" s="34"/>
      <c r="FZ397" s="34"/>
      <c r="GA397" s="34"/>
      <c r="GB397" s="34"/>
      <c r="GC397" s="34"/>
      <c r="GD397" s="34"/>
      <c r="GE397" s="34"/>
      <c r="GF397" s="34"/>
      <c r="GG397" s="34"/>
      <c r="GH397" s="34"/>
      <c r="GI397" s="34"/>
      <c r="GJ397" s="34"/>
      <c r="GK397" s="34"/>
      <c r="GL397" s="34"/>
      <c r="GM397" s="34"/>
      <c r="GN397" s="34"/>
      <c r="GO397" s="34"/>
      <c r="GP397" s="34"/>
      <c r="GQ397" s="34"/>
      <c r="GR397" s="34"/>
      <c r="GS397" s="34"/>
      <c r="GT397" s="34"/>
      <c r="GU397" s="34"/>
      <c r="GV397" s="34"/>
      <c r="GW397" s="34"/>
      <c r="GX397" s="34"/>
      <c r="GY397" s="34"/>
      <c r="GZ397" s="34"/>
      <c r="HA397" s="34"/>
      <c r="HB397" s="34"/>
      <c r="HC397" s="34"/>
      <c r="HD397" s="34"/>
      <c r="HE397" s="34"/>
      <c r="HF397" s="34"/>
      <c r="HG397" s="34"/>
      <c r="HH397" s="34"/>
      <c r="HI397" s="34"/>
      <c r="HJ397" s="34"/>
      <c r="HK397" s="34"/>
      <c r="HL397" s="34"/>
      <c r="HM397" s="34"/>
      <c r="HN397" s="34"/>
      <c r="HO397" s="34"/>
      <c r="HP397" s="34"/>
      <c r="HQ397" s="34"/>
      <c r="HR397" s="34"/>
      <c r="HS397" s="34"/>
      <c r="HT397" s="34"/>
      <c r="HU397" s="34"/>
      <c r="HV397" s="34"/>
      <c r="HW397" s="34"/>
      <c r="HX397" s="34"/>
      <c r="HY397" s="34"/>
      <c r="HZ397" s="34"/>
      <c r="IA397" s="34"/>
      <c r="IB397" s="34"/>
      <c r="IC397" s="34"/>
      <c r="ID397" s="34"/>
      <c r="IE397" s="34"/>
      <c r="IF397" s="34"/>
      <c r="IG397" s="34"/>
      <c r="IH397" s="34"/>
      <c r="II397" s="34"/>
      <c r="IJ397" s="34"/>
      <c r="IK397" s="34"/>
      <c r="IL397" s="34"/>
      <c r="IM397" s="34"/>
      <c r="IN397" s="34"/>
      <c r="IO397" s="34"/>
      <c r="IP397" s="34"/>
      <c r="IQ397" s="34"/>
      <c r="IR397" s="34"/>
      <c r="IS397" s="34"/>
    </row>
    <row r="398" spans="1:253" s="21" customFormat="1" ht="120" x14ac:dyDescent="0.25">
      <c r="A398" s="28" t="s">
        <v>2451</v>
      </c>
      <c r="B398" s="29" t="s">
        <v>1414</v>
      </c>
      <c r="C398" s="29" t="s">
        <v>1415</v>
      </c>
      <c r="D398" s="28" t="s">
        <v>282</v>
      </c>
      <c r="E398" s="29" t="s">
        <v>1416</v>
      </c>
      <c r="F398" s="29" t="s">
        <v>1417</v>
      </c>
      <c r="G398" s="28" t="s">
        <v>174</v>
      </c>
      <c r="H398" s="73" t="s">
        <v>243</v>
      </c>
      <c r="I398" s="73" t="s">
        <v>1418</v>
      </c>
      <c r="J398" s="29"/>
      <c r="K398" s="28" t="s">
        <v>38</v>
      </c>
      <c r="L398" s="28" t="s">
        <v>366</v>
      </c>
      <c r="M398" s="28" t="s">
        <v>38</v>
      </c>
      <c r="N398" s="28" t="s">
        <v>38</v>
      </c>
      <c r="O398" s="28" t="s">
        <v>627</v>
      </c>
      <c r="P398" s="30" t="s">
        <v>2452</v>
      </c>
      <c r="Q398" s="30"/>
      <c r="R398" s="60" t="s">
        <v>2453</v>
      </c>
      <c r="S398" s="67" t="s">
        <v>1422</v>
      </c>
      <c r="T398" s="67" t="s">
        <v>630</v>
      </c>
      <c r="U398" s="60"/>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c r="BB398" s="61"/>
      <c r="BC398" s="61"/>
      <c r="BD398" s="61"/>
      <c r="BE398" s="61"/>
      <c r="BF398" s="61"/>
      <c r="BG398" s="61"/>
      <c r="BH398" s="61"/>
      <c r="BI398" s="61"/>
      <c r="BJ398" s="61"/>
      <c r="BK398" s="61"/>
      <c r="BL398" s="61"/>
      <c r="BM398" s="61"/>
      <c r="BN398" s="61"/>
      <c r="BO398" s="61"/>
      <c r="BP398" s="61"/>
      <c r="BQ398" s="61"/>
      <c r="BR398" s="61"/>
      <c r="BS398" s="61"/>
      <c r="BT398" s="61"/>
      <c r="BU398" s="61"/>
      <c r="BV398" s="61"/>
      <c r="BW398" s="61"/>
      <c r="BX398" s="61"/>
      <c r="BY398" s="61"/>
      <c r="BZ398" s="61"/>
      <c r="CA398" s="61"/>
      <c r="CB398" s="61"/>
      <c r="CC398" s="61"/>
      <c r="CD398" s="61"/>
      <c r="CE398" s="61"/>
      <c r="CF398" s="61"/>
      <c r="CG398" s="61"/>
      <c r="CH398" s="61"/>
      <c r="CI398" s="61"/>
      <c r="CJ398" s="61"/>
      <c r="CK398" s="61"/>
      <c r="CL398" s="61"/>
      <c r="CM398" s="61"/>
      <c r="CN398" s="61"/>
      <c r="CO398" s="61"/>
      <c r="CP398" s="61"/>
      <c r="CQ398" s="61"/>
      <c r="CR398" s="61"/>
      <c r="CS398" s="61"/>
      <c r="CT398" s="61"/>
      <c r="CU398" s="61"/>
      <c r="CV398" s="61"/>
      <c r="CW398" s="61"/>
      <c r="CX398" s="61"/>
      <c r="CY398" s="61"/>
      <c r="CZ398" s="61"/>
      <c r="DA398" s="61"/>
      <c r="DB398" s="61"/>
      <c r="DC398" s="61"/>
      <c r="DD398" s="61"/>
      <c r="DE398" s="61"/>
      <c r="DF398" s="61"/>
      <c r="DG398" s="61"/>
      <c r="DH398" s="61"/>
      <c r="DI398" s="61"/>
      <c r="DJ398" s="61"/>
      <c r="DK398" s="61"/>
      <c r="DL398" s="61"/>
      <c r="DM398" s="61"/>
      <c r="DN398" s="61"/>
      <c r="DO398" s="61"/>
      <c r="DP398" s="61"/>
      <c r="DQ398" s="61"/>
      <c r="DR398" s="61"/>
      <c r="DS398" s="61"/>
      <c r="DT398" s="61"/>
      <c r="DU398" s="61"/>
      <c r="DV398" s="61"/>
      <c r="DW398" s="61"/>
      <c r="DX398" s="61"/>
      <c r="DY398" s="61"/>
      <c r="DZ398" s="61"/>
      <c r="EA398" s="61"/>
      <c r="EB398" s="61"/>
      <c r="EC398" s="61"/>
      <c r="ED398" s="61"/>
      <c r="EE398" s="61"/>
      <c r="EF398" s="61"/>
      <c r="EG398" s="61"/>
      <c r="EH398" s="61"/>
      <c r="EI398" s="61"/>
      <c r="EJ398" s="61"/>
      <c r="EK398" s="61"/>
      <c r="EL398" s="61"/>
      <c r="EM398" s="61"/>
      <c r="EN398" s="61"/>
      <c r="EO398" s="61"/>
      <c r="EP398" s="61"/>
      <c r="EQ398" s="61"/>
      <c r="ER398" s="61"/>
      <c r="ES398" s="61"/>
      <c r="ET398" s="61"/>
      <c r="EU398" s="61"/>
      <c r="EV398" s="61"/>
      <c r="EW398" s="61"/>
      <c r="EX398" s="61"/>
      <c r="EY398" s="61"/>
      <c r="EZ398" s="61"/>
      <c r="FA398" s="61"/>
      <c r="FB398" s="61"/>
      <c r="FC398" s="61"/>
      <c r="FD398" s="61"/>
      <c r="FE398" s="61"/>
      <c r="FF398" s="61"/>
      <c r="FG398" s="61"/>
      <c r="FH398" s="61"/>
      <c r="FI398" s="61"/>
      <c r="FJ398" s="61"/>
      <c r="FK398" s="61"/>
      <c r="FL398" s="61"/>
      <c r="FM398" s="61"/>
      <c r="FN398" s="61"/>
      <c r="FO398" s="61"/>
      <c r="FP398" s="61"/>
      <c r="FQ398" s="61"/>
      <c r="FR398" s="61"/>
      <c r="FS398" s="61"/>
      <c r="FT398" s="61"/>
      <c r="FU398" s="61"/>
      <c r="FV398" s="61"/>
      <c r="FW398" s="61"/>
      <c r="FX398" s="61"/>
      <c r="FY398" s="61"/>
      <c r="FZ398" s="61"/>
      <c r="GA398" s="61"/>
      <c r="GB398" s="61"/>
      <c r="GC398" s="61"/>
      <c r="GD398" s="61"/>
      <c r="GE398" s="61"/>
      <c r="GF398" s="61"/>
      <c r="GG398" s="61"/>
      <c r="GH398" s="61"/>
      <c r="GI398" s="61"/>
      <c r="GJ398" s="61"/>
      <c r="GK398" s="61"/>
      <c r="GL398" s="61"/>
      <c r="GM398" s="61"/>
      <c r="GN398" s="61"/>
      <c r="GO398" s="61"/>
      <c r="GP398" s="61"/>
      <c r="GQ398" s="61"/>
      <c r="GR398" s="61"/>
      <c r="GS398" s="61"/>
      <c r="GT398" s="61"/>
      <c r="GU398" s="61"/>
      <c r="GV398" s="61"/>
      <c r="GW398" s="61"/>
      <c r="GX398" s="61"/>
      <c r="GY398" s="61"/>
      <c r="GZ398" s="61"/>
      <c r="HA398" s="61"/>
      <c r="HB398" s="61"/>
      <c r="HC398" s="61"/>
      <c r="HD398" s="61"/>
      <c r="HE398" s="61"/>
      <c r="HF398" s="61"/>
      <c r="HG398" s="61"/>
      <c r="HH398" s="61"/>
      <c r="HI398" s="61"/>
      <c r="HJ398" s="61"/>
      <c r="HK398" s="61"/>
      <c r="HL398" s="61"/>
      <c r="HM398" s="61"/>
      <c r="HN398" s="61"/>
      <c r="HO398" s="61"/>
      <c r="HP398" s="61"/>
      <c r="HQ398" s="61"/>
      <c r="HR398" s="61"/>
      <c r="HS398" s="61"/>
      <c r="HT398" s="61"/>
      <c r="HU398" s="61"/>
      <c r="HV398" s="61"/>
      <c r="HW398" s="61"/>
      <c r="HX398" s="61"/>
      <c r="HY398" s="61"/>
      <c r="HZ398" s="61"/>
      <c r="IA398" s="61"/>
      <c r="IB398" s="61"/>
      <c r="IC398" s="61"/>
      <c r="ID398" s="61"/>
      <c r="IE398" s="61"/>
      <c r="IF398" s="61"/>
      <c r="IG398" s="61"/>
      <c r="IH398" s="61"/>
      <c r="II398" s="61"/>
      <c r="IJ398" s="61"/>
      <c r="IK398" s="61"/>
      <c r="IL398" s="61"/>
      <c r="IM398" s="61"/>
      <c r="IN398" s="61"/>
      <c r="IO398" s="61"/>
      <c r="IP398" s="61"/>
      <c r="IQ398" s="61"/>
      <c r="IR398" s="61"/>
      <c r="IS398" s="61"/>
    </row>
    <row r="399" spans="1:253" s="21" customFormat="1" ht="75" x14ac:dyDescent="0.25">
      <c r="A399" s="28" t="s">
        <v>2454</v>
      </c>
      <c r="B399" s="66" t="s">
        <v>1424</v>
      </c>
      <c r="C399" s="29" t="s">
        <v>1415</v>
      </c>
      <c r="D399" s="28" t="s">
        <v>282</v>
      </c>
      <c r="E399" s="29" t="s">
        <v>1425</v>
      </c>
      <c r="F399" s="29" t="s">
        <v>625</v>
      </c>
      <c r="G399" s="28" t="s">
        <v>1426</v>
      </c>
      <c r="H399" s="28" t="s">
        <v>237</v>
      </c>
      <c r="I399" s="36" t="s">
        <v>1424</v>
      </c>
      <c r="J399" s="29" t="s">
        <v>1427</v>
      </c>
      <c r="K399" s="28" t="s">
        <v>38</v>
      </c>
      <c r="L399" s="28" t="s">
        <v>39</v>
      </c>
      <c r="M399" s="28" t="s">
        <v>38</v>
      </c>
      <c r="N399" s="28" t="s">
        <v>38</v>
      </c>
      <c r="O399" s="28" t="s">
        <v>627</v>
      </c>
      <c r="P399" s="30" t="s">
        <v>1347</v>
      </c>
      <c r="Q399" s="30" t="s">
        <v>1428</v>
      </c>
      <c r="R399" s="60" t="s">
        <v>2453</v>
      </c>
      <c r="S399" s="67" t="s">
        <v>1429</v>
      </c>
      <c r="T399" s="67" t="s">
        <v>630</v>
      </c>
      <c r="U399" s="60"/>
      <c r="W399" s="34"/>
      <c r="X399" s="34"/>
      <c r="Y399" s="34"/>
      <c r="Z399" s="34"/>
      <c r="AA399" s="34"/>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c r="BB399" s="61"/>
      <c r="BC399" s="61"/>
      <c r="BD399" s="61"/>
      <c r="BE399" s="61"/>
      <c r="BF399" s="61"/>
      <c r="BG399" s="61"/>
      <c r="BH399" s="61"/>
      <c r="BI399" s="61"/>
      <c r="BJ399" s="61"/>
      <c r="BK399" s="61"/>
      <c r="BL399" s="61"/>
      <c r="BM399" s="61"/>
      <c r="BN399" s="61"/>
      <c r="BO399" s="61"/>
      <c r="BP399" s="61"/>
      <c r="BQ399" s="61"/>
      <c r="BR399" s="61"/>
      <c r="BS399" s="61"/>
      <c r="BT399" s="61"/>
      <c r="BU399" s="61"/>
      <c r="BV399" s="61"/>
      <c r="BW399" s="61"/>
      <c r="BX399" s="61"/>
      <c r="BY399" s="61"/>
      <c r="BZ399" s="61"/>
      <c r="CA399" s="61"/>
      <c r="CB399" s="61"/>
      <c r="CC399" s="61"/>
      <c r="CD399" s="61"/>
      <c r="CE399" s="61"/>
      <c r="CF399" s="61"/>
      <c r="CG399" s="61"/>
      <c r="CH399" s="61"/>
      <c r="CI399" s="61"/>
      <c r="CJ399" s="61"/>
      <c r="CK399" s="61"/>
      <c r="CL399" s="61"/>
      <c r="CM399" s="61"/>
      <c r="CN399" s="61"/>
      <c r="CO399" s="61"/>
      <c r="CP399" s="61"/>
      <c r="CQ399" s="61"/>
      <c r="CR399" s="61"/>
      <c r="CS399" s="61"/>
      <c r="CT399" s="61"/>
      <c r="CU399" s="61"/>
      <c r="CV399" s="61"/>
      <c r="CW399" s="61"/>
      <c r="CX399" s="61"/>
      <c r="CY399" s="61"/>
      <c r="CZ399" s="61"/>
      <c r="DA399" s="61"/>
      <c r="DB399" s="61"/>
      <c r="DC399" s="61"/>
      <c r="DD399" s="61"/>
      <c r="DE399" s="61"/>
      <c r="DF399" s="61"/>
      <c r="DG399" s="61"/>
      <c r="DH399" s="61"/>
      <c r="DI399" s="61"/>
      <c r="DJ399" s="61"/>
      <c r="DK399" s="61"/>
      <c r="DL399" s="61"/>
      <c r="DM399" s="61"/>
      <c r="DN399" s="61"/>
      <c r="DO399" s="61"/>
      <c r="DP399" s="61"/>
      <c r="DQ399" s="61"/>
      <c r="DR399" s="61"/>
      <c r="DS399" s="61"/>
      <c r="DT399" s="61"/>
      <c r="DU399" s="61"/>
      <c r="DV399" s="61"/>
      <c r="DW399" s="61"/>
      <c r="DX399" s="61"/>
      <c r="DY399" s="61"/>
      <c r="DZ399" s="61"/>
      <c r="EA399" s="61"/>
      <c r="EB399" s="61"/>
      <c r="EC399" s="61"/>
      <c r="ED399" s="61"/>
      <c r="EE399" s="61"/>
      <c r="EF399" s="61"/>
      <c r="EG399" s="61"/>
      <c r="EH399" s="61"/>
      <c r="EI399" s="61"/>
      <c r="EJ399" s="61"/>
      <c r="EK399" s="61"/>
      <c r="EL399" s="61"/>
      <c r="EM399" s="61"/>
      <c r="EN399" s="61"/>
      <c r="EO399" s="61"/>
      <c r="EP399" s="61"/>
      <c r="EQ399" s="61"/>
      <c r="ER399" s="61"/>
      <c r="ES399" s="61"/>
      <c r="ET399" s="61"/>
      <c r="EU399" s="61"/>
      <c r="EV399" s="61"/>
      <c r="EW399" s="61"/>
      <c r="EX399" s="61"/>
      <c r="EY399" s="61"/>
      <c r="EZ399" s="61"/>
      <c r="FA399" s="61"/>
      <c r="FB399" s="61"/>
      <c r="FC399" s="61"/>
      <c r="FD399" s="61"/>
      <c r="FE399" s="61"/>
      <c r="FF399" s="61"/>
      <c r="FG399" s="61"/>
      <c r="FH399" s="61"/>
      <c r="FI399" s="61"/>
      <c r="FJ399" s="61"/>
      <c r="FK399" s="61"/>
      <c r="FL399" s="61"/>
      <c r="FM399" s="61"/>
      <c r="FN399" s="61"/>
      <c r="FO399" s="61"/>
      <c r="FP399" s="61"/>
      <c r="FQ399" s="61"/>
      <c r="FR399" s="61"/>
      <c r="FS399" s="61"/>
      <c r="FT399" s="61"/>
      <c r="FU399" s="61"/>
      <c r="FV399" s="61"/>
      <c r="FW399" s="61"/>
      <c r="FX399" s="61"/>
      <c r="FY399" s="61"/>
      <c r="FZ399" s="61"/>
      <c r="GA399" s="61"/>
      <c r="GB399" s="61"/>
      <c r="GC399" s="61"/>
      <c r="GD399" s="61"/>
      <c r="GE399" s="61"/>
      <c r="GF399" s="61"/>
      <c r="GG399" s="61"/>
      <c r="GH399" s="61"/>
      <c r="GI399" s="61"/>
      <c r="GJ399" s="61"/>
      <c r="GK399" s="61"/>
      <c r="GL399" s="61"/>
      <c r="GM399" s="61"/>
      <c r="GN399" s="61"/>
      <c r="GO399" s="61"/>
      <c r="GP399" s="61"/>
      <c r="GQ399" s="61"/>
      <c r="GR399" s="61"/>
      <c r="GS399" s="61"/>
      <c r="GT399" s="61"/>
      <c r="GU399" s="61"/>
      <c r="GV399" s="61"/>
      <c r="GW399" s="61"/>
      <c r="GX399" s="61"/>
      <c r="GY399" s="61"/>
      <c r="GZ399" s="61"/>
      <c r="HA399" s="61"/>
      <c r="HB399" s="61"/>
      <c r="HC399" s="61"/>
      <c r="HD399" s="61"/>
      <c r="HE399" s="61"/>
      <c r="HF399" s="61"/>
      <c r="HG399" s="61"/>
      <c r="HH399" s="61"/>
      <c r="HI399" s="61"/>
      <c r="HJ399" s="61"/>
      <c r="HK399" s="61"/>
      <c r="HL399" s="61"/>
      <c r="HM399" s="61"/>
      <c r="HN399" s="61"/>
      <c r="HO399" s="61"/>
      <c r="HP399" s="61"/>
      <c r="HQ399" s="61"/>
      <c r="HR399" s="61"/>
      <c r="HS399" s="61"/>
      <c r="HT399" s="61"/>
      <c r="HU399" s="61"/>
      <c r="HV399" s="61"/>
      <c r="HW399" s="61"/>
      <c r="HX399" s="61"/>
      <c r="HY399" s="61"/>
      <c r="HZ399" s="61"/>
      <c r="IA399" s="61"/>
      <c r="IB399" s="61"/>
      <c r="IC399" s="61"/>
      <c r="ID399" s="61"/>
      <c r="IE399" s="61"/>
      <c r="IF399" s="61"/>
      <c r="IG399" s="61"/>
      <c r="IH399" s="61"/>
      <c r="II399" s="61"/>
      <c r="IJ399" s="61"/>
      <c r="IK399" s="61"/>
      <c r="IL399" s="61"/>
      <c r="IM399" s="61"/>
      <c r="IN399" s="61"/>
      <c r="IO399" s="61"/>
      <c r="IP399" s="61"/>
      <c r="IQ399" s="61"/>
      <c r="IR399" s="61"/>
      <c r="IS399" s="61"/>
    </row>
    <row r="400" spans="1:253" s="21" customFormat="1" ht="75" x14ac:dyDescent="0.25">
      <c r="A400" s="28" t="s">
        <v>2455</v>
      </c>
      <c r="B400" s="66" t="s">
        <v>1431</v>
      </c>
      <c r="C400" s="29" t="s">
        <v>1415</v>
      </c>
      <c r="D400" s="28" t="s">
        <v>282</v>
      </c>
      <c r="E400" s="29" t="s">
        <v>1432</v>
      </c>
      <c r="F400" s="29" t="s">
        <v>625</v>
      </c>
      <c r="G400" s="28" t="s">
        <v>1433</v>
      </c>
      <c r="H400" s="28" t="s">
        <v>237</v>
      </c>
      <c r="I400" s="36" t="s">
        <v>1434</v>
      </c>
      <c r="J400" s="29" t="s">
        <v>1435</v>
      </c>
      <c r="K400" s="28" t="s">
        <v>38</v>
      </c>
      <c r="L400" s="28" t="s">
        <v>39</v>
      </c>
      <c r="M400" s="28" t="s">
        <v>38</v>
      </c>
      <c r="N400" s="28" t="s">
        <v>38</v>
      </c>
      <c r="O400" s="28" t="s">
        <v>627</v>
      </c>
      <c r="P400" s="30" t="s">
        <v>1347</v>
      </c>
      <c r="Q400" s="30" t="s">
        <v>1436</v>
      </c>
      <c r="R400" s="60" t="s">
        <v>2453</v>
      </c>
      <c r="S400" s="67" t="s">
        <v>1437</v>
      </c>
      <c r="T400" s="67" t="s">
        <v>630</v>
      </c>
      <c r="U400" s="60"/>
      <c r="W400" s="34"/>
      <c r="X400" s="34"/>
      <c r="Y400" s="34"/>
      <c r="Z400" s="34"/>
      <c r="AA400" s="34"/>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c r="BB400" s="61"/>
      <c r="BC400" s="61"/>
      <c r="BD400" s="61"/>
      <c r="BE400" s="61"/>
      <c r="BF400" s="61"/>
      <c r="BG400" s="61"/>
      <c r="BH400" s="61"/>
      <c r="BI400" s="61"/>
      <c r="BJ400" s="61"/>
      <c r="BK400" s="61"/>
      <c r="BL400" s="61"/>
      <c r="BM400" s="61"/>
      <c r="BN400" s="61"/>
      <c r="BO400" s="61"/>
      <c r="BP400" s="61"/>
      <c r="BQ400" s="61"/>
      <c r="BR400" s="61"/>
      <c r="BS400" s="61"/>
      <c r="BT400" s="61"/>
      <c r="BU400" s="61"/>
      <c r="BV400" s="61"/>
      <c r="BW400" s="61"/>
      <c r="BX400" s="61"/>
      <c r="BY400" s="61"/>
      <c r="BZ400" s="61"/>
      <c r="CA400" s="61"/>
      <c r="CB400" s="61"/>
      <c r="CC400" s="61"/>
      <c r="CD400" s="61"/>
      <c r="CE400" s="61"/>
      <c r="CF400" s="61"/>
      <c r="CG400" s="61"/>
      <c r="CH400" s="61"/>
      <c r="CI400" s="61"/>
      <c r="CJ400" s="61"/>
      <c r="CK400" s="61"/>
      <c r="CL400" s="61"/>
      <c r="CM400" s="61"/>
      <c r="CN400" s="61"/>
      <c r="CO400" s="61"/>
      <c r="CP400" s="61"/>
      <c r="CQ400" s="61"/>
      <c r="CR400" s="61"/>
      <c r="CS400" s="61"/>
      <c r="CT400" s="61"/>
      <c r="CU400" s="61"/>
      <c r="CV400" s="61"/>
      <c r="CW400" s="61"/>
      <c r="CX400" s="61"/>
      <c r="CY400" s="61"/>
      <c r="CZ400" s="61"/>
      <c r="DA400" s="61"/>
      <c r="DB400" s="61"/>
      <c r="DC400" s="61"/>
      <c r="DD400" s="61"/>
      <c r="DE400" s="61"/>
      <c r="DF400" s="61"/>
      <c r="DG400" s="61"/>
      <c r="DH400" s="61"/>
      <c r="DI400" s="61"/>
      <c r="DJ400" s="61"/>
      <c r="DK400" s="61"/>
      <c r="DL400" s="61"/>
      <c r="DM400" s="61"/>
      <c r="DN400" s="61"/>
      <c r="DO400" s="61"/>
      <c r="DP400" s="61"/>
      <c r="DQ400" s="61"/>
      <c r="DR400" s="61"/>
      <c r="DS400" s="61"/>
      <c r="DT400" s="61"/>
      <c r="DU400" s="61"/>
      <c r="DV400" s="61"/>
      <c r="DW400" s="61"/>
      <c r="DX400" s="61"/>
      <c r="DY400" s="61"/>
      <c r="DZ400" s="61"/>
      <c r="EA400" s="61"/>
      <c r="EB400" s="61"/>
      <c r="EC400" s="61"/>
      <c r="ED400" s="61"/>
      <c r="EE400" s="61"/>
      <c r="EF400" s="61"/>
      <c r="EG400" s="61"/>
      <c r="EH400" s="61"/>
      <c r="EI400" s="61"/>
      <c r="EJ400" s="61"/>
      <c r="EK400" s="61"/>
      <c r="EL400" s="61"/>
      <c r="EM400" s="61"/>
      <c r="EN400" s="61"/>
      <c r="EO400" s="61"/>
      <c r="EP400" s="61"/>
      <c r="EQ400" s="61"/>
      <c r="ER400" s="61"/>
      <c r="ES400" s="61"/>
      <c r="ET400" s="61"/>
      <c r="EU400" s="61"/>
      <c r="EV400" s="61"/>
      <c r="EW400" s="61"/>
      <c r="EX400" s="61"/>
      <c r="EY400" s="61"/>
      <c r="EZ400" s="61"/>
      <c r="FA400" s="61"/>
      <c r="FB400" s="61"/>
      <c r="FC400" s="61"/>
      <c r="FD400" s="61"/>
      <c r="FE400" s="61"/>
      <c r="FF400" s="61"/>
      <c r="FG400" s="61"/>
      <c r="FH400" s="61"/>
      <c r="FI400" s="61"/>
      <c r="FJ400" s="61"/>
      <c r="FK400" s="61"/>
      <c r="FL400" s="61"/>
      <c r="FM400" s="61"/>
      <c r="FN400" s="61"/>
      <c r="FO400" s="61"/>
      <c r="FP400" s="61"/>
      <c r="FQ400" s="61"/>
      <c r="FR400" s="61"/>
      <c r="FS400" s="61"/>
      <c r="FT400" s="61"/>
      <c r="FU400" s="61"/>
      <c r="FV400" s="61"/>
      <c r="FW400" s="61"/>
      <c r="FX400" s="61"/>
      <c r="FY400" s="61"/>
      <c r="FZ400" s="61"/>
      <c r="GA400" s="61"/>
      <c r="GB400" s="61"/>
      <c r="GC400" s="61"/>
      <c r="GD400" s="61"/>
      <c r="GE400" s="61"/>
      <c r="GF400" s="61"/>
      <c r="GG400" s="61"/>
      <c r="GH400" s="61"/>
      <c r="GI400" s="61"/>
      <c r="GJ400" s="61"/>
      <c r="GK400" s="61"/>
      <c r="GL400" s="61"/>
      <c r="GM400" s="61"/>
      <c r="GN400" s="61"/>
      <c r="GO400" s="61"/>
      <c r="GP400" s="61"/>
      <c r="GQ400" s="61"/>
      <c r="GR400" s="61"/>
      <c r="GS400" s="61"/>
      <c r="GT400" s="61"/>
      <c r="GU400" s="61"/>
      <c r="GV400" s="61"/>
      <c r="GW400" s="61"/>
      <c r="GX400" s="61"/>
      <c r="GY400" s="61"/>
      <c r="GZ400" s="61"/>
      <c r="HA400" s="61"/>
      <c r="HB400" s="61"/>
      <c r="HC400" s="61"/>
      <c r="HD400" s="61"/>
      <c r="HE400" s="61"/>
      <c r="HF400" s="61"/>
      <c r="HG400" s="61"/>
      <c r="HH400" s="61"/>
      <c r="HI400" s="61"/>
      <c r="HJ400" s="61"/>
      <c r="HK400" s="61"/>
      <c r="HL400" s="61"/>
      <c r="HM400" s="61"/>
      <c r="HN400" s="61"/>
      <c r="HO400" s="61"/>
      <c r="HP400" s="61"/>
      <c r="HQ400" s="61"/>
      <c r="HR400" s="61"/>
      <c r="HS400" s="61"/>
      <c r="HT400" s="61"/>
      <c r="HU400" s="61"/>
      <c r="HV400" s="61"/>
      <c r="HW400" s="61"/>
      <c r="HX400" s="61"/>
      <c r="HY400" s="61"/>
      <c r="HZ400" s="61"/>
      <c r="IA400" s="61"/>
      <c r="IB400" s="61"/>
      <c r="IC400" s="61"/>
      <c r="ID400" s="61"/>
      <c r="IE400" s="61"/>
      <c r="IF400" s="61"/>
      <c r="IG400" s="61"/>
      <c r="IH400" s="61"/>
      <c r="II400" s="61"/>
      <c r="IJ400" s="61"/>
      <c r="IK400" s="61"/>
      <c r="IL400" s="61"/>
      <c r="IM400" s="61"/>
      <c r="IN400" s="61"/>
      <c r="IO400" s="61"/>
      <c r="IP400" s="61"/>
      <c r="IQ400" s="61"/>
      <c r="IR400" s="61"/>
      <c r="IS400" s="61"/>
    </row>
    <row r="401" spans="1:253" s="21" customFormat="1" ht="60" x14ac:dyDescent="0.25">
      <c r="A401" s="28" t="s">
        <v>2456</v>
      </c>
      <c r="B401" s="29" t="s">
        <v>1439</v>
      </c>
      <c r="C401" s="29" t="s">
        <v>1415</v>
      </c>
      <c r="D401" s="28" t="s">
        <v>282</v>
      </c>
      <c r="E401" s="29" t="s">
        <v>1440</v>
      </c>
      <c r="F401" s="29" t="s">
        <v>625</v>
      </c>
      <c r="G401" s="28" t="s">
        <v>1441</v>
      </c>
      <c r="H401" s="28" t="s">
        <v>237</v>
      </c>
      <c r="I401" s="36" t="s">
        <v>1439</v>
      </c>
      <c r="J401" s="29" t="s">
        <v>1442</v>
      </c>
      <c r="K401" s="28" t="s">
        <v>38</v>
      </c>
      <c r="L401" s="28" t="s">
        <v>38</v>
      </c>
      <c r="M401" s="28" t="s">
        <v>38</v>
      </c>
      <c r="N401" s="28" t="s">
        <v>38</v>
      </c>
      <c r="O401" s="28" t="s">
        <v>627</v>
      </c>
      <c r="P401" s="30"/>
      <c r="Q401" s="30"/>
      <c r="R401" s="60" t="s">
        <v>2453</v>
      </c>
      <c r="S401" s="67" t="s">
        <v>1439</v>
      </c>
      <c r="T401" s="67" t="s">
        <v>630</v>
      </c>
      <c r="U401" s="60"/>
      <c r="W401" s="61"/>
      <c r="X401" s="61"/>
      <c r="Y401" s="34"/>
      <c r="Z401" s="34"/>
      <c r="AA401" s="34"/>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c r="BB401" s="61"/>
      <c r="BC401" s="61"/>
      <c r="BD401" s="61"/>
      <c r="BE401" s="61"/>
      <c r="BF401" s="61"/>
      <c r="BG401" s="61"/>
      <c r="BH401" s="61"/>
      <c r="BI401" s="61"/>
      <c r="BJ401" s="61"/>
      <c r="BK401" s="61"/>
      <c r="BL401" s="61"/>
      <c r="BM401" s="61"/>
      <c r="BN401" s="61"/>
      <c r="BO401" s="61"/>
      <c r="BP401" s="61"/>
      <c r="BQ401" s="61"/>
      <c r="BR401" s="61"/>
      <c r="BS401" s="61"/>
      <c r="BT401" s="61"/>
      <c r="BU401" s="61"/>
      <c r="BV401" s="61"/>
      <c r="BW401" s="61"/>
      <c r="BX401" s="61"/>
      <c r="BY401" s="61"/>
      <c r="BZ401" s="61"/>
      <c r="CA401" s="61"/>
      <c r="CB401" s="61"/>
      <c r="CC401" s="61"/>
      <c r="CD401" s="61"/>
      <c r="CE401" s="61"/>
      <c r="CF401" s="61"/>
      <c r="CG401" s="61"/>
      <c r="CH401" s="61"/>
      <c r="CI401" s="61"/>
      <c r="CJ401" s="61"/>
      <c r="CK401" s="61"/>
      <c r="CL401" s="61"/>
      <c r="CM401" s="61"/>
      <c r="CN401" s="61"/>
      <c r="CO401" s="61"/>
      <c r="CP401" s="61"/>
      <c r="CQ401" s="61"/>
      <c r="CR401" s="61"/>
      <c r="CS401" s="61"/>
      <c r="CT401" s="61"/>
      <c r="CU401" s="61"/>
      <c r="CV401" s="61"/>
      <c r="CW401" s="61"/>
      <c r="CX401" s="61"/>
      <c r="CY401" s="61"/>
      <c r="CZ401" s="61"/>
      <c r="DA401" s="61"/>
      <c r="DB401" s="61"/>
      <c r="DC401" s="61"/>
      <c r="DD401" s="61"/>
      <c r="DE401" s="61"/>
      <c r="DF401" s="61"/>
      <c r="DG401" s="61"/>
      <c r="DH401" s="61"/>
      <c r="DI401" s="61"/>
      <c r="DJ401" s="61"/>
      <c r="DK401" s="61"/>
      <c r="DL401" s="61"/>
      <c r="DM401" s="61"/>
      <c r="DN401" s="61"/>
      <c r="DO401" s="61"/>
      <c r="DP401" s="61"/>
      <c r="DQ401" s="61"/>
      <c r="DR401" s="61"/>
      <c r="DS401" s="61"/>
      <c r="DT401" s="61"/>
      <c r="DU401" s="61"/>
      <c r="DV401" s="61"/>
      <c r="DW401" s="61"/>
      <c r="DX401" s="61"/>
      <c r="DY401" s="61"/>
      <c r="DZ401" s="61"/>
      <c r="EA401" s="61"/>
      <c r="EB401" s="61"/>
      <c r="EC401" s="61"/>
      <c r="ED401" s="61"/>
      <c r="EE401" s="61"/>
      <c r="EF401" s="61"/>
      <c r="EG401" s="61"/>
      <c r="EH401" s="61"/>
      <c r="EI401" s="61"/>
      <c r="EJ401" s="61"/>
      <c r="EK401" s="61"/>
      <c r="EL401" s="61"/>
      <c r="EM401" s="61"/>
      <c r="EN401" s="61"/>
      <c r="EO401" s="61"/>
      <c r="EP401" s="61"/>
      <c r="EQ401" s="61"/>
      <c r="ER401" s="61"/>
      <c r="ES401" s="61"/>
      <c r="ET401" s="61"/>
      <c r="EU401" s="61"/>
      <c r="EV401" s="61"/>
      <c r="EW401" s="61"/>
      <c r="EX401" s="61"/>
      <c r="EY401" s="61"/>
      <c r="EZ401" s="61"/>
      <c r="FA401" s="61"/>
      <c r="FB401" s="61"/>
      <c r="FC401" s="61"/>
      <c r="FD401" s="61"/>
      <c r="FE401" s="61"/>
      <c r="FF401" s="61"/>
      <c r="FG401" s="61"/>
      <c r="FH401" s="61"/>
      <c r="FI401" s="61"/>
      <c r="FJ401" s="61"/>
      <c r="FK401" s="61"/>
      <c r="FL401" s="61"/>
      <c r="FM401" s="61"/>
      <c r="FN401" s="61"/>
      <c r="FO401" s="61"/>
      <c r="FP401" s="61"/>
      <c r="FQ401" s="61"/>
      <c r="FR401" s="61"/>
      <c r="FS401" s="61"/>
      <c r="FT401" s="61"/>
      <c r="FU401" s="61"/>
      <c r="FV401" s="61"/>
      <c r="FW401" s="61"/>
      <c r="FX401" s="61"/>
      <c r="FY401" s="61"/>
      <c r="FZ401" s="61"/>
      <c r="GA401" s="61"/>
      <c r="GB401" s="61"/>
      <c r="GC401" s="61"/>
      <c r="GD401" s="61"/>
      <c r="GE401" s="61"/>
      <c r="GF401" s="61"/>
      <c r="GG401" s="61"/>
      <c r="GH401" s="61"/>
      <c r="GI401" s="61"/>
      <c r="GJ401" s="61"/>
      <c r="GK401" s="61"/>
      <c r="GL401" s="61"/>
      <c r="GM401" s="61"/>
      <c r="GN401" s="61"/>
      <c r="GO401" s="61"/>
      <c r="GP401" s="61"/>
      <c r="GQ401" s="61"/>
      <c r="GR401" s="61"/>
      <c r="GS401" s="61"/>
      <c r="GT401" s="61"/>
      <c r="GU401" s="61"/>
      <c r="GV401" s="61"/>
      <c r="GW401" s="61"/>
      <c r="GX401" s="61"/>
      <c r="GY401" s="61"/>
      <c r="GZ401" s="61"/>
      <c r="HA401" s="61"/>
      <c r="HB401" s="61"/>
      <c r="HC401" s="61"/>
      <c r="HD401" s="61"/>
      <c r="HE401" s="61"/>
      <c r="HF401" s="61"/>
      <c r="HG401" s="61"/>
      <c r="HH401" s="61"/>
      <c r="HI401" s="61"/>
      <c r="HJ401" s="61"/>
      <c r="HK401" s="61"/>
      <c r="HL401" s="61"/>
      <c r="HM401" s="61"/>
      <c r="HN401" s="61"/>
      <c r="HO401" s="61"/>
      <c r="HP401" s="61"/>
      <c r="HQ401" s="61"/>
      <c r="HR401" s="61"/>
      <c r="HS401" s="61"/>
      <c r="HT401" s="61"/>
      <c r="HU401" s="61"/>
      <c r="HV401" s="61"/>
      <c r="HW401" s="61"/>
      <c r="HX401" s="61"/>
      <c r="HY401" s="61"/>
      <c r="HZ401" s="61"/>
      <c r="IA401" s="61"/>
      <c r="IB401" s="61"/>
      <c r="IC401" s="61"/>
      <c r="ID401" s="61"/>
      <c r="IE401" s="61"/>
      <c r="IF401" s="61"/>
      <c r="IG401" s="61"/>
      <c r="IH401" s="61"/>
      <c r="II401" s="61"/>
      <c r="IJ401" s="61"/>
      <c r="IK401" s="61"/>
      <c r="IL401" s="61"/>
      <c r="IM401" s="61"/>
      <c r="IN401" s="61"/>
      <c r="IO401" s="61"/>
      <c r="IP401" s="61"/>
      <c r="IQ401" s="61"/>
      <c r="IR401" s="61"/>
      <c r="IS401" s="61"/>
    </row>
    <row r="402" spans="1:253" s="21" customFormat="1" ht="60" x14ac:dyDescent="0.25">
      <c r="A402" s="28" t="s">
        <v>2457</v>
      </c>
      <c r="B402" s="66" t="s">
        <v>1444</v>
      </c>
      <c r="C402" s="29" t="s">
        <v>1415</v>
      </c>
      <c r="D402" s="28" t="s">
        <v>282</v>
      </c>
      <c r="E402" s="29" t="s">
        <v>1445</v>
      </c>
      <c r="F402" s="29" t="s">
        <v>625</v>
      </c>
      <c r="G402" s="28" t="s">
        <v>1426</v>
      </c>
      <c r="H402" s="28" t="s">
        <v>237</v>
      </c>
      <c r="I402" s="36" t="s">
        <v>1444</v>
      </c>
      <c r="J402" s="29" t="s">
        <v>1446</v>
      </c>
      <c r="K402" s="28" t="s">
        <v>38</v>
      </c>
      <c r="L402" s="28" t="s">
        <v>39</v>
      </c>
      <c r="M402" s="28" t="s">
        <v>38</v>
      </c>
      <c r="N402" s="28" t="s">
        <v>38</v>
      </c>
      <c r="O402" s="28" t="s">
        <v>627</v>
      </c>
      <c r="P402" s="30" t="s">
        <v>1347</v>
      </c>
      <c r="Q402" s="30" t="s">
        <v>1447</v>
      </c>
      <c r="R402" s="60" t="s">
        <v>2453</v>
      </c>
      <c r="S402" s="67" t="s">
        <v>1448</v>
      </c>
      <c r="T402" s="67" t="s">
        <v>630</v>
      </c>
      <c r="U402" s="60"/>
      <c r="W402" s="61"/>
      <c r="X402" s="61"/>
      <c r="Y402" s="34"/>
      <c r="Z402" s="34"/>
      <c r="AA402" s="34"/>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c r="BB402" s="61"/>
      <c r="BC402" s="61"/>
      <c r="BD402" s="61"/>
      <c r="BE402" s="61"/>
      <c r="BF402" s="61"/>
      <c r="BG402" s="61"/>
      <c r="BH402" s="61"/>
      <c r="BI402" s="61"/>
      <c r="BJ402" s="61"/>
      <c r="BK402" s="61"/>
      <c r="BL402" s="61"/>
      <c r="BM402" s="61"/>
      <c r="BN402" s="61"/>
      <c r="BO402" s="61"/>
      <c r="BP402" s="61"/>
      <c r="BQ402" s="61"/>
      <c r="BR402" s="61"/>
      <c r="BS402" s="61"/>
      <c r="BT402" s="61"/>
      <c r="BU402" s="61"/>
      <c r="BV402" s="61"/>
      <c r="BW402" s="61"/>
      <c r="BX402" s="61"/>
      <c r="BY402" s="61"/>
      <c r="BZ402" s="61"/>
      <c r="CA402" s="61"/>
      <c r="CB402" s="61"/>
      <c r="CC402" s="61"/>
      <c r="CD402" s="61"/>
      <c r="CE402" s="61"/>
      <c r="CF402" s="61"/>
      <c r="CG402" s="61"/>
      <c r="CH402" s="61"/>
      <c r="CI402" s="61"/>
      <c r="CJ402" s="61"/>
      <c r="CK402" s="61"/>
      <c r="CL402" s="61"/>
      <c r="CM402" s="61"/>
      <c r="CN402" s="61"/>
      <c r="CO402" s="61"/>
      <c r="CP402" s="61"/>
      <c r="CQ402" s="61"/>
      <c r="CR402" s="61"/>
      <c r="CS402" s="61"/>
      <c r="CT402" s="61"/>
      <c r="CU402" s="61"/>
      <c r="CV402" s="61"/>
      <c r="CW402" s="61"/>
      <c r="CX402" s="61"/>
      <c r="CY402" s="61"/>
      <c r="CZ402" s="61"/>
      <c r="DA402" s="61"/>
      <c r="DB402" s="61"/>
      <c r="DC402" s="61"/>
      <c r="DD402" s="61"/>
      <c r="DE402" s="61"/>
      <c r="DF402" s="61"/>
      <c r="DG402" s="61"/>
      <c r="DH402" s="61"/>
      <c r="DI402" s="61"/>
      <c r="DJ402" s="61"/>
      <c r="DK402" s="61"/>
      <c r="DL402" s="61"/>
      <c r="DM402" s="61"/>
      <c r="DN402" s="61"/>
      <c r="DO402" s="61"/>
      <c r="DP402" s="61"/>
      <c r="DQ402" s="61"/>
      <c r="DR402" s="61"/>
      <c r="DS402" s="61"/>
      <c r="DT402" s="61"/>
      <c r="DU402" s="61"/>
      <c r="DV402" s="61"/>
      <c r="DW402" s="61"/>
      <c r="DX402" s="61"/>
      <c r="DY402" s="61"/>
      <c r="DZ402" s="61"/>
      <c r="EA402" s="61"/>
      <c r="EB402" s="61"/>
      <c r="EC402" s="61"/>
      <c r="ED402" s="61"/>
      <c r="EE402" s="61"/>
      <c r="EF402" s="61"/>
      <c r="EG402" s="61"/>
      <c r="EH402" s="61"/>
      <c r="EI402" s="61"/>
      <c r="EJ402" s="61"/>
      <c r="EK402" s="61"/>
      <c r="EL402" s="61"/>
      <c r="EM402" s="61"/>
      <c r="EN402" s="61"/>
      <c r="EO402" s="61"/>
      <c r="EP402" s="61"/>
      <c r="EQ402" s="61"/>
      <c r="ER402" s="61"/>
      <c r="ES402" s="61"/>
      <c r="ET402" s="61"/>
      <c r="EU402" s="61"/>
      <c r="EV402" s="61"/>
      <c r="EW402" s="61"/>
      <c r="EX402" s="61"/>
      <c r="EY402" s="61"/>
      <c r="EZ402" s="61"/>
      <c r="FA402" s="61"/>
      <c r="FB402" s="61"/>
      <c r="FC402" s="61"/>
      <c r="FD402" s="61"/>
      <c r="FE402" s="61"/>
      <c r="FF402" s="61"/>
      <c r="FG402" s="61"/>
      <c r="FH402" s="61"/>
      <c r="FI402" s="61"/>
      <c r="FJ402" s="61"/>
      <c r="FK402" s="61"/>
      <c r="FL402" s="61"/>
      <c r="FM402" s="61"/>
      <c r="FN402" s="61"/>
      <c r="FO402" s="61"/>
      <c r="FP402" s="61"/>
      <c r="FQ402" s="61"/>
      <c r="FR402" s="61"/>
      <c r="FS402" s="61"/>
      <c r="FT402" s="61"/>
      <c r="FU402" s="61"/>
      <c r="FV402" s="61"/>
      <c r="FW402" s="61"/>
      <c r="FX402" s="61"/>
      <c r="FY402" s="61"/>
      <c r="FZ402" s="61"/>
      <c r="GA402" s="61"/>
      <c r="GB402" s="61"/>
      <c r="GC402" s="61"/>
      <c r="GD402" s="61"/>
      <c r="GE402" s="61"/>
      <c r="GF402" s="61"/>
      <c r="GG402" s="61"/>
      <c r="GH402" s="61"/>
      <c r="GI402" s="61"/>
      <c r="GJ402" s="61"/>
      <c r="GK402" s="61"/>
      <c r="GL402" s="61"/>
      <c r="GM402" s="61"/>
      <c r="GN402" s="61"/>
      <c r="GO402" s="61"/>
      <c r="GP402" s="61"/>
      <c r="GQ402" s="61"/>
      <c r="GR402" s="61"/>
      <c r="GS402" s="61"/>
      <c r="GT402" s="61"/>
      <c r="GU402" s="61"/>
      <c r="GV402" s="61"/>
      <c r="GW402" s="61"/>
      <c r="GX402" s="61"/>
      <c r="GY402" s="61"/>
      <c r="GZ402" s="61"/>
      <c r="HA402" s="61"/>
      <c r="HB402" s="61"/>
      <c r="HC402" s="61"/>
      <c r="HD402" s="61"/>
      <c r="HE402" s="61"/>
      <c r="HF402" s="61"/>
      <c r="HG402" s="61"/>
      <c r="HH402" s="61"/>
      <c r="HI402" s="61"/>
      <c r="HJ402" s="61"/>
      <c r="HK402" s="61"/>
      <c r="HL402" s="61"/>
      <c r="HM402" s="61"/>
      <c r="HN402" s="61"/>
      <c r="HO402" s="61"/>
      <c r="HP402" s="61"/>
      <c r="HQ402" s="61"/>
      <c r="HR402" s="61"/>
      <c r="HS402" s="61"/>
      <c r="HT402" s="61"/>
      <c r="HU402" s="61"/>
      <c r="HV402" s="61"/>
      <c r="HW402" s="61"/>
      <c r="HX402" s="61"/>
      <c r="HY402" s="61"/>
      <c r="HZ402" s="61"/>
      <c r="IA402" s="61"/>
      <c r="IB402" s="61"/>
      <c r="IC402" s="61"/>
      <c r="ID402" s="61"/>
      <c r="IE402" s="61"/>
      <c r="IF402" s="61"/>
      <c r="IG402" s="61"/>
      <c r="IH402" s="61"/>
      <c r="II402" s="61"/>
      <c r="IJ402" s="61"/>
      <c r="IK402" s="61"/>
      <c r="IL402" s="61"/>
      <c r="IM402" s="61"/>
      <c r="IN402" s="61"/>
      <c r="IO402" s="61"/>
      <c r="IP402" s="61"/>
      <c r="IQ402" s="61"/>
      <c r="IR402" s="61"/>
      <c r="IS402" s="61"/>
    </row>
    <row r="403" spans="1:253" s="21" customFormat="1" ht="75" x14ac:dyDescent="0.25">
      <c r="A403" s="28" t="s">
        <v>2458</v>
      </c>
      <c r="B403" s="66" t="s">
        <v>1450</v>
      </c>
      <c r="C403" s="29" t="s">
        <v>1415</v>
      </c>
      <c r="D403" s="28" t="s">
        <v>282</v>
      </c>
      <c r="E403" s="29" t="s">
        <v>1451</v>
      </c>
      <c r="F403" s="29" t="s">
        <v>625</v>
      </c>
      <c r="G403" s="28" t="s">
        <v>1426</v>
      </c>
      <c r="H403" s="28" t="s">
        <v>237</v>
      </c>
      <c r="I403" s="36" t="s">
        <v>1424</v>
      </c>
      <c r="J403" s="29" t="s">
        <v>1427</v>
      </c>
      <c r="K403" s="28" t="s">
        <v>38</v>
      </c>
      <c r="L403" s="28" t="s">
        <v>39</v>
      </c>
      <c r="M403" s="28" t="s">
        <v>38</v>
      </c>
      <c r="N403" s="28" t="s">
        <v>38</v>
      </c>
      <c r="O403" s="28" t="s">
        <v>627</v>
      </c>
      <c r="P403" s="30" t="s">
        <v>1347</v>
      </c>
      <c r="Q403" s="30" t="s">
        <v>1453</v>
      </c>
      <c r="R403" s="60" t="s">
        <v>2453</v>
      </c>
      <c r="S403" s="67" t="s">
        <v>2459</v>
      </c>
      <c r="T403" s="67" t="s">
        <v>630</v>
      </c>
      <c r="U403" s="60"/>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c r="BB403" s="61"/>
      <c r="BC403" s="61"/>
      <c r="BD403" s="61"/>
      <c r="BE403" s="61"/>
      <c r="BF403" s="61"/>
      <c r="BG403" s="61"/>
      <c r="BH403" s="61"/>
      <c r="BI403" s="61"/>
      <c r="BJ403" s="61"/>
      <c r="BK403" s="61"/>
      <c r="BL403" s="61"/>
      <c r="BM403" s="61"/>
      <c r="BN403" s="61"/>
      <c r="BO403" s="61"/>
      <c r="BP403" s="61"/>
      <c r="BQ403" s="61"/>
      <c r="BR403" s="61"/>
      <c r="BS403" s="61"/>
      <c r="BT403" s="61"/>
      <c r="BU403" s="61"/>
      <c r="BV403" s="61"/>
      <c r="BW403" s="61"/>
      <c r="BX403" s="61"/>
      <c r="BY403" s="61"/>
      <c r="BZ403" s="61"/>
      <c r="CA403" s="61"/>
      <c r="CB403" s="61"/>
      <c r="CC403" s="61"/>
      <c r="CD403" s="61"/>
      <c r="CE403" s="61"/>
      <c r="CF403" s="61"/>
      <c r="CG403" s="61"/>
      <c r="CH403" s="61"/>
      <c r="CI403" s="61"/>
      <c r="CJ403" s="61"/>
      <c r="CK403" s="61"/>
      <c r="CL403" s="61"/>
      <c r="CM403" s="61"/>
      <c r="CN403" s="61"/>
      <c r="CO403" s="61"/>
      <c r="CP403" s="61"/>
      <c r="CQ403" s="61"/>
      <c r="CR403" s="61"/>
      <c r="CS403" s="61"/>
      <c r="CT403" s="61"/>
      <c r="CU403" s="61"/>
      <c r="CV403" s="61"/>
      <c r="CW403" s="61"/>
      <c r="CX403" s="61"/>
      <c r="CY403" s="61"/>
      <c r="CZ403" s="61"/>
      <c r="DA403" s="61"/>
      <c r="DB403" s="61"/>
      <c r="DC403" s="61"/>
      <c r="DD403" s="61"/>
      <c r="DE403" s="61"/>
      <c r="DF403" s="61"/>
      <c r="DG403" s="61"/>
      <c r="DH403" s="61"/>
      <c r="DI403" s="61"/>
      <c r="DJ403" s="61"/>
      <c r="DK403" s="61"/>
      <c r="DL403" s="61"/>
      <c r="DM403" s="61"/>
      <c r="DN403" s="61"/>
      <c r="DO403" s="61"/>
      <c r="DP403" s="61"/>
      <c r="DQ403" s="61"/>
      <c r="DR403" s="61"/>
      <c r="DS403" s="61"/>
      <c r="DT403" s="61"/>
      <c r="DU403" s="61"/>
      <c r="DV403" s="61"/>
      <c r="DW403" s="61"/>
      <c r="DX403" s="61"/>
      <c r="DY403" s="61"/>
      <c r="DZ403" s="61"/>
      <c r="EA403" s="61"/>
      <c r="EB403" s="61"/>
      <c r="EC403" s="61"/>
      <c r="ED403" s="61"/>
      <c r="EE403" s="61"/>
      <c r="EF403" s="61"/>
      <c r="EG403" s="61"/>
      <c r="EH403" s="61"/>
      <c r="EI403" s="61"/>
      <c r="EJ403" s="61"/>
      <c r="EK403" s="61"/>
      <c r="EL403" s="61"/>
      <c r="EM403" s="61"/>
      <c r="EN403" s="61"/>
      <c r="EO403" s="61"/>
      <c r="EP403" s="61"/>
      <c r="EQ403" s="61"/>
      <c r="ER403" s="61"/>
      <c r="ES403" s="61"/>
      <c r="ET403" s="61"/>
      <c r="EU403" s="61"/>
      <c r="EV403" s="61"/>
      <c r="EW403" s="61"/>
      <c r="EX403" s="61"/>
      <c r="EY403" s="61"/>
      <c r="EZ403" s="61"/>
      <c r="FA403" s="61"/>
      <c r="FB403" s="61"/>
      <c r="FC403" s="61"/>
      <c r="FD403" s="61"/>
      <c r="FE403" s="61"/>
      <c r="FF403" s="61"/>
      <c r="FG403" s="61"/>
      <c r="FH403" s="61"/>
      <c r="FI403" s="61"/>
      <c r="FJ403" s="61"/>
      <c r="FK403" s="61"/>
      <c r="FL403" s="61"/>
      <c r="FM403" s="61"/>
      <c r="FN403" s="61"/>
      <c r="FO403" s="61"/>
      <c r="FP403" s="61"/>
      <c r="FQ403" s="61"/>
      <c r="FR403" s="61"/>
      <c r="FS403" s="61"/>
      <c r="FT403" s="61"/>
      <c r="FU403" s="61"/>
      <c r="FV403" s="61"/>
      <c r="FW403" s="61"/>
      <c r="FX403" s="61"/>
      <c r="FY403" s="61"/>
      <c r="FZ403" s="61"/>
      <c r="GA403" s="61"/>
      <c r="GB403" s="61"/>
      <c r="GC403" s="61"/>
      <c r="GD403" s="61"/>
      <c r="GE403" s="61"/>
      <c r="GF403" s="61"/>
      <c r="GG403" s="61"/>
      <c r="GH403" s="61"/>
      <c r="GI403" s="61"/>
      <c r="GJ403" s="61"/>
      <c r="GK403" s="61"/>
      <c r="GL403" s="61"/>
      <c r="GM403" s="61"/>
      <c r="GN403" s="61"/>
      <c r="GO403" s="61"/>
      <c r="GP403" s="61"/>
      <c r="GQ403" s="61"/>
      <c r="GR403" s="61"/>
      <c r="GS403" s="61"/>
      <c r="GT403" s="61"/>
      <c r="GU403" s="61"/>
      <c r="GV403" s="61"/>
      <c r="GW403" s="61"/>
      <c r="GX403" s="61"/>
      <c r="GY403" s="61"/>
      <c r="GZ403" s="61"/>
      <c r="HA403" s="61"/>
      <c r="HB403" s="61"/>
      <c r="HC403" s="61"/>
      <c r="HD403" s="61"/>
      <c r="HE403" s="61"/>
      <c r="HF403" s="61"/>
      <c r="HG403" s="61"/>
      <c r="HH403" s="61"/>
      <c r="HI403" s="61"/>
      <c r="HJ403" s="61"/>
      <c r="HK403" s="61"/>
      <c r="HL403" s="61"/>
      <c r="HM403" s="61"/>
      <c r="HN403" s="61"/>
      <c r="HO403" s="61"/>
      <c r="HP403" s="61"/>
      <c r="HQ403" s="61"/>
      <c r="HR403" s="61"/>
      <c r="HS403" s="61"/>
      <c r="HT403" s="61"/>
      <c r="HU403" s="61"/>
      <c r="HV403" s="61"/>
      <c r="HW403" s="61"/>
      <c r="HX403" s="61"/>
      <c r="HY403" s="61"/>
      <c r="HZ403" s="61"/>
      <c r="IA403" s="61"/>
      <c r="IB403" s="61"/>
      <c r="IC403" s="61"/>
      <c r="ID403" s="61"/>
      <c r="IE403" s="61"/>
      <c r="IF403" s="61"/>
      <c r="IG403" s="61"/>
      <c r="IH403" s="61"/>
      <c r="II403" s="61"/>
      <c r="IJ403" s="61"/>
      <c r="IK403" s="61"/>
      <c r="IL403" s="61"/>
      <c r="IM403" s="61"/>
      <c r="IN403" s="61"/>
      <c r="IO403" s="61"/>
      <c r="IP403" s="61"/>
      <c r="IQ403" s="61"/>
      <c r="IR403" s="61"/>
      <c r="IS403" s="61"/>
    </row>
    <row r="404" spans="1:253" s="21" customFormat="1" ht="90" x14ac:dyDescent="0.25">
      <c r="A404" s="28" t="s">
        <v>2460</v>
      </c>
      <c r="B404" s="66" t="s">
        <v>1455</v>
      </c>
      <c r="C404" s="29" t="s">
        <v>1415</v>
      </c>
      <c r="D404" s="28" t="s">
        <v>282</v>
      </c>
      <c r="E404" s="29" t="s">
        <v>1456</v>
      </c>
      <c r="F404" s="29" t="s">
        <v>625</v>
      </c>
      <c r="G404" s="28" t="s">
        <v>1457</v>
      </c>
      <c r="H404" s="28" t="s">
        <v>237</v>
      </c>
      <c r="I404" s="36" t="s">
        <v>1458</v>
      </c>
      <c r="J404" s="29" t="s">
        <v>1459</v>
      </c>
      <c r="K404" s="28" t="s">
        <v>38</v>
      </c>
      <c r="L404" s="28" t="s">
        <v>39</v>
      </c>
      <c r="M404" s="28" t="s">
        <v>38</v>
      </c>
      <c r="N404" s="28" t="s">
        <v>38</v>
      </c>
      <c r="O404" s="28" t="s">
        <v>627</v>
      </c>
      <c r="P404" s="30" t="s">
        <v>1347</v>
      </c>
      <c r="Q404" s="30" t="s">
        <v>1460</v>
      </c>
      <c r="R404" s="60" t="s">
        <v>2453</v>
      </c>
      <c r="S404" s="67" t="s">
        <v>1461</v>
      </c>
      <c r="T404" s="67" t="s">
        <v>630</v>
      </c>
      <c r="U404" s="60"/>
      <c r="W404" s="61"/>
      <c r="X404" s="61"/>
      <c r="Y404" s="34"/>
      <c r="Z404" s="34"/>
      <c r="AA404" s="34"/>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c r="BB404" s="61"/>
      <c r="BC404" s="61"/>
      <c r="BD404" s="61"/>
      <c r="BE404" s="61"/>
      <c r="BF404" s="61"/>
      <c r="BG404" s="61"/>
      <c r="BH404" s="61"/>
      <c r="BI404" s="61"/>
      <c r="BJ404" s="61"/>
      <c r="BK404" s="61"/>
      <c r="BL404" s="61"/>
      <c r="BM404" s="61"/>
      <c r="BN404" s="61"/>
      <c r="BO404" s="61"/>
      <c r="BP404" s="61"/>
      <c r="BQ404" s="61"/>
      <c r="BR404" s="61"/>
      <c r="BS404" s="61"/>
      <c r="BT404" s="61"/>
      <c r="BU404" s="61"/>
      <c r="BV404" s="61"/>
      <c r="BW404" s="61"/>
      <c r="BX404" s="61"/>
      <c r="BY404" s="61"/>
      <c r="BZ404" s="61"/>
      <c r="CA404" s="61"/>
      <c r="CB404" s="61"/>
      <c r="CC404" s="61"/>
      <c r="CD404" s="61"/>
      <c r="CE404" s="61"/>
      <c r="CF404" s="61"/>
      <c r="CG404" s="61"/>
      <c r="CH404" s="61"/>
      <c r="CI404" s="61"/>
      <c r="CJ404" s="61"/>
      <c r="CK404" s="61"/>
      <c r="CL404" s="61"/>
      <c r="CM404" s="61"/>
      <c r="CN404" s="61"/>
      <c r="CO404" s="61"/>
      <c r="CP404" s="61"/>
      <c r="CQ404" s="61"/>
      <c r="CR404" s="61"/>
      <c r="CS404" s="61"/>
      <c r="CT404" s="61"/>
      <c r="CU404" s="61"/>
      <c r="CV404" s="61"/>
      <c r="CW404" s="61"/>
      <c r="CX404" s="61"/>
      <c r="CY404" s="61"/>
      <c r="CZ404" s="61"/>
      <c r="DA404" s="61"/>
      <c r="DB404" s="61"/>
      <c r="DC404" s="61"/>
      <c r="DD404" s="61"/>
      <c r="DE404" s="61"/>
      <c r="DF404" s="61"/>
      <c r="DG404" s="61"/>
      <c r="DH404" s="61"/>
      <c r="DI404" s="61"/>
      <c r="DJ404" s="61"/>
      <c r="DK404" s="61"/>
      <c r="DL404" s="61"/>
      <c r="DM404" s="61"/>
      <c r="DN404" s="61"/>
      <c r="DO404" s="61"/>
      <c r="DP404" s="61"/>
      <c r="DQ404" s="61"/>
      <c r="DR404" s="61"/>
      <c r="DS404" s="61"/>
      <c r="DT404" s="61"/>
      <c r="DU404" s="61"/>
      <c r="DV404" s="61"/>
      <c r="DW404" s="61"/>
      <c r="DX404" s="61"/>
      <c r="DY404" s="61"/>
      <c r="DZ404" s="61"/>
      <c r="EA404" s="61"/>
      <c r="EB404" s="61"/>
      <c r="EC404" s="61"/>
      <c r="ED404" s="61"/>
      <c r="EE404" s="61"/>
      <c r="EF404" s="61"/>
      <c r="EG404" s="61"/>
      <c r="EH404" s="61"/>
      <c r="EI404" s="61"/>
      <c r="EJ404" s="61"/>
      <c r="EK404" s="61"/>
      <c r="EL404" s="61"/>
      <c r="EM404" s="61"/>
      <c r="EN404" s="61"/>
      <c r="EO404" s="61"/>
      <c r="EP404" s="61"/>
      <c r="EQ404" s="61"/>
      <c r="ER404" s="61"/>
      <c r="ES404" s="61"/>
      <c r="ET404" s="61"/>
      <c r="EU404" s="61"/>
      <c r="EV404" s="61"/>
      <c r="EW404" s="61"/>
      <c r="EX404" s="61"/>
      <c r="EY404" s="61"/>
      <c r="EZ404" s="61"/>
      <c r="FA404" s="61"/>
      <c r="FB404" s="61"/>
      <c r="FC404" s="61"/>
      <c r="FD404" s="61"/>
      <c r="FE404" s="61"/>
      <c r="FF404" s="61"/>
      <c r="FG404" s="61"/>
      <c r="FH404" s="61"/>
      <c r="FI404" s="61"/>
      <c r="FJ404" s="61"/>
      <c r="FK404" s="61"/>
      <c r="FL404" s="61"/>
      <c r="FM404" s="61"/>
      <c r="FN404" s="61"/>
      <c r="FO404" s="61"/>
      <c r="FP404" s="61"/>
      <c r="FQ404" s="61"/>
      <c r="FR404" s="61"/>
      <c r="FS404" s="61"/>
      <c r="FT404" s="61"/>
      <c r="FU404" s="61"/>
      <c r="FV404" s="61"/>
      <c r="FW404" s="61"/>
      <c r="FX404" s="61"/>
      <c r="FY404" s="61"/>
      <c r="FZ404" s="61"/>
      <c r="GA404" s="61"/>
      <c r="GB404" s="61"/>
      <c r="GC404" s="61"/>
      <c r="GD404" s="61"/>
      <c r="GE404" s="61"/>
      <c r="GF404" s="61"/>
      <c r="GG404" s="61"/>
      <c r="GH404" s="61"/>
      <c r="GI404" s="61"/>
      <c r="GJ404" s="61"/>
      <c r="GK404" s="61"/>
      <c r="GL404" s="61"/>
      <c r="GM404" s="61"/>
      <c r="GN404" s="61"/>
      <c r="GO404" s="61"/>
      <c r="GP404" s="61"/>
      <c r="GQ404" s="61"/>
      <c r="GR404" s="61"/>
      <c r="GS404" s="61"/>
      <c r="GT404" s="61"/>
      <c r="GU404" s="61"/>
      <c r="GV404" s="61"/>
      <c r="GW404" s="61"/>
      <c r="GX404" s="61"/>
      <c r="GY404" s="61"/>
      <c r="GZ404" s="61"/>
      <c r="HA404" s="61"/>
      <c r="HB404" s="61"/>
      <c r="HC404" s="61"/>
      <c r="HD404" s="61"/>
      <c r="HE404" s="61"/>
      <c r="HF404" s="61"/>
      <c r="HG404" s="61"/>
      <c r="HH404" s="61"/>
      <c r="HI404" s="61"/>
      <c r="HJ404" s="61"/>
      <c r="HK404" s="61"/>
      <c r="HL404" s="61"/>
      <c r="HM404" s="61"/>
      <c r="HN404" s="61"/>
      <c r="HO404" s="61"/>
      <c r="HP404" s="61"/>
      <c r="HQ404" s="61"/>
      <c r="HR404" s="61"/>
      <c r="HS404" s="61"/>
      <c r="HT404" s="61"/>
      <c r="HU404" s="61"/>
      <c r="HV404" s="61"/>
      <c r="HW404" s="61"/>
      <c r="HX404" s="61"/>
      <c r="HY404" s="61"/>
      <c r="HZ404" s="61"/>
      <c r="IA404" s="61"/>
      <c r="IB404" s="61"/>
      <c r="IC404" s="61"/>
      <c r="ID404" s="61"/>
      <c r="IE404" s="61"/>
      <c r="IF404" s="61"/>
      <c r="IG404" s="61"/>
      <c r="IH404" s="61"/>
      <c r="II404" s="61"/>
      <c r="IJ404" s="61"/>
      <c r="IK404" s="61"/>
      <c r="IL404" s="61"/>
      <c r="IM404" s="61"/>
      <c r="IN404" s="61"/>
      <c r="IO404" s="61"/>
      <c r="IP404" s="61"/>
      <c r="IQ404" s="61"/>
      <c r="IR404" s="61"/>
      <c r="IS404" s="61"/>
    </row>
    <row r="405" spans="1:253" s="21" customFormat="1" ht="165" x14ac:dyDescent="0.25">
      <c r="A405" s="28" t="s">
        <v>2461</v>
      </c>
      <c r="B405" s="39" t="s">
        <v>1463</v>
      </c>
      <c r="C405" s="29" t="s">
        <v>1415</v>
      </c>
      <c r="D405" s="28" t="s">
        <v>282</v>
      </c>
      <c r="E405" s="29" t="s">
        <v>1464</v>
      </c>
      <c r="F405" s="29" t="s">
        <v>625</v>
      </c>
      <c r="G405" s="28" t="s">
        <v>1465</v>
      </c>
      <c r="H405" s="28" t="s">
        <v>237</v>
      </c>
      <c r="I405" s="36" t="s">
        <v>1466</v>
      </c>
      <c r="J405" s="29" t="s">
        <v>1467</v>
      </c>
      <c r="K405" s="28" t="s">
        <v>39</v>
      </c>
      <c r="L405" s="28" t="s">
        <v>38</v>
      </c>
      <c r="M405" s="28" t="s">
        <v>38</v>
      </c>
      <c r="N405" s="28" t="s">
        <v>38</v>
      </c>
      <c r="O405" s="28" t="s">
        <v>627</v>
      </c>
      <c r="P405" s="30" t="s">
        <v>1364</v>
      </c>
      <c r="Q405" s="30" t="s">
        <v>1468</v>
      </c>
      <c r="R405" s="60" t="s">
        <v>2453</v>
      </c>
      <c r="S405" s="67" t="s">
        <v>1469</v>
      </c>
      <c r="T405" s="67" t="s">
        <v>630</v>
      </c>
      <c r="U405" s="60"/>
      <c r="W405" s="34"/>
      <c r="X405" s="34"/>
      <c r="Y405" s="34"/>
      <c r="Z405" s="34"/>
      <c r="AA405" s="34"/>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c r="BB405" s="61"/>
      <c r="BC405" s="61"/>
      <c r="BD405" s="61"/>
      <c r="BE405" s="61"/>
      <c r="BF405" s="61"/>
      <c r="BG405" s="61"/>
      <c r="BH405" s="61"/>
      <c r="BI405" s="61"/>
      <c r="BJ405" s="61"/>
      <c r="BK405" s="61"/>
      <c r="BL405" s="61"/>
      <c r="BM405" s="61"/>
      <c r="BN405" s="61"/>
      <c r="BO405" s="61"/>
      <c r="BP405" s="61"/>
      <c r="BQ405" s="61"/>
      <c r="BR405" s="61"/>
      <c r="BS405" s="61"/>
      <c r="BT405" s="61"/>
      <c r="BU405" s="61"/>
      <c r="BV405" s="61"/>
      <c r="BW405" s="61"/>
      <c r="BX405" s="61"/>
      <c r="BY405" s="61"/>
      <c r="BZ405" s="61"/>
      <c r="CA405" s="61"/>
      <c r="CB405" s="61"/>
      <c r="CC405" s="61"/>
      <c r="CD405" s="61"/>
      <c r="CE405" s="61"/>
      <c r="CF405" s="61"/>
      <c r="CG405" s="61"/>
      <c r="CH405" s="61"/>
      <c r="CI405" s="61"/>
      <c r="CJ405" s="61"/>
      <c r="CK405" s="61"/>
      <c r="CL405" s="61"/>
      <c r="CM405" s="61"/>
      <c r="CN405" s="61"/>
      <c r="CO405" s="61"/>
      <c r="CP405" s="61"/>
      <c r="CQ405" s="61"/>
      <c r="CR405" s="61"/>
      <c r="CS405" s="61"/>
      <c r="CT405" s="61"/>
      <c r="CU405" s="61"/>
      <c r="CV405" s="61"/>
      <c r="CW405" s="61"/>
      <c r="CX405" s="61"/>
      <c r="CY405" s="61"/>
      <c r="CZ405" s="61"/>
      <c r="DA405" s="61"/>
      <c r="DB405" s="61"/>
      <c r="DC405" s="61"/>
      <c r="DD405" s="61"/>
      <c r="DE405" s="61"/>
      <c r="DF405" s="61"/>
      <c r="DG405" s="61"/>
      <c r="DH405" s="61"/>
      <c r="DI405" s="61"/>
      <c r="DJ405" s="61"/>
      <c r="DK405" s="61"/>
      <c r="DL405" s="61"/>
      <c r="DM405" s="61"/>
      <c r="DN405" s="61"/>
      <c r="DO405" s="61"/>
      <c r="DP405" s="61"/>
      <c r="DQ405" s="61"/>
      <c r="DR405" s="61"/>
      <c r="DS405" s="61"/>
      <c r="DT405" s="61"/>
      <c r="DU405" s="61"/>
      <c r="DV405" s="61"/>
      <c r="DW405" s="61"/>
      <c r="DX405" s="61"/>
      <c r="DY405" s="61"/>
      <c r="DZ405" s="61"/>
      <c r="EA405" s="61"/>
      <c r="EB405" s="61"/>
      <c r="EC405" s="61"/>
      <c r="ED405" s="61"/>
      <c r="EE405" s="61"/>
      <c r="EF405" s="61"/>
      <c r="EG405" s="61"/>
      <c r="EH405" s="61"/>
      <c r="EI405" s="61"/>
      <c r="EJ405" s="61"/>
      <c r="EK405" s="61"/>
      <c r="EL405" s="61"/>
      <c r="EM405" s="61"/>
      <c r="EN405" s="61"/>
      <c r="EO405" s="61"/>
      <c r="EP405" s="61"/>
      <c r="EQ405" s="61"/>
      <c r="ER405" s="61"/>
      <c r="ES405" s="61"/>
      <c r="ET405" s="61"/>
      <c r="EU405" s="61"/>
      <c r="EV405" s="61"/>
      <c r="EW405" s="61"/>
      <c r="EX405" s="61"/>
      <c r="EY405" s="61"/>
      <c r="EZ405" s="61"/>
      <c r="FA405" s="61"/>
      <c r="FB405" s="61"/>
      <c r="FC405" s="61"/>
      <c r="FD405" s="61"/>
      <c r="FE405" s="61"/>
      <c r="FF405" s="61"/>
      <c r="FG405" s="61"/>
      <c r="FH405" s="61"/>
      <c r="FI405" s="61"/>
      <c r="FJ405" s="61"/>
      <c r="FK405" s="61"/>
      <c r="FL405" s="61"/>
      <c r="FM405" s="61"/>
      <c r="FN405" s="61"/>
      <c r="FO405" s="61"/>
      <c r="FP405" s="61"/>
      <c r="FQ405" s="61"/>
      <c r="FR405" s="61"/>
      <c r="FS405" s="61"/>
      <c r="FT405" s="61"/>
      <c r="FU405" s="61"/>
      <c r="FV405" s="61"/>
      <c r="FW405" s="61"/>
      <c r="FX405" s="61"/>
      <c r="FY405" s="61"/>
      <c r="FZ405" s="61"/>
      <c r="GA405" s="61"/>
      <c r="GB405" s="61"/>
      <c r="GC405" s="61"/>
      <c r="GD405" s="61"/>
      <c r="GE405" s="61"/>
      <c r="GF405" s="61"/>
      <c r="GG405" s="61"/>
      <c r="GH405" s="61"/>
      <c r="GI405" s="61"/>
      <c r="GJ405" s="61"/>
      <c r="GK405" s="61"/>
      <c r="GL405" s="61"/>
      <c r="GM405" s="61"/>
      <c r="GN405" s="61"/>
      <c r="GO405" s="61"/>
      <c r="GP405" s="61"/>
      <c r="GQ405" s="61"/>
      <c r="GR405" s="61"/>
      <c r="GS405" s="61"/>
      <c r="GT405" s="61"/>
      <c r="GU405" s="61"/>
      <c r="GV405" s="61"/>
      <c r="GW405" s="61"/>
      <c r="GX405" s="61"/>
      <c r="GY405" s="61"/>
      <c r="GZ405" s="61"/>
      <c r="HA405" s="61"/>
      <c r="HB405" s="61"/>
      <c r="HC405" s="61"/>
      <c r="HD405" s="61"/>
      <c r="HE405" s="61"/>
      <c r="HF405" s="61"/>
      <c r="HG405" s="61"/>
      <c r="HH405" s="61"/>
      <c r="HI405" s="61"/>
      <c r="HJ405" s="61"/>
      <c r="HK405" s="61"/>
      <c r="HL405" s="61"/>
      <c r="HM405" s="61"/>
      <c r="HN405" s="61"/>
      <c r="HO405" s="61"/>
      <c r="HP405" s="61"/>
      <c r="HQ405" s="61"/>
      <c r="HR405" s="61"/>
      <c r="HS405" s="61"/>
      <c r="HT405" s="61"/>
      <c r="HU405" s="61"/>
      <c r="HV405" s="61"/>
      <c r="HW405" s="61"/>
      <c r="HX405" s="61"/>
      <c r="HY405" s="61"/>
      <c r="HZ405" s="61"/>
      <c r="IA405" s="61"/>
      <c r="IB405" s="61"/>
      <c r="IC405" s="61"/>
      <c r="ID405" s="61"/>
      <c r="IE405" s="61"/>
      <c r="IF405" s="61"/>
      <c r="IG405" s="61"/>
      <c r="IH405" s="61"/>
      <c r="II405" s="61"/>
      <c r="IJ405" s="61"/>
      <c r="IK405" s="61"/>
      <c r="IL405" s="61"/>
      <c r="IM405" s="61"/>
      <c r="IN405" s="61"/>
      <c r="IO405" s="61"/>
      <c r="IP405" s="61"/>
      <c r="IQ405" s="61"/>
      <c r="IR405" s="61"/>
      <c r="IS405" s="61"/>
    </row>
    <row r="406" spans="1:253" s="21" customFormat="1" ht="60" x14ac:dyDescent="0.25">
      <c r="A406" s="28" t="s">
        <v>2462</v>
      </c>
      <c r="B406" s="72" t="s">
        <v>2463</v>
      </c>
      <c r="C406" s="29" t="s">
        <v>1415</v>
      </c>
      <c r="D406" s="28" t="s">
        <v>282</v>
      </c>
      <c r="E406" s="29"/>
      <c r="F406" s="29"/>
      <c r="G406" s="28" t="s">
        <v>1239</v>
      </c>
      <c r="H406" s="29" t="s">
        <v>143</v>
      </c>
      <c r="I406" s="44" t="s">
        <v>192</v>
      </c>
      <c r="J406" s="29"/>
      <c r="K406" s="28" t="s">
        <v>39</v>
      </c>
      <c r="L406" s="28" t="s">
        <v>38</v>
      </c>
      <c r="M406" s="28" t="s">
        <v>38</v>
      </c>
      <c r="N406" s="28" t="s">
        <v>38</v>
      </c>
      <c r="O406" s="28" t="s">
        <v>40</v>
      </c>
      <c r="P406" s="30"/>
      <c r="Q406" s="30"/>
      <c r="R406" s="60" t="s">
        <v>2453</v>
      </c>
      <c r="S406" s="67" t="s">
        <v>2273</v>
      </c>
      <c r="T406" s="67" t="s">
        <v>781</v>
      </c>
      <c r="U406" s="60"/>
      <c r="W406" s="34"/>
      <c r="X406" s="34"/>
      <c r="Y406" s="34"/>
      <c r="Z406" s="34"/>
      <c r="AA406" s="34"/>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c r="BB406" s="61"/>
      <c r="BC406" s="61"/>
      <c r="BD406" s="61"/>
      <c r="BE406" s="61"/>
      <c r="BF406" s="61"/>
      <c r="BG406" s="61"/>
      <c r="BH406" s="61"/>
      <c r="BI406" s="61"/>
      <c r="BJ406" s="61"/>
      <c r="BK406" s="61"/>
      <c r="BL406" s="61"/>
      <c r="BM406" s="61"/>
      <c r="BN406" s="61"/>
      <c r="BO406" s="61"/>
      <c r="BP406" s="61"/>
      <c r="BQ406" s="61"/>
      <c r="BR406" s="61"/>
      <c r="BS406" s="61"/>
      <c r="BT406" s="61"/>
      <c r="BU406" s="61"/>
      <c r="BV406" s="61"/>
      <c r="BW406" s="61"/>
      <c r="BX406" s="61"/>
      <c r="BY406" s="61"/>
      <c r="BZ406" s="61"/>
      <c r="CA406" s="61"/>
      <c r="CB406" s="61"/>
      <c r="CC406" s="61"/>
      <c r="CD406" s="61"/>
      <c r="CE406" s="61"/>
      <c r="CF406" s="61"/>
      <c r="CG406" s="61"/>
      <c r="CH406" s="61"/>
      <c r="CI406" s="61"/>
      <c r="CJ406" s="61"/>
      <c r="CK406" s="61"/>
      <c r="CL406" s="61"/>
      <c r="CM406" s="61"/>
      <c r="CN406" s="61"/>
      <c r="CO406" s="61"/>
      <c r="CP406" s="61"/>
      <c r="CQ406" s="61"/>
      <c r="CR406" s="61"/>
      <c r="CS406" s="61"/>
      <c r="CT406" s="61"/>
      <c r="CU406" s="61"/>
      <c r="CV406" s="61"/>
      <c r="CW406" s="61"/>
      <c r="CX406" s="61"/>
      <c r="CY406" s="61"/>
      <c r="CZ406" s="61"/>
      <c r="DA406" s="61"/>
      <c r="DB406" s="61"/>
      <c r="DC406" s="61"/>
      <c r="DD406" s="61"/>
      <c r="DE406" s="61"/>
      <c r="DF406" s="61"/>
      <c r="DG406" s="61"/>
      <c r="DH406" s="61"/>
      <c r="DI406" s="61"/>
      <c r="DJ406" s="61"/>
      <c r="DK406" s="61"/>
      <c r="DL406" s="61"/>
      <c r="DM406" s="61"/>
      <c r="DN406" s="61"/>
      <c r="DO406" s="61"/>
      <c r="DP406" s="61"/>
      <c r="DQ406" s="61"/>
      <c r="DR406" s="61"/>
      <c r="DS406" s="61"/>
      <c r="DT406" s="61"/>
      <c r="DU406" s="61"/>
      <c r="DV406" s="61"/>
      <c r="DW406" s="61"/>
      <c r="DX406" s="61"/>
      <c r="DY406" s="61"/>
      <c r="DZ406" s="61"/>
      <c r="EA406" s="61"/>
      <c r="EB406" s="61"/>
      <c r="EC406" s="61"/>
      <c r="ED406" s="61"/>
      <c r="EE406" s="61"/>
      <c r="EF406" s="61"/>
      <c r="EG406" s="61"/>
      <c r="EH406" s="61"/>
      <c r="EI406" s="61"/>
      <c r="EJ406" s="61"/>
      <c r="EK406" s="61"/>
      <c r="EL406" s="61"/>
      <c r="EM406" s="61"/>
      <c r="EN406" s="61"/>
      <c r="EO406" s="61"/>
      <c r="EP406" s="61"/>
      <c r="EQ406" s="61"/>
      <c r="ER406" s="61"/>
      <c r="ES406" s="61"/>
      <c r="ET406" s="61"/>
      <c r="EU406" s="61"/>
      <c r="EV406" s="61"/>
      <c r="EW406" s="61"/>
      <c r="EX406" s="61"/>
      <c r="EY406" s="61"/>
      <c r="EZ406" s="61"/>
      <c r="FA406" s="61"/>
      <c r="FB406" s="61"/>
      <c r="FC406" s="61"/>
      <c r="FD406" s="61"/>
      <c r="FE406" s="61"/>
      <c r="FF406" s="61"/>
      <c r="FG406" s="61"/>
      <c r="FH406" s="61"/>
      <c r="FI406" s="61"/>
      <c r="FJ406" s="61"/>
      <c r="FK406" s="61"/>
      <c r="FL406" s="61"/>
      <c r="FM406" s="61"/>
      <c r="FN406" s="61"/>
      <c r="FO406" s="61"/>
      <c r="FP406" s="61"/>
      <c r="FQ406" s="61"/>
      <c r="FR406" s="61"/>
      <c r="FS406" s="61"/>
      <c r="FT406" s="61"/>
      <c r="FU406" s="61"/>
      <c r="FV406" s="61"/>
      <c r="FW406" s="61"/>
      <c r="FX406" s="61"/>
      <c r="FY406" s="61"/>
      <c r="FZ406" s="61"/>
      <c r="GA406" s="61"/>
      <c r="GB406" s="61"/>
      <c r="GC406" s="61"/>
      <c r="GD406" s="61"/>
      <c r="GE406" s="61"/>
      <c r="GF406" s="61"/>
      <c r="GG406" s="61"/>
      <c r="GH406" s="61"/>
      <c r="GI406" s="61"/>
      <c r="GJ406" s="61"/>
      <c r="GK406" s="61"/>
      <c r="GL406" s="61"/>
      <c r="GM406" s="61"/>
      <c r="GN406" s="61"/>
      <c r="GO406" s="61"/>
      <c r="GP406" s="61"/>
      <c r="GQ406" s="61"/>
      <c r="GR406" s="61"/>
      <c r="GS406" s="61"/>
      <c r="GT406" s="61"/>
      <c r="GU406" s="61"/>
      <c r="GV406" s="61"/>
      <c r="GW406" s="61"/>
      <c r="GX406" s="61"/>
      <c r="GY406" s="61"/>
      <c r="GZ406" s="61"/>
      <c r="HA406" s="61"/>
      <c r="HB406" s="61"/>
      <c r="HC406" s="61"/>
      <c r="HD406" s="61"/>
      <c r="HE406" s="61"/>
      <c r="HF406" s="61"/>
      <c r="HG406" s="61"/>
      <c r="HH406" s="61"/>
      <c r="HI406" s="61"/>
      <c r="HJ406" s="61"/>
      <c r="HK406" s="61"/>
      <c r="HL406" s="61"/>
      <c r="HM406" s="61"/>
      <c r="HN406" s="61"/>
      <c r="HO406" s="61"/>
      <c r="HP406" s="61"/>
      <c r="HQ406" s="61"/>
      <c r="HR406" s="61"/>
      <c r="HS406" s="61"/>
      <c r="HT406" s="61"/>
      <c r="HU406" s="61"/>
      <c r="HV406" s="61"/>
      <c r="HW406" s="61"/>
      <c r="HX406" s="61"/>
      <c r="HY406" s="61"/>
      <c r="HZ406" s="61"/>
      <c r="IA406" s="61"/>
      <c r="IB406" s="61"/>
      <c r="IC406" s="61"/>
      <c r="ID406" s="61"/>
      <c r="IE406" s="61"/>
      <c r="IF406" s="61"/>
      <c r="IG406" s="61"/>
      <c r="IH406" s="61"/>
      <c r="II406" s="61"/>
      <c r="IJ406" s="61"/>
      <c r="IK406" s="61"/>
      <c r="IL406" s="61"/>
      <c r="IM406" s="61"/>
      <c r="IN406" s="61"/>
      <c r="IO406" s="61"/>
      <c r="IP406" s="61"/>
      <c r="IQ406" s="61"/>
      <c r="IR406" s="61"/>
      <c r="IS406" s="61"/>
    </row>
    <row r="407" spans="1:253" s="21" customFormat="1" ht="90" x14ac:dyDescent="0.25">
      <c r="A407" s="28" t="s">
        <v>2464</v>
      </c>
      <c r="B407" s="29" t="s">
        <v>1471</v>
      </c>
      <c r="C407" s="29" t="s">
        <v>1415</v>
      </c>
      <c r="D407" s="28" t="s">
        <v>282</v>
      </c>
      <c r="E407" s="29" t="s">
        <v>1472</v>
      </c>
      <c r="F407" s="29" t="s">
        <v>625</v>
      </c>
      <c r="G407" s="28" t="s">
        <v>1426</v>
      </c>
      <c r="H407" s="28" t="s">
        <v>237</v>
      </c>
      <c r="I407" s="36" t="s">
        <v>1474</v>
      </c>
      <c r="J407" s="29" t="s">
        <v>1475</v>
      </c>
      <c r="K407" s="28" t="s">
        <v>38</v>
      </c>
      <c r="L407" s="28" t="s">
        <v>38</v>
      </c>
      <c r="M407" s="28" t="s">
        <v>38</v>
      </c>
      <c r="N407" s="28" t="s">
        <v>38</v>
      </c>
      <c r="O407" s="28" t="s">
        <v>627</v>
      </c>
      <c r="P407" s="30"/>
      <c r="Q407" s="30"/>
      <c r="R407" s="60" t="s">
        <v>2453</v>
      </c>
      <c r="S407" s="67" t="s">
        <v>1476</v>
      </c>
      <c r="T407" s="67" t="s">
        <v>630</v>
      </c>
      <c r="U407" s="60"/>
      <c r="W407" s="34"/>
      <c r="X407" s="34"/>
      <c r="Y407" s="34"/>
      <c r="Z407" s="34"/>
      <c r="AA407" s="34"/>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c r="BB407" s="61"/>
      <c r="BC407" s="61"/>
      <c r="BD407" s="61"/>
      <c r="BE407" s="61"/>
      <c r="BF407" s="61"/>
      <c r="BG407" s="61"/>
      <c r="BH407" s="61"/>
      <c r="BI407" s="61"/>
      <c r="BJ407" s="61"/>
      <c r="BK407" s="61"/>
      <c r="BL407" s="61"/>
      <c r="BM407" s="61"/>
      <c r="BN407" s="61"/>
      <c r="BO407" s="61"/>
      <c r="BP407" s="61"/>
      <c r="BQ407" s="61"/>
      <c r="BR407" s="61"/>
      <c r="BS407" s="61"/>
      <c r="BT407" s="61"/>
      <c r="BU407" s="61"/>
      <c r="BV407" s="61"/>
      <c r="BW407" s="61"/>
      <c r="BX407" s="61"/>
      <c r="BY407" s="61"/>
      <c r="BZ407" s="61"/>
      <c r="CA407" s="61"/>
      <c r="CB407" s="61"/>
      <c r="CC407" s="61"/>
      <c r="CD407" s="61"/>
      <c r="CE407" s="61"/>
      <c r="CF407" s="61"/>
      <c r="CG407" s="61"/>
      <c r="CH407" s="61"/>
      <c r="CI407" s="61"/>
      <c r="CJ407" s="61"/>
      <c r="CK407" s="61"/>
      <c r="CL407" s="61"/>
      <c r="CM407" s="61"/>
      <c r="CN407" s="61"/>
      <c r="CO407" s="61"/>
      <c r="CP407" s="61"/>
      <c r="CQ407" s="61"/>
      <c r="CR407" s="61"/>
      <c r="CS407" s="61"/>
      <c r="CT407" s="61"/>
      <c r="CU407" s="61"/>
      <c r="CV407" s="61"/>
      <c r="CW407" s="61"/>
      <c r="CX407" s="61"/>
      <c r="CY407" s="61"/>
      <c r="CZ407" s="61"/>
      <c r="DA407" s="61"/>
      <c r="DB407" s="61"/>
      <c r="DC407" s="61"/>
      <c r="DD407" s="61"/>
      <c r="DE407" s="61"/>
      <c r="DF407" s="61"/>
      <c r="DG407" s="61"/>
      <c r="DH407" s="61"/>
      <c r="DI407" s="61"/>
      <c r="DJ407" s="61"/>
      <c r="DK407" s="61"/>
      <c r="DL407" s="61"/>
      <c r="DM407" s="61"/>
      <c r="DN407" s="61"/>
      <c r="DO407" s="61"/>
      <c r="DP407" s="61"/>
      <c r="DQ407" s="61"/>
      <c r="DR407" s="61"/>
      <c r="DS407" s="61"/>
      <c r="DT407" s="61"/>
      <c r="DU407" s="61"/>
      <c r="DV407" s="61"/>
      <c r="DW407" s="61"/>
      <c r="DX407" s="61"/>
      <c r="DY407" s="61"/>
      <c r="DZ407" s="61"/>
      <c r="EA407" s="61"/>
      <c r="EB407" s="61"/>
      <c r="EC407" s="61"/>
      <c r="ED407" s="61"/>
      <c r="EE407" s="61"/>
      <c r="EF407" s="61"/>
      <c r="EG407" s="61"/>
      <c r="EH407" s="61"/>
      <c r="EI407" s="61"/>
      <c r="EJ407" s="61"/>
      <c r="EK407" s="61"/>
      <c r="EL407" s="61"/>
      <c r="EM407" s="61"/>
      <c r="EN407" s="61"/>
      <c r="EO407" s="61"/>
      <c r="EP407" s="61"/>
      <c r="EQ407" s="61"/>
      <c r="ER407" s="61"/>
      <c r="ES407" s="61"/>
      <c r="ET407" s="61"/>
      <c r="EU407" s="61"/>
      <c r="EV407" s="61"/>
      <c r="EW407" s="61"/>
      <c r="EX407" s="61"/>
      <c r="EY407" s="61"/>
      <c r="EZ407" s="61"/>
      <c r="FA407" s="61"/>
      <c r="FB407" s="61"/>
      <c r="FC407" s="61"/>
      <c r="FD407" s="61"/>
      <c r="FE407" s="61"/>
      <c r="FF407" s="61"/>
      <c r="FG407" s="61"/>
      <c r="FH407" s="61"/>
      <c r="FI407" s="61"/>
      <c r="FJ407" s="61"/>
      <c r="FK407" s="61"/>
      <c r="FL407" s="61"/>
      <c r="FM407" s="61"/>
      <c r="FN407" s="61"/>
      <c r="FO407" s="61"/>
      <c r="FP407" s="61"/>
      <c r="FQ407" s="61"/>
      <c r="FR407" s="61"/>
      <c r="FS407" s="61"/>
      <c r="FT407" s="61"/>
      <c r="FU407" s="61"/>
      <c r="FV407" s="61"/>
      <c r="FW407" s="61"/>
      <c r="FX407" s="61"/>
      <c r="FY407" s="61"/>
      <c r="FZ407" s="61"/>
      <c r="GA407" s="61"/>
      <c r="GB407" s="61"/>
      <c r="GC407" s="61"/>
      <c r="GD407" s="61"/>
      <c r="GE407" s="61"/>
      <c r="GF407" s="61"/>
      <c r="GG407" s="61"/>
      <c r="GH407" s="61"/>
      <c r="GI407" s="61"/>
      <c r="GJ407" s="61"/>
      <c r="GK407" s="61"/>
      <c r="GL407" s="61"/>
      <c r="GM407" s="61"/>
      <c r="GN407" s="61"/>
      <c r="GO407" s="61"/>
      <c r="GP407" s="61"/>
      <c r="GQ407" s="61"/>
      <c r="GR407" s="61"/>
      <c r="GS407" s="61"/>
      <c r="GT407" s="61"/>
      <c r="GU407" s="61"/>
      <c r="GV407" s="61"/>
      <c r="GW407" s="61"/>
      <c r="GX407" s="61"/>
      <c r="GY407" s="61"/>
      <c r="GZ407" s="61"/>
      <c r="HA407" s="61"/>
      <c r="HB407" s="61"/>
      <c r="HC407" s="61"/>
      <c r="HD407" s="61"/>
      <c r="HE407" s="61"/>
      <c r="HF407" s="61"/>
      <c r="HG407" s="61"/>
      <c r="HH407" s="61"/>
      <c r="HI407" s="61"/>
      <c r="HJ407" s="61"/>
      <c r="HK407" s="61"/>
      <c r="HL407" s="61"/>
      <c r="HM407" s="61"/>
      <c r="HN407" s="61"/>
      <c r="HO407" s="61"/>
      <c r="HP407" s="61"/>
      <c r="HQ407" s="61"/>
      <c r="HR407" s="61"/>
      <c r="HS407" s="61"/>
      <c r="HT407" s="61"/>
      <c r="HU407" s="61"/>
      <c r="HV407" s="61"/>
      <c r="HW407" s="61"/>
      <c r="HX407" s="61"/>
      <c r="HY407" s="61"/>
      <c r="HZ407" s="61"/>
      <c r="IA407" s="61"/>
      <c r="IB407" s="61"/>
      <c r="IC407" s="61"/>
      <c r="ID407" s="61"/>
      <c r="IE407" s="61"/>
      <c r="IF407" s="61"/>
      <c r="IG407" s="61"/>
      <c r="IH407" s="61"/>
      <c r="II407" s="61"/>
      <c r="IJ407" s="61"/>
      <c r="IK407" s="61"/>
      <c r="IL407" s="61"/>
      <c r="IM407" s="61"/>
      <c r="IN407" s="61"/>
      <c r="IO407" s="61"/>
      <c r="IP407" s="61"/>
      <c r="IQ407" s="61"/>
      <c r="IR407" s="61"/>
      <c r="IS407" s="61"/>
    </row>
    <row r="408" spans="1:253" s="21" customFormat="1" ht="300" x14ac:dyDescent="0.25">
      <c r="A408" s="28" t="s">
        <v>2465</v>
      </c>
      <c r="B408" s="29" t="s">
        <v>1478</v>
      </c>
      <c r="C408" s="29" t="s">
        <v>1479</v>
      </c>
      <c r="D408" s="28" t="s">
        <v>282</v>
      </c>
      <c r="E408" s="29" t="s">
        <v>1480</v>
      </c>
      <c r="F408" s="29" t="s">
        <v>1481</v>
      </c>
      <c r="G408" s="28" t="s">
        <v>2466</v>
      </c>
      <c r="H408" s="28" t="s">
        <v>237</v>
      </c>
      <c r="I408" s="29" t="s">
        <v>1482</v>
      </c>
      <c r="J408" s="29" t="s">
        <v>1483</v>
      </c>
      <c r="K408" s="28" t="s">
        <v>38</v>
      </c>
      <c r="L408" s="28" t="s">
        <v>38</v>
      </c>
      <c r="M408" s="28" t="s">
        <v>38</v>
      </c>
      <c r="N408" s="28" t="s">
        <v>38</v>
      </c>
      <c r="O408" s="28" t="s">
        <v>627</v>
      </c>
      <c r="P408" s="30" t="s">
        <v>1055</v>
      </c>
      <c r="Q408" s="30"/>
      <c r="R408" s="60" t="s">
        <v>1484</v>
      </c>
      <c r="S408" s="67" t="s">
        <v>1485</v>
      </c>
      <c r="T408" s="67" t="s">
        <v>1486</v>
      </c>
      <c r="U408" s="60"/>
      <c r="W408" s="34"/>
      <c r="X408" s="61"/>
      <c r="Y408" s="61"/>
      <c r="Z408" s="61"/>
      <c r="AA408" s="61"/>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C408" s="34"/>
      <c r="ID408" s="34"/>
      <c r="IE408" s="34"/>
      <c r="IF408" s="34"/>
      <c r="IG408" s="34"/>
      <c r="IH408" s="34"/>
      <c r="II408" s="34"/>
      <c r="IJ408" s="34"/>
      <c r="IK408" s="34"/>
      <c r="IL408" s="34"/>
      <c r="IM408" s="34"/>
      <c r="IN408" s="34"/>
      <c r="IO408" s="34"/>
      <c r="IP408" s="34"/>
      <c r="IQ408" s="34"/>
      <c r="IR408" s="34"/>
      <c r="IS408" s="34"/>
    </row>
    <row r="409" spans="1:253" s="21" customFormat="1" ht="180" x14ac:dyDescent="0.25">
      <c r="A409" s="28" t="s">
        <v>2467</v>
      </c>
      <c r="B409" s="29" t="s">
        <v>1488</v>
      </c>
      <c r="C409" s="29" t="s">
        <v>1479</v>
      </c>
      <c r="D409" s="28" t="s">
        <v>282</v>
      </c>
      <c r="E409" s="29" t="s">
        <v>1489</v>
      </c>
      <c r="F409" s="29" t="s">
        <v>76</v>
      </c>
      <c r="G409" s="28" t="s">
        <v>142</v>
      </c>
      <c r="H409" s="28" t="s">
        <v>237</v>
      </c>
      <c r="I409" s="29" t="s">
        <v>1488</v>
      </c>
      <c r="J409" s="29" t="s">
        <v>1490</v>
      </c>
      <c r="K409" s="28" t="s">
        <v>38</v>
      </c>
      <c r="L409" s="28" t="s">
        <v>38</v>
      </c>
      <c r="M409" s="28" t="s">
        <v>38</v>
      </c>
      <c r="N409" s="28" t="s">
        <v>38</v>
      </c>
      <c r="O409" s="28" t="s">
        <v>627</v>
      </c>
      <c r="P409" s="30" t="s">
        <v>1055</v>
      </c>
      <c r="Q409" s="30"/>
      <c r="R409" s="60" t="s">
        <v>1484</v>
      </c>
      <c r="S409" s="67" t="s">
        <v>1491</v>
      </c>
      <c r="T409" s="67" t="s">
        <v>1486</v>
      </c>
      <c r="U409" s="60"/>
      <c r="W409" s="61"/>
      <c r="X409" s="61"/>
      <c r="Y409" s="34"/>
      <c r="Z409" s="34"/>
      <c r="AA409" s="34"/>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c r="BB409" s="61"/>
      <c r="BC409" s="61"/>
      <c r="BD409" s="61"/>
      <c r="BE409" s="61"/>
      <c r="BF409" s="61"/>
      <c r="BG409" s="61"/>
      <c r="BH409" s="61"/>
      <c r="BI409" s="61"/>
      <c r="BJ409" s="61"/>
      <c r="BK409" s="61"/>
      <c r="BL409" s="61"/>
      <c r="BM409" s="61"/>
      <c r="BN409" s="61"/>
      <c r="BO409" s="61"/>
      <c r="BP409" s="61"/>
      <c r="BQ409" s="61"/>
      <c r="BR409" s="61"/>
      <c r="BS409" s="61"/>
      <c r="BT409" s="61"/>
      <c r="BU409" s="61"/>
      <c r="BV409" s="61"/>
      <c r="BW409" s="61"/>
      <c r="BX409" s="61"/>
      <c r="BY409" s="61"/>
      <c r="BZ409" s="61"/>
      <c r="CA409" s="61"/>
      <c r="CB409" s="61"/>
      <c r="CC409" s="61"/>
      <c r="CD409" s="61"/>
      <c r="CE409" s="61"/>
      <c r="CF409" s="61"/>
      <c r="CG409" s="61"/>
      <c r="CH409" s="61"/>
      <c r="CI409" s="61"/>
      <c r="CJ409" s="61"/>
      <c r="CK409" s="61"/>
      <c r="CL409" s="61"/>
      <c r="CM409" s="61"/>
      <c r="CN409" s="61"/>
      <c r="CO409" s="61"/>
      <c r="CP409" s="61"/>
      <c r="CQ409" s="61"/>
      <c r="CR409" s="61"/>
      <c r="CS409" s="61"/>
      <c r="CT409" s="61"/>
      <c r="CU409" s="61"/>
      <c r="CV409" s="61"/>
      <c r="CW409" s="61"/>
      <c r="CX409" s="61"/>
      <c r="CY409" s="61"/>
      <c r="CZ409" s="61"/>
      <c r="DA409" s="61"/>
      <c r="DB409" s="61"/>
      <c r="DC409" s="61"/>
      <c r="DD409" s="61"/>
      <c r="DE409" s="61"/>
      <c r="DF409" s="61"/>
      <c r="DG409" s="61"/>
      <c r="DH409" s="61"/>
      <c r="DI409" s="61"/>
      <c r="DJ409" s="61"/>
      <c r="DK409" s="61"/>
      <c r="DL409" s="61"/>
      <c r="DM409" s="61"/>
      <c r="DN409" s="61"/>
      <c r="DO409" s="61"/>
      <c r="DP409" s="61"/>
      <c r="DQ409" s="61"/>
      <c r="DR409" s="61"/>
      <c r="DS409" s="61"/>
      <c r="DT409" s="61"/>
      <c r="DU409" s="61"/>
      <c r="DV409" s="61"/>
      <c r="DW409" s="61"/>
      <c r="DX409" s="61"/>
      <c r="DY409" s="61"/>
      <c r="DZ409" s="61"/>
      <c r="EA409" s="61"/>
      <c r="EB409" s="61"/>
      <c r="EC409" s="61"/>
      <c r="ED409" s="61"/>
      <c r="EE409" s="61"/>
      <c r="EF409" s="61"/>
      <c r="EG409" s="61"/>
      <c r="EH409" s="61"/>
      <c r="EI409" s="61"/>
      <c r="EJ409" s="61"/>
      <c r="EK409" s="61"/>
      <c r="EL409" s="61"/>
      <c r="EM409" s="61"/>
      <c r="EN409" s="61"/>
      <c r="EO409" s="61"/>
      <c r="EP409" s="61"/>
      <c r="EQ409" s="61"/>
      <c r="ER409" s="61"/>
      <c r="ES409" s="61"/>
      <c r="ET409" s="61"/>
      <c r="EU409" s="61"/>
      <c r="EV409" s="61"/>
      <c r="EW409" s="61"/>
      <c r="EX409" s="61"/>
      <c r="EY409" s="61"/>
      <c r="EZ409" s="61"/>
      <c r="FA409" s="61"/>
      <c r="FB409" s="61"/>
      <c r="FC409" s="61"/>
      <c r="FD409" s="61"/>
      <c r="FE409" s="61"/>
      <c r="FF409" s="61"/>
      <c r="FG409" s="61"/>
      <c r="FH409" s="61"/>
      <c r="FI409" s="61"/>
      <c r="FJ409" s="61"/>
      <c r="FK409" s="61"/>
      <c r="FL409" s="61"/>
      <c r="FM409" s="61"/>
      <c r="FN409" s="61"/>
      <c r="FO409" s="61"/>
      <c r="FP409" s="61"/>
      <c r="FQ409" s="61"/>
      <c r="FR409" s="61"/>
      <c r="FS409" s="61"/>
      <c r="FT409" s="61"/>
      <c r="FU409" s="61"/>
      <c r="FV409" s="61"/>
      <c r="FW409" s="61"/>
      <c r="FX409" s="61"/>
      <c r="FY409" s="61"/>
      <c r="FZ409" s="61"/>
      <c r="GA409" s="61"/>
      <c r="GB409" s="61"/>
      <c r="GC409" s="61"/>
      <c r="GD409" s="61"/>
      <c r="GE409" s="61"/>
      <c r="GF409" s="61"/>
      <c r="GG409" s="61"/>
      <c r="GH409" s="61"/>
      <c r="GI409" s="61"/>
      <c r="GJ409" s="61"/>
      <c r="GK409" s="61"/>
      <c r="GL409" s="61"/>
      <c r="GM409" s="61"/>
      <c r="GN409" s="61"/>
      <c r="GO409" s="61"/>
      <c r="GP409" s="61"/>
      <c r="GQ409" s="61"/>
      <c r="GR409" s="61"/>
      <c r="GS409" s="61"/>
      <c r="GT409" s="61"/>
      <c r="GU409" s="61"/>
      <c r="GV409" s="61"/>
      <c r="GW409" s="61"/>
      <c r="GX409" s="61"/>
      <c r="GY409" s="61"/>
      <c r="GZ409" s="61"/>
      <c r="HA409" s="61"/>
      <c r="HB409" s="61"/>
      <c r="HC409" s="61"/>
      <c r="HD409" s="61"/>
      <c r="HE409" s="61"/>
      <c r="HF409" s="61"/>
      <c r="HG409" s="61"/>
      <c r="HH409" s="61"/>
      <c r="HI409" s="61"/>
      <c r="HJ409" s="61"/>
      <c r="HK409" s="61"/>
      <c r="HL409" s="61"/>
      <c r="HM409" s="61"/>
      <c r="HN409" s="61"/>
      <c r="HO409" s="61"/>
      <c r="HP409" s="61"/>
      <c r="HQ409" s="61"/>
      <c r="HR409" s="61"/>
      <c r="HS409" s="61"/>
      <c r="HT409" s="61"/>
      <c r="HU409" s="61"/>
      <c r="HV409" s="61"/>
      <c r="HW409" s="61"/>
      <c r="HX409" s="61"/>
      <c r="HY409" s="61"/>
      <c r="HZ409" s="61"/>
      <c r="IA409" s="61"/>
      <c r="IB409" s="61"/>
      <c r="IC409" s="61"/>
      <c r="ID409" s="61"/>
      <c r="IE409" s="61"/>
      <c r="IF409" s="61"/>
      <c r="IG409" s="61"/>
      <c r="IH409" s="61"/>
      <c r="II409" s="61"/>
      <c r="IJ409" s="61"/>
      <c r="IK409" s="61"/>
      <c r="IL409" s="61"/>
      <c r="IM409" s="61"/>
      <c r="IN409" s="61"/>
      <c r="IO409" s="61"/>
      <c r="IP409" s="61"/>
      <c r="IQ409" s="61"/>
      <c r="IR409" s="61"/>
      <c r="IS409" s="61"/>
    </row>
    <row r="410" spans="1:253" s="21" customFormat="1" ht="90" x14ac:dyDescent="0.25">
      <c r="A410" s="28" t="s">
        <v>2468</v>
      </c>
      <c r="B410" s="29" t="s">
        <v>1493</v>
      </c>
      <c r="C410" s="29" t="s">
        <v>1479</v>
      </c>
      <c r="D410" s="28" t="s">
        <v>282</v>
      </c>
      <c r="E410" s="29" t="s">
        <v>1494</v>
      </c>
      <c r="F410" s="29" t="s">
        <v>76</v>
      </c>
      <c r="G410" s="28" t="s">
        <v>1495</v>
      </c>
      <c r="H410" s="29" t="s">
        <v>1496</v>
      </c>
      <c r="I410" s="29" t="s">
        <v>1497</v>
      </c>
      <c r="J410" s="29"/>
      <c r="K410" s="28" t="s">
        <v>38</v>
      </c>
      <c r="L410" s="28" t="s">
        <v>38</v>
      </c>
      <c r="M410" s="28" t="s">
        <v>38</v>
      </c>
      <c r="N410" s="28" t="s">
        <v>38</v>
      </c>
      <c r="O410" s="28" t="s">
        <v>627</v>
      </c>
      <c r="P410" s="30"/>
      <c r="Q410" s="30"/>
      <c r="R410" s="60" t="s">
        <v>1484</v>
      </c>
      <c r="S410" s="67" t="s">
        <v>1498</v>
      </c>
      <c r="T410" s="67" t="s">
        <v>1048</v>
      </c>
      <c r="U410" s="60"/>
      <c r="W410" s="61"/>
      <c r="X410" s="61"/>
      <c r="Y410" s="34"/>
      <c r="Z410" s="34"/>
      <c r="AA410" s="34"/>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c r="BB410" s="61"/>
      <c r="BC410" s="61"/>
      <c r="BD410" s="61"/>
      <c r="BE410" s="61"/>
      <c r="BF410" s="61"/>
      <c r="BG410" s="61"/>
      <c r="BH410" s="61"/>
      <c r="BI410" s="61"/>
      <c r="BJ410" s="61"/>
      <c r="BK410" s="61"/>
      <c r="BL410" s="61"/>
      <c r="BM410" s="61"/>
      <c r="BN410" s="61"/>
      <c r="BO410" s="61"/>
      <c r="BP410" s="61"/>
      <c r="BQ410" s="61"/>
      <c r="BR410" s="61"/>
      <c r="BS410" s="61"/>
      <c r="BT410" s="61"/>
      <c r="BU410" s="61"/>
      <c r="BV410" s="61"/>
      <c r="BW410" s="61"/>
      <c r="BX410" s="61"/>
      <c r="BY410" s="61"/>
      <c r="BZ410" s="61"/>
      <c r="CA410" s="61"/>
      <c r="CB410" s="61"/>
      <c r="CC410" s="61"/>
      <c r="CD410" s="61"/>
      <c r="CE410" s="61"/>
      <c r="CF410" s="61"/>
      <c r="CG410" s="61"/>
      <c r="CH410" s="61"/>
      <c r="CI410" s="61"/>
      <c r="CJ410" s="61"/>
      <c r="CK410" s="61"/>
      <c r="CL410" s="61"/>
      <c r="CM410" s="61"/>
      <c r="CN410" s="61"/>
      <c r="CO410" s="61"/>
      <c r="CP410" s="61"/>
      <c r="CQ410" s="61"/>
      <c r="CR410" s="61"/>
      <c r="CS410" s="61"/>
      <c r="CT410" s="61"/>
      <c r="CU410" s="61"/>
      <c r="CV410" s="61"/>
      <c r="CW410" s="61"/>
      <c r="CX410" s="61"/>
      <c r="CY410" s="61"/>
      <c r="CZ410" s="61"/>
      <c r="DA410" s="61"/>
      <c r="DB410" s="61"/>
      <c r="DC410" s="61"/>
      <c r="DD410" s="61"/>
      <c r="DE410" s="61"/>
      <c r="DF410" s="61"/>
      <c r="DG410" s="61"/>
      <c r="DH410" s="61"/>
      <c r="DI410" s="61"/>
      <c r="DJ410" s="61"/>
      <c r="DK410" s="61"/>
      <c r="DL410" s="61"/>
      <c r="DM410" s="61"/>
      <c r="DN410" s="61"/>
      <c r="DO410" s="61"/>
      <c r="DP410" s="61"/>
      <c r="DQ410" s="61"/>
      <c r="DR410" s="61"/>
      <c r="DS410" s="61"/>
      <c r="DT410" s="61"/>
      <c r="DU410" s="61"/>
      <c r="DV410" s="61"/>
      <c r="DW410" s="61"/>
      <c r="DX410" s="61"/>
      <c r="DY410" s="61"/>
      <c r="DZ410" s="61"/>
      <c r="EA410" s="61"/>
      <c r="EB410" s="61"/>
      <c r="EC410" s="61"/>
      <c r="ED410" s="61"/>
      <c r="EE410" s="61"/>
      <c r="EF410" s="61"/>
      <c r="EG410" s="61"/>
      <c r="EH410" s="61"/>
      <c r="EI410" s="61"/>
      <c r="EJ410" s="61"/>
      <c r="EK410" s="61"/>
      <c r="EL410" s="61"/>
      <c r="EM410" s="61"/>
      <c r="EN410" s="61"/>
      <c r="EO410" s="61"/>
      <c r="EP410" s="61"/>
      <c r="EQ410" s="61"/>
      <c r="ER410" s="61"/>
      <c r="ES410" s="61"/>
      <c r="ET410" s="61"/>
      <c r="EU410" s="61"/>
      <c r="EV410" s="61"/>
      <c r="EW410" s="61"/>
      <c r="EX410" s="61"/>
      <c r="EY410" s="61"/>
      <c r="EZ410" s="61"/>
      <c r="FA410" s="61"/>
      <c r="FB410" s="61"/>
      <c r="FC410" s="61"/>
      <c r="FD410" s="61"/>
      <c r="FE410" s="61"/>
      <c r="FF410" s="61"/>
      <c r="FG410" s="61"/>
      <c r="FH410" s="61"/>
      <c r="FI410" s="61"/>
      <c r="FJ410" s="61"/>
      <c r="FK410" s="61"/>
      <c r="FL410" s="61"/>
      <c r="FM410" s="61"/>
      <c r="FN410" s="61"/>
      <c r="FO410" s="61"/>
      <c r="FP410" s="61"/>
      <c r="FQ410" s="61"/>
      <c r="FR410" s="61"/>
      <c r="FS410" s="61"/>
      <c r="FT410" s="61"/>
      <c r="FU410" s="61"/>
      <c r="FV410" s="61"/>
      <c r="FW410" s="61"/>
      <c r="FX410" s="61"/>
      <c r="FY410" s="61"/>
      <c r="FZ410" s="61"/>
      <c r="GA410" s="61"/>
      <c r="GB410" s="61"/>
      <c r="GC410" s="61"/>
      <c r="GD410" s="61"/>
      <c r="GE410" s="61"/>
      <c r="GF410" s="61"/>
      <c r="GG410" s="61"/>
      <c r="GH410" s="61"/>
      <c r="GI410" s="61"/>
      <c r="GJ410" s="61"/>
      <c r="GK410" s="61"/>
      <c r="GL410" s="61"/>
      <c r="GM410" s="61"/>
      <c r="GN410" s="61"/>
      <c r="GO410" s="61"/>
      <c r="GP410" s="61"/>
      <c r="GQ410" s="61"/>
      <c r="GR410" s="61"/>
      <c r="GS410" s="61"/>
      <c r="GT410" s="61"/>
      <c r="GU410" s="61"/>
      <c r="GV410" s="61"/>
      <c r="GW410" s="61"/>
      <c r="GX410" s="61"/>
      <c r="GY410" s="61"/>
      <c r="GZ410" s="61"/>
      <c r="HA410" s="61"/>
      <c r="HB410" s="61"/>
      <c r="HC410" s="61"/>
      <c r="HD410" s="61"/>
      <c r="HE410" s="61"/>
      <c r="HF410" s="61"/>
      <c r="HG410" s="61"/>
      <c r="HH410" s="61"/>
      <c r="HI410" s="61"/>
      <c r="HJ410" s="61"/>
      <c r="HK410" s="61"/>
      <c r="HL410" s="61"/>
      <c r="HM410" s="61"/>
      <c r="HN410" s="61"/>
      <c r="HO410" s="61"/>
      <c r="HP410" s="61"/>
      <c r="HQ410" s="61"/>
      <c r="HR410" s="61"/>
      <c r="HS410" s="61"/>
      <c r="HT410" s="61"/>
      <c r="HU410" s="61"/>
      <c r="HV410" s="61"/>
      <c r="HW410" s="61"/>
      <c r="HX410" s="61"/>
      <c r="HY410" s="61"/>
      <c r="HZ410" s="61"/>
      <c r="IA410" s="61"/>
      <c r="IB410" s="61"/>
      <c r="IC410" s="61"/>
      <c r="ID410" s="61"/>
      <c r="IE410" s="61"/>
      <c r="IF410" s="61"/>
      <c r="IG410" s="61"/>
      <c r="IH410" s="61"/>
      <c r="II410" s="61"/>
      <c r="IJ410" s="61"/>
      <c r="IK410" s="61"/>
      <c r="IL410" s="61"/>
      <c r="IM410" s="61"/>
      <c r="IN410" s="61"/>
      <c r="IO410" s="61"/>
      <c r="IP410" s="61"/>
      <c r="IQ410" s="61"/>
      <c r="IR410" s="61"/>
      <c r="IS410" s="61"/>
    </row>
    <row r="411" spans="1:253" s="21" customFormat="1" ht="45" x14ac:dyDescent="0.25">
      <c r="A411" s="28" t="s">
        <v>2469</v>
      </c>
      <c r="B411" s="29" t="s">
        <v>1500</v>
      </c>
      <c r="C411" s="29" t="s">
        <v>1479</v>
      </c>
      <c r="D411" s="28" t="s">
        <v>282</v>
      </c>
      <c r="E411" s="29" t="s">
        <v>1501</v>
      </c>
      <c r="F411" s="29" t="s">
        <v>1502</v>
      </c>
      <c r="G411" s="28" t="s">
        <v>142</v>
      </c>
      <c r="H411" s="28" t="s">
        <v>237</v>
      </c>
      <c r="I411" s="47" t="s">
        <v>1503</v>
      </c>
      <c r="J411" s="29" t="s">
        <v>1504</v>
      </c>
      <c r="K411" s="28" t="s">
        <v>38</v>
      </c>
      <c r="L411" s="28" t="s">
        <v>38</v>
      </c>
      <c r="M411" s="28" t="s">
        <v>38</v>
      </c>
      <c r="N411" s="28" t="s">
        <v>38</v>
      </c>
      <c r="O411" s="28" t="s">
        <v>627</v>
      </c>
      <c r="P411" s="30" t="s">
        <v>1055</v>
      </c>
      <c r="Q411" s="30"/>
      <c r="R411" s="60" t="s">
        <v>1484</v>
      </c>
      <c r="S411" s="67" t="s">
        <v>1505</v>
      </c>
      <c r="T411" s="67" t="s">
        <v>1486</v>
      </c>
      <c r="U411" s="60"/>
      <c r="W411" s="61"/>
      <c r="X411" s="61"/>
      <c r="Y411" s="34"/>
      <c r="Z411" s="34"/>
      <c r="AA411" s="34"/>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c r="BB411" s="61"/>
      <c r="BC411" s="61"/>
      <c r="BD411" s="61"/>
      <c r="BE411" s="61"/>
      <c r="BF411" s="61"/>
      <c r="BG411" s="61"/>
      <c r="BH411" s="61"/>
      <c r="BI411" s="61"/>
      <c r="BJ411" s="61"/>
      <c r="BK411" s="61"/>
      <c r="BL411" s="61"/>
      <c r="BM411" s="61"/>
      <c r="BN411" s="61"/>
      <c r="BO411" s="61"/>
      <c r="BP411" s="61"/>
      <c r="BQ411" s="61"/>
      <c r="BR411" s="61"/>
      <c r="BS411" s="61"/>
      <c r="BT411" s="61"/>
      <c r="BU411" s="61"/>
      <c r="BV411" s="61"/>
      <c r="BW411" s="61"/>
      <c r="BX411" s="61"/>
      <c r="BY411" s="61"/>
      <c r="BZ411" s="61"/>
      <c r="CA411" s="61"/>
      <c r="CB411" s="61"/>
      <c r="CC411" s="61"/>
      <c r="CD411" s="61"/>
      <c r="CE411" s="61"/>
      <c r="CF411" s="61"/>
      <c r="CG411" s="61"/>
      <c r="CH411" s="61"/>
      <c r="CI411" s="61"/>
      <c r="CJ411" s="61"/>
      <c r="CK411" s="61"/>
      <c r="CL411" s="61"/>
      <c r="CM411" s="61"/>
      <c r="CN411" s="61"/>
      <c r="CO411" s="61"/>
      <c r="CP411" s="61"/>
      <c r="CQ411" s="61"/>
      <c r="CR411" s="61"/>
      <c r="CS411" s="61"/>
      <c r="CT411" s="61"/>
      <c r="CU411" s="61"/>
      <c r="CV411" s="61"/>
      <c r="CW411" s="61"/>
      <c r="CX411" s="61"/>
      <c r="CY411" s="61"/>
      <c r="CZ411" s="61"/>
      <c r="DA411" s="61"/>
      <c r="DB411" s="61"/>
      <c r="DC411" s="61"/>
      <c r="DD411" s="61"/>
      <c r="DE411" s="61"/>
      <c r="DF411" s="61"/>
      <c r="DG411" s="61"/>
      <c r="DH411" s="61"/>
      <c r="DI411" s="61"/>
      <c r="DJ411" s="61"/>
      <c r="DK411" s="61"/>
      <c r="DL411" s="61"/>
      <c r="DM411" s="61"/>
      <c r="DN411" s="61"/>
      <c r="DO411" s="61"/>
      <c r="DP411" s="61"/>
      <c r="DQ411" s="61"/>
      <c r="DR411" s="61"/>
      <c r="DS411" s="61"/>
      <c r="DT411" s="61"/>
      <c r="DU411" s="61"/>
      <c r="DV411" s="61"/>
      <c r="DW411" s="61"/>
      <c r="DX411" s="61"/>
      <c r="DY411" s="61"/>
      <c r="DZ411" s="61"/>
      <c r="EA411" s="61"/>
      <c r="EB411" s="61"/>
      <c r="EC411" s="61"/>
      <c r="ED411" s="61"/>
      <c r="EE411" s="61"/>
      <c r="EF411" s="61"/>
      <c r="EG411" s="61"/>
      <c r="EH411" s="61"/>
      <c r="EI411" s="61"/>
      <c r="EJ411" s="61"/>
      <c r="EK411" s="61"/>
      <c r="EL411" s="61"/>
      <c r="EM411" s="61"/>
      <c r="EN411" s="61"/>
      <c r="EO411" s="61"/>
      <c r="EP411" s="61"/>
      <c r="EQ411" s="61"/>
      <c r="ER411" s="61"/>
      <c r="ES411" s="61"/>
      <c r="ET411" s="61"/>
      <c r="EU411" s="61"/>
      <c r="EV411" s="61"/>
      <c r="EW411" s="61"/>
      <c r="EX411" s="61"/>
      <c r="EY411" s="61"/>
      <c r="EZ411" s="61"/>
      <c r="FA411" s="61"/>
      <c r="FB411" s="61"/>
      <c r="FC411" s="61"/>
      <c r="FD411" s="61"/>
      <c r="FE411" s="61"/>
      <c r="FF411" s="61"/>
      <c r="FG411" s="61"/>
      <c r="FH411" s="61"/>
      <c r="FI411" s="61"/>
      <c r="FJ411" s="61"/>
      <c r="FK411" s="61"/>
      <c r="FL411" s="61"/>
      <c r="FM411" s="61"/>
      <c r="FN411" s="61"/>
      <c r="FO411" s="61"/>
      <c r="FP411" s="61"/>
      <c r="FQ411" s="61"/>
      <c r="FR411" s="61"/>
      <c r="FS411" s="61"/>
      <c r="FT411" s="61"/>
      <c r="FU411" s="61"/>
      <c r="FV411" s="61"/>
      <c r="FW411" s="61"/>
      <c r="FX411" s="61"/>
      <c r="FY411" s="61"/>
      <c r="FZ411" s="61"/>
      <c r="GA411" s="61"/>
      <c r="GB411" s="61"/>
      <c r="GC411" s="61"/>
      <c r="GD411" s="61"/>
      <c r="GE411" s="61"/>
      <c r="GF411" s="61"/>
      <c r="GG411" s="61"/>
      <c r="GH411" s="61"/>
      <c r="GI411" s="61"/>
      <c r="GJ411" s="61"/>
      <c r="GK411" s="61"/>
      <c r="GL411" s="61"/>
      <c r="GM411" s="61"/>
      <c r="GN411" s="61"/>
      <c r="GO411" s="61"/>
      <c r="GP411" s="61"/>
      <c r="GQ411" s="61"/>
      <c r="GR411" s="61"/>
      <c r="GS411" s="61"/>
      <c r="GT411" s="61"/>
      <c r="GU411" s="61"/>
      <c r="GV411" s="61"/>
      <c r="GW411" s="61"/>
      <c r="GX411" s="61"/>
      <c r="GY411" s="61"/>
      <c r="GZ411" s="61"/>
      <c r="HA411" s="61"/>
      <c r="HB411" s="61"/>
      <c r="HC411" s="61"/>
      <c r="HD411" s="61"/>
      <c r="HE411" s="61"/>
      <c r="HF411" s="61"/>
      <c r="HG411" s="61"/>
      <c r="HH411" s="61"/>
      <c r="HI411" s="61"/>
      <c r="HJ411" s="61"/>
      <c r="HK411" s="61"/>
      <c r="HL411" s="61"/>
      <c r="HM411" s="61"/>
      <c r="HN411" s="61"/>
      <c r="HO411" s="61"/>
      <c r="HP411" s="61"/>
      <c r="HQ411" s="61"/>
      <c r="HR411" s="61"/>
      <c r="HS411" s="61"/>
      <c r="HT411" s="61"/>
      <c r="HU411" s="61"/>
      <c r="HV411" s="61"/>
      <c r="HW411" s="61"/>
      <c r="HX411" s="61"/>
      <c r="HY411" s="61"/>
      <c r="HZ411" s="61"/>
      <c r="IA411" s="61"/>
      <c r="IB411" s="61"/>
      <c r="IC411" s="61"/>
      <c r="ID411" s="61"/>
      <c r="IE411" s="61"/>
      <c r="IF411" s="61"/>
      <c r="IG411" s="61"/>
      <c r="IH411" s="61"/>
      <c r="II411" s="61"/>
      <c r="IJ411" s="61"/>
      <c r="IK411" s="61"/>
      <c r="IL411" s="61"/>
      <c r="IM411" s="61"/>
      <c r="IN411" s="61"/>
      <c r="IO411" s="61"/>
      <c r="IP411" s="61"/>
      <c r="IQ411" s="61"/>
      <c r="IR411" s="61"/>
      <c r="IS411" s="61"/>
    </row>
    <row r="412" spans="1:253" s="21" customFormat="1" ht="165" x14ac:dyDescent="0.25">
      <c r="A412" s="28" t="s">
        <v>2470</v>
      </c>
      <c r="B412" s="29" t="s">
        <v>1507</v>
      </c>
      <c r="C412" s="29" t="s">
        <v>1479</v>
      </c>
      <c r="D412" s="28" t="s">
        <v>282</v>
      </c>
      <c r="E412" s="29" t="s">
        <v>1508</v>
      </c>
      <c r="F412" s="29" t="s">
        <v>76</v>
      </c>
      <c r="G412" s="28" t="s">
        <v>142</v>
      </c>
      <c r="H412" s="28" t="s">
        <v>237</v>
      </c>
      <c r="I412" s="29" t="s">
        <v>1507</v>
      </c>
      <c r="J412" s="29" t="s">
        <v>1509</v>
      </c>
      <c r="K412" s="28" t="s">
        <v>38</v>
      </c>
      <c r="L412" s="28" t="s">
        <v>38</v>
      </c>
      <c r="M412" s="28" t="s">
        <v>38</v>
      </c>
      <c r="N412" s="28" t="s">
        <v>38</v>
      </c>
      <c r="O412" s="28" t="s">
        <v>627</v>
      </c>
      <c r="P412" s="30" t="s">
        <v>1055</v>
      </c>
      <c r="Q412" s="30"/>
      <c r="R412" s="60" t="s">
        <v>1484</v>
      </c>
      <c r="S412" s="67" t="s">
        <v>1510</v>
      </c>
      <c r="T412" s="67" t="s">
        <v>1511</v>
      </c>
      <c r="U412" s="60"/>
      <c r="W412" s="34"/>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c r="BB412" s="61"/>
      <c r="BC412" s="61"/>
      <c r="BD412" s="61"/>
      <c r="BE412" s="61"/>
      <c r="BF412" s="61"/>
      <c r="BG412" s="61"/>
      <c r="BH412" s="61"/>
      <c r="BI412" s="61"/>
      <c r="BJ412" s="61"/>
      <c r="BK412" s="61"/>
      <c r="BL412" s="61"/>
      <c r="BM412" s="61"/>
      <c r="BN412" s="61"/>
      <c r="BO412" s="61"/>
      <c r="BP412" s="61"/>
      <c r="BQ412" s="61"/>
      <c r="BR412" s="61"/>
      <c r="BS412" s="61"/>
      <c r="BT412" s="61"/>
      <c r="BU412" s="61"/>
      <c r="BV412" s="61"/>
      <c r="BW412" s="61"/>
      <c r="BX412" s="61"/>
      <c r="BY412" s="61"/>
      <c r="BZ412" s="61"/>
      <c r="CA412" s="61"/>
      <c r="CB412" s="61"/>
      <c r="CC412" s="61"/>
      <c r="CD412" s="61"/>
      <c r="CE412" s="61"/>
      <c r="CF412" s="61"/>
      <c r="CG412" s="61"/>
      <c r="CH412" s="61"/>
      <c r="CI412" s="61"/>
      <c r="CJ412" s="61"/>
      <c r="CK412" s="61"/>
      <c r="CL412" s="61"/>
      <c r="CM412" s="61"/>
      <c r="CN412" s="61"/>
      <c r="CO412" s="61"/>
      <c r="CP412" s="61"/>
      <c r="CQ412" s="61"/>
      <c r="CR412" s="61"/>
      <c r="CS412" s="61"/>
      <c r="CT412" s="61"/>
      <c r="CU412" s="61"/>
      <c r="CV412" s="61"/>
      <c r="CW412" s="61"/>
      <c r="CX412" s="61"/>
      <c r="CY412" s="61"/>
      <c r="CZ412" s="61"/>
      <c r="DA412" s="61"/>
      <c r="DB412" s="61"/>
      <c r="DC412" s="61"/>
      <c r="DD412" s="61"/>
      <c r="DE412" s="61"/>
      <c r="DF412" s="61"/>
      <c r="DG412" s="61"/>
      <c r="DH412" s="61"/>
      <c r="DI412" s="61"/>
      <c r="DJ412" s="61"/>
      <c r="DK412" s="61"/>
      <c r="DL412" s="61"/>
      <c r="DM412" s="61"/>
      <c r="DN412" s="61"/>
      <c r="DO412" s="61"/>
      <c r="DP412" s="61"/>
      <c r="DQ412" s="61"/>
      <c r="DR412" s="61"/>
      <c r="DS412" s="61"/>
      <c r="DT412" s="61"/>
      <c r="DU412" s="61"/>
      <c r="DV412" s="61"/>
      <c r="DW412" s="61"/>
      <c r="DX412" s="61"/>
      <c r="DY412" s="61"/>
      <c r="DZ412" s="61"/>
      <c r="EA412" s="61"/>
      <c r="EB412" s="61"/>
      <c r="EC412" s="61"/>
      <c r="ED412" s="61"/>
      <c r="EE412" s="61"/>
      <c r="EF412" s="61"/>
      <c r="EG412" s="61"/>
      <c r="EH412" s="61"/>
      <c r="EI412" s="61"/>
      <c r="EJ412" s="61"/>
      <c r="EK412" s="61"/>
      <c r="EL412" s="61"/>
      <c r="EM412" s="61"/>
      <c r="EN412" s="61"/>
      <c r="EO412" s="61"/>
      <c r="EP412" s="61"/>
      <c r="EQ412" s="61"/>
      <c r="ER412" s="61"/>
      <c r="ES412" s="61"/>
      <c r="ET412" s="61"/>
      <c r="EU412" s="61"/>
      <c r="EV412" s="61"/>
      <c r="EW412" s="61"/>
      <c r="EX412" s="61"/>
      <c r="EY412" s="61"/>
      <c r="EZ412" s="61"/>
      <c r="FA412" s="61"/>
      <c r="FB412" s="61"/>
      <c r="FC412" s="61"/>
      <c r="FD412" s="61"/>
      <c r="FE412" s="61"/>
      <c r="FF412" s="61"/>
      <c r="FG412" s="61"/>
      <c r="FH412" s="61"/>
      <c r="FI412" s="61"/>
      <c r="FJ412" s="61"/>
      <c r="FK412" s="61"/>
      <c r="FL412" s="61"/>
      <c r="FM412" s="61"/>
      <c r="FN412" s="61"/>
      <c r="FO412" s="61"/>
      <c r="FP412" s="61"/>
      <c r="FQ412" s="61"/>
      <c r="FR412" s="61"/>
      <c r="FS412" s="61"/>
      <c r="FT412" s="61"/>
      <c r="FU412" s="61"/>
      <c r="FV412" s="61"/>
      <c r="FW412" s="61"/>
      <c r="FX412" s="61"/>
      <c r="FY412" s="61"/>
      <c r="FZ412" s="61"/>
      <c r="GA412" s="61"/>
      <c r="GB412" s="61"/>
      <c r="GC412" s="61"/>
      <c r="GD412" s="61"/>
      <c r="GE412" s="61"/>
      <c r="GF412" s="61"/>
      <c r="GG412" s="61"/>
      <c r="GH412" s="61"/>
      <c r="GI412" s="61"/>
      <c r="GJ412" s="61"/>
      <c r="GK412" s="61"/>
      <c r="GL412" s="61"/>
      <c r="GM412" s="61"/>
      <c r="GN412" s="61"/>
      <c r="GO412" s="61"/>
      <c r="GP412" s="61"/>
      <c r="GQ412" s="61"/>
      <c r="GR412" s="61"/>
      <c r="GS412" s="61"/>
      <c r="GT412" s="61"/>
      <c r="GU412" s="61"/>
      <c r="GV412" s="61"/>
      <c r="GW412" s="61"/>
      <c r="GX412" s="61"/>
      <c r="GY412" s="61"/>
      <c r="GZ412" s="61"/>
      <c r="HA412" s="61"/>
      <c r="HB412" s="61"/>
      <c r="HC412" s="61"/>
      <c r="HD412" s="61"/>
      <c r="HE412" s="61"/>
      <c r="HF412" s="61"/>
      <c r="HG412" s="61"/>
      <c r="HH412" s="61"/>
      <c r="HI412" s="61"/>
      <c r="HJ412" s="61"/>
      <c r="HK412" s="61"/>
      <c r="HL412" s="61"/>
      <c r="HM412" s="61"/>
      <c r="HN412" s="61"/>
      <c r="HO412" s="61"/>
      <c r="HP412" s="61"/>
      <c r="HQ412" s="61"/>
      <c r="HR412" s="61"/>
      <c r="HS412" s="61"/>
      <c r="HT412" s="61"/>
      <c r="HU412" s="61"/>
      <c r="HV412" s="61"/>
      <c r="HW412" s="61"/>
      <c r="HX412" s="61"/>
      <c r="HY412" s="61"/>
      <c r="HZ412" s="61"/>
      <c r="IA412" s="61"/>
      <c r="IB412" s="61"/>
      <c r="IC412" s="61"/>
      <c r="ID412" s="61"/>
      <c r="IE412" s="61"/>
      <c r="IF412" s="61"/>
      <c r="IG412" s="61"/>
      <c r="IH412" s="61"/>
      <c r="II412" s="61"/>
      <c r="IJ412" s="61"/>
      <c r="IK412" s="61"/>
      <c r="IL412" s="61"/>
      <c r="IM412" s="61"/>
      <c r="IN412" s="61"/>
      <c r="IO412" s="61"/>
      <c r="IP412" s="61"/>
      <c r="IQ412" s="61"/>
      <c r="IR412" s="61"/>
      <c r="IS412" s="61"/>
    </row>
    <row r="413" spans="1:253" s="21" customFormat="1" ht="120" x14ac:dyDescent="0.25">
      <c r="A413" s="28" t="s">
        <v>2471</v>
      </c>
      <c r="B413" s="29" t="s">
        <v>1513</v>
      </c>
      <c r="C413" s="29" t="s">
        <v>1514</v>
      </c>
      <c r="D413" s="28" t="s">
        <v>282</v>
      </c>
      <c r="E413" s="29" t="s">
        <v>1515</v>
      </c>
      <c r="F413" s="29" t="s">
        <v>1516</v>
      </c>
      <c r="G413" s="28" t="s">
        <v>2472</v>
      </c>
      <c r="H413" s="28" t="s">
        <v>237</v>
      </c>
      <c r="I413" s="29" t="s">
        <v>1518</v>
      </c>
      <c r="J413" s="29" t="s">
        <v>1519</v>
      </c>
      <c r="K413" s="28" t="s">
        <v>38</v>
      </c>
      <c r="L413" s="28" t="s">
        <v>38</v>
      </c>
      <c r="M413" s="28" t="s">
        <v>38</v>
      </c>
      <c r="N413" s="28" t="s">
        <v>38</v>
      </c>
      <c r="O413" s="28" t="s">
        <v>627</v>
      </c>
      <c r="P413" s="30"/>
      <c r="Q413" s="30"/>
      <c r="R413" s="60" t="s">
        <v>1484</v>
      </c>
      <c r="S413" s="67" t="s">
        <v>1520</v>
      </c>
      <c r="T413" s="67" t="s">
        <v>1048</v>
      </c>
      <c r="U413" s="60"/>
      <c r="W413" s="61"/>
      <c r="X413" s="61"/>
      <c r="Y413" s="34"/>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c r="BB413" s="61"/>
      <c r="BC413" s="61"/>
      <c r="BD413" s="61"/>
      <c r="BE413" s="61"/>
      <c r="BF413" s="61"/>
      <c r="BG413" s="61"/>
      <c r="BH413" s="61"/>
      <c r="BI413" s="61"/>
      <c r="BJ413" s="61"/>
      <c r="BK413" s="61"/>
      <c r="BL413" s="61"/>
      <c r="BM413" s="61"/>
      <c r="BN413" s="61"/>
      <c r="BO413" s="61"/>
      <c r="BP413" s="61"/>
      <c r="BQ413" s="61"/>
      <c r="BR413" s="61"/>
      <c r="BS413" s="61"/>
      <c r="BT413" s="61"/>
      <c r="BU413" s="61"/>
      <c r="BV413" s="61"/>
      <c r="BW413" s="61"/>
      <c r="BX413" s="61"/>
      <c r="BY413" s="61"/>
      <c r="BZ413" s="61"/>
      <c r="CA413" s="61"/>
      <c r="CB413" s="61"/>
      <c r="CC413" s="61"/>
      <c r="CD413" s="61"/>
      <c r="CE413" s="61"/>
      <c r="CF413" s="61"/>
      <c r="CG413" s="61"/>
      <c r="CH413" s="61"/>
      <c r="CI413" s="61"/>
      <c r="CJ413" s="61"/>
      <c r="CK413" s="61"/>
      <c r="CL413" s="61"/>
      <c r="CM413" s="61"/>
      <c r="CN413" s="61"/>
      <c r="CO413" s="61"/>
      <c r="CP413" s="61"/>
      <c r="CQ413" s="61"/>
      <c r="CR413" s="61"/>
      <c r="CS413" s="61"/>
      <c r="CT413" s="61"/>
      <c r="CU413" s="61"/>
      <c r="CV413" s="61"/>
      <c r="CW413" s="61"/>
      <c r="CX413" s="61"/>
      <c r="CY413" s="61"/>
      <c r="CZ413" s="61"/>
      <c r="DA413" s="61"/>
      <c r="DB413" s="61"/>
      <c r="DC413" s="61"/>
      <c r="DD413" s="61"/>
      <c r="DE413" s="61"/>
      <c r="DF413" s="61"/>
      <c r="DG413" s="61"/>
      <c r="DH413" s="61"/>
      <c r="DI413" s="61"/>
      <c r="DJ413" s="61"/>
      <c r="DK413" s="61"/>
      <c r="DL413" s="61"/>
      <c r="DM413" s="61"/>
      <c r="DN413" s="61"/>
      <c r="DO413" s="61"/>
      <c r="DP413" s="61"/>
      <c r="DQ413" s="61"/>
      <c r="DR413" s="61"/>
      <c r="DS413" s="61"/>
      <c r="DT413" s="61"/>
      <c r="DU413" s="61"/>
      <c r="DV413" s="61"/>
      <c r="DW413" s="61"/>
      <c r="DX413" s="61"/>
      <c r="DY413" s="61"/>
      <c r="DZ413" s="61"/>
      <c r="EA413" s="61"/>
      <c r="EB413" s="61"/>
      <c r="EC413" s="61"/>
      <c r="ED413" s="61"/>
      <c r="EE413" s="61"/>
      <c r="EF413" s="61"/>
      <c r="EG413" s="61"/>
      <c r="EH413" s="61"/>
      <c r="EI413" s="61"/>
      <c r="EJ413" s="61"/>
      <c r="EK413" s="61"/>
      <c r="EL413" s="61"/>
      <c r="EM413" s="61"/>
      <c r="EN413" s="61"/>
      <c r="EO413" s="61"/>
      <c r="EP413" s="61"/>
      <c r="EQ413" s="61"/>
      <c r="ER413" s="61"/>
      <c r="ES413" s="61"/>
      <c r="ET413" s="61"/>
      <c r="EU413" s="61"/>
      <c r="EV413" s="61"/>
      <c r="EW413" s="61"/>
      <c r="EX413" s="61"/>
      <c r="EY413" s="61"/>
      <c r="EZ413" s="61"/>
      <c r="FA413" s="61"/>
      <c r="FB413" s="61"/>
      <c r="FC413" s="61"/>
      <c r="FD413" s="61"/>
      <c r="FE413" s="61"/>
      <c r="FF413" s="61"/>
      <c r="FG413" s="61"/>
      <c r="FH413" s="61"/>
      <c r="FI413" s="61"/>
      <c r="FJ413" s="61"/>
      <c r="FK413" s="61"/>
      <c r="FL413" s="61"/>
      <c r="FM413" s="61"/>
      <c r="FN413" s="61"/>
      <c r="FO413" s="61"/>
      <c r="FP413" s="61"/>
      <c r="FQ413" s="61"/>
      <c r="FR413" s="61"/>
      <c r="FS413" s="61"/>
      <c r="FT413" s="61"/>
      <c r="FU413" s="61"/>
      <c r="FV413" s="61"/>
      <c r="FW413" s="61"/>
      <c r="FX413" s="61"/>
      <c r="FY413" s="61"/>
      <c r="FZ413" s="61"/>
      <c r="GA413" s="61"/>
      <c r="GB413" s="61"/>
      <c r="GC413" s="61"/>
      <c r="GD413" s="61"/>
      <c r="GE413" s="61"/>
      <c r="GF413" s="61"/>
      <c r="GG413" s="61"/>
      <c r="GH413" s="61"/>
      <c r="GI413" s="61"/>
      <c r="GJ413" s="61"/>
      <c r="GK413" s="61"/>
      <c r="GL413" s="61"/>
      <c r="GM413" s="61"/>
      <c r="GN413" s="61"/>
      <c r="GO413" s="61"/>
      <c r="GP413" s="61"/>
      <c r="GQ413" s="61"/>
      <c r="GR413" s="61"/>
      <c r="GS413" s="61"/>
      <c r="GT413" s="61"/>
      <c r="GU413" s="61"/>
      <c r="GV413" s="61"/>
      <c r="GW413" s="61"/>
      <c r="GX413" s="61"/>
      <c r="GY413" s="61"/>
      <c r="GZ413" s="61"/>
      <c r="HA413" s="61"/>
      <c r="HB413" s="61"/>
      <c r="HC413" s="61"/>
      <c r="HD413" s="61"/>
      <c r="HE413" s="61"/>
      <c r="HF413" s="61"/>
      <c r="HG413" s="61"/>
      <c r="HH413" s="61"/>
      <c r="HI413" s="61"/>
      <c r="HJ413" s="61"/>
      <c r="HK413" s="61"/>
      <c r="HL413" s="61"/>
      <c r="HM413" s="61"/>
      <c r="HN413" s="61"/>
      <c r="HO413" s="61"/>
      <c r="HP413" s="61"/>
      <c r="HQ413" s="61"/>
      <c r="HR413" s="61"/>
      <c r="HS413" s="61"/>
      <c r="HT413" s="61"/>
      <c r="HU413" s="61"/>
      <c r="HV413" s="61"/>
      <c r="HW413" s="61"/>
      <c r="HX413" s="61"/>
      <c r="HY413" s="61"/>
      <c r="HZ413" s="61"/>
      <c r="IA413" s="61"/>
      <c r="IB413" s="61"/>
      <c r="IC413" s="61"/>
      <c r="ID413" s="61"/>
      <c r="IE413" s="61"/>
      <c r="IF413" s="61"/>
      <c r="IG413" s="61"/>
      <c r="IH413" s="61"/>
      <c r="II413" s="61"/>
      <c r="IJ413" s="61"/>
      <c r="IK413" s="61"/>
      <c r="IL413" s="61"/>
      <c r="IM413" s="61"/>
      <c r="IN413" s="61"/>
      <c r="IO413" s="61"/>
      <c r="IP413" s="61"/>
      <c r="IQ413" s="61"/>
      <c r="IR413" s="61"/>
      <c r="IS413" s="61"/>
    </row>
    <row r="414" spans="1:253" s="21" customFormat="1" ht="75" x14ac:dyDescent="0.25">
      <c r="A414" s="28" t="s">
        <v>2473</v>
      </c>
      <c r="B414" s="29" t="s">
        <v>1522</v>
      </c>
      <c r="C414" s="29" t="s">
        <v>1523</v>
      </c>
      <c r="D414" s="28" t="s">
        <v>282</v>
      </c>
      <c r="E414" s="29" t="s">
        <v>1524</v>
      </c>
      <c r="F414" s="29" t="s">
        <v>1516</v>
      </c>
      <c r="G414" s="28" t="s">
        <v>35</v>
      </c>
      <c r="H414" s="28" t="s">
        <v>237</v>
      </c>
      <c r="I414" s="47" t="s">
        <v>1525</v>
      </c>
      <c r="J414" s="29" t="s">
        <v>1526</v>
      </c>
      <c r="K414" s="28" t="s">
        <v>38</v>
      </c>
      <c r="L414" s="28" t="s">
        <v>38</v>
      </c>
      <c r="M414" s="28" t="s">
        <v>38</v>
      </c>
      <c r="N414" s="28" t="s">
        <v>38</v>
      </c>
      <c r="O414" s="28" t="s">
        <v>627</v>
      </c>
      <c r="P414" s="30"/>
      <c r="Q414" s="30"/>
      <c r="R414" s="60" t="s">
        <v>1484</v>
      </c>
      <c r="S414" s="67" t="s">
        <v>1527</v>
      </c>
      <c r="T414" s="67" t="s">
        <v>1048</v>
      </c>
      <c r="U414" s="60"/>
      <c r="W414" s="61"/>
      <c r="X414" s="61"/>
      <c r="Y414" s="34"/>
      <c r="Z414" s="34"/>
      <c r="AA414" s="34"/>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c r="BB414" s="61"/>
      <c r="BC414" s="61"/>
      <c r="BD414" s="61"/>
      <c r="BE414" s="61"/>
      <c r="BF414" s="61"/>
      <c r="BG414" s="61"/>
      <c r="BH414" s="61"/>
      <c r="BI414" s="61"/>
      <c r="BJ414" s="61"/>
      <c r="BK414" s="61"/>
      <c r="BL414" s="61"/>
      <c r="BM414" s="61"/>
      <c r="BN414" s="61"/>
      <c r="BO414" s="61"/>
      <c r="BP414" s="61"/>
      <c r="BQ414" s="61"/>
      <c r="BR414" s="61"/>
      <c r="BS414" s="61"/>
      <c r="BT414" s="61"/>
      <c r="BU414" s="61"/>
      <c r="BV414" s="61"/>
      <c r="BW414" s="61"/>
      <c r="BX414" s="61"/>
      <c r="BY414" s="61"/>
      <c r="BZ414" s="61"/>
      <c r="CA414" s="61"/>
      <c r="CB414" s="61"/>
      <c r="CC414" s="61"/>
      <c r="CD414" s="61"/>
      <c r="CE414" s="61"/>
      <c r="CF414" s="61"/>
      <c r="CG414" s="61"/>
      <c r="CH414" s="61"/>
      <c r="CI414" s="61"/>
      <c r="CJ414" s="61"/>
      <c r="CK414" s="61"/>
      <c r="CL414" s="61"/>
      <c r="CM414" s="61"/>
      <c r="CN414" s="61"/>
      <c r="CO414" s="61"/>
      <c r="CP414" s="61"/>
      <c r="CQ414" s="61"/>
      <c r="CR414" s="61"/>
      <c r="CS414" s="61"/>
      <c r="CT414" s="61"/>
      <c r="CU414" s="61"/>
      <c r="CV414" s="61"/>
      <c r="CW414" s="61"/>
      <c r="CX414" s="61"/>
      <c r="CY414" s="61"/>
      <c r="CZ414" s="61"/>
      <c r="DA414" s="61"/>
      <c r="DB414" s="61"/>
      <c r="DC414" s="61"/>
      <c r="DD414" s="61"/>
      <c r="DE414" s="61"/>
      <c r="DF414" s="61"/>
      <c r="DG414" s="61"/>
      <c r="DH414" s="61"/>
      <c r="DI414" s="61"/>
      <c r="DJ414" s="61"/>
      <c r="DK414" s="61"/>
      <c r="DL414" s="61"/>
      <c r="DM414" s="61"/>
      <c r="DN414" s="61"/>
      <c r="DO414" s="61"/>
      <c r="DP414" s="61"/>
      <c r="DQ414" s="61"/>
      <c r="DR414" s="61"/>
      <c r="DS414" s="61"/>
      <c r="DT414" s="61"/>
      <c r="DU414" s="61"/>
      <c r="DV414" s="61"/>
      <c r="DW414" s="61"/>
      <c r="DX414" s="61"/>
      <c r="DY414" s="61"/>
      <c r="DZ414" s="61"/>
      <c r="EA414" s="61"/>
      <c r="EB414" s="61"/>
      <c r="EC414" s="61"/>
      <c r="ED414" s="61"/>
      <c r="EE414" s="61"/>
      <c r="EF414" s="61"/>
      <c r="EG414" s="61"/>
      <c r="EH414" s="61"/>
      <c r="EI414" s="61"/>
      <c r="EJ414" s="61"/>
      <c r="EK414" s="61"/>
      <c r="EL414" s="61"/>
      <c r="EM414" s="61"/>
      <c r="EN414" s="61"/>
      <c r="EO414" s="61"/>
      <c r="EP414" s="61"/>
      <c r="EQ414" s="61"/>
      <c r="ER414" s="61"/>
      <c r="ES414" s="61"/>
      <c r="ET414" s="61"/>
      <c r="EU414" s="61"/>
      <c r="EV414" s="61"/>
      <c r="EW414" s="61"/>
      <c r="EX414" s="61"/>
      <c r="EY414" s="61"/>
      <c r="EZ414" s="61"/>
      <c r="FA414" s="61"/>
      <c r="FB414" s="61"/>
      <c r="FC414" s="61"/>
      <c r="FD414" s="61"/>
      <c r="FE414" s="61"/>
      <c r="FF414" s="61"/>
      <c r="FG414" s="61"/>
      <c r="FH414" s="61"/>
      <c r="FI414" s="61"/>
      <c r="FJ414" s="61"/>
      <c r="FK414" s="61"/>
      <c r="FL414" s="61"/>
      <c r="FM414" s="61"/>
      <c r="FN414" s="61"/>
      <c r="FO414" s="61"/>
      <c r="FP414" s="61"/>
      <c r="FQ414" s="61"/>
      <c r="FR414" s="61"/>
      <c r="FS414" s="61"/>
      <c r="FT414" s="61"/>
      <c r="FU414" s="61"/>
      <c r="FV414" s="61"/>
      <c r="FW414" s="61"/>
      <c r="FX414" s="61"/>
      <c r="FY414" s="61"/>
      <c r="FZ414" s="61"/>
      <c r="GA414" s="61"/>
      <c r="GB414" s="61"/>
      <c r="GC414" s="61"/>
      <c r="GD414" s="61"/>
      <c r="GE414" s="61"/>
      <c r="GF414" s="61"/>
      <c r="GG414" s="61"/>
      <c r="GH414" s="61"/>
      <c r="GI414" s="61"/>
      <c r="GJ414" s="61"/>
      <c r="GK414" s="61"/>
      <c r="GL414" s="61"/>
      <c r="GM414" s="61"/>
      <c r="GN414" s="61"/>
      <c r="GO414" s="61"/>
      <c r="GP414" s="61"/>
      <c r="GQ414" s="61"/>
      <c r="GR414" s="61"/>
      <c r="GS414" s="61"/>
      <c r="GT414" s="61"/>
      <c r="GU414" s="61"/>
      <c r="GV414" s="61"/>
      <c r="GW414" s="61"/>
      <c r="GX414" s="61"/>
      <c r="GY414" s="61"/>
      <c r="GZ414" s="61"/>
      <c r="HA414" s="61"/>
      <c r="HB414" s="61"/>
      <c r="HC414" s="61"/>
      <c r="HD414" s="61"/>
      <c r="HE414" s="61"/>
      <c r="HF414" s="61"/>
      <c r="HG414" s="61"/>
      <c r="HH414" s="61"/>
      <c r="HI414" s="61"/>
      <c r="HJ414" s="61"/>
      <c r="HK414" s="61"/>
      <c r="HL414" s="61"/>
      <c r="HM414" s="61"/>
      <c r="HN414" s="61"/>
      <c r="HO414" s="61"/>
      <c r="HP414" s="61"/>
      <c r="HQ414" s="61"/>
      <c r="HR414" s="61"/>
      <c r="HS414" s="61"/>
      <c r="HT414" s="61"/>
      <c r="HU414" s="61"/>
      <c r="HV414" s="61"/>
      <c r="HW414" s="61"/>
      <c r="HX414" s="61"/>
      <c r="HY414" s="61"/>
      <c r="HZ414" s="61"/>
      <c r="IA414" s="61"/>
      <c r="IB414" s="61"/>
      <c r="IC414" s="61"/>
      <c r="ID414" s="61"/>
      <c r="IE414" s="61"/>
      <c r="IF414" s="61"/>
      <c r="IG414" s="61"/>
      <c r="IH414" s="61"/>
      <c r="II414" s="61"/>
      <c r="IJ414" s="61"/>
      <c r="IK414" s="61"/>
      <c r="IL414" s="61"/>
      <c r="IM414" s="61"/>
      <c r="IN414" s="61"/>
      <c r="IO414" s="61"/>
      <c r="IP414" s="61"/>
      <c r="IQ414" s="61"/>
      <c r="IR414" s="61"/>
      <c r="IS414" s="61"/>
    </row>
    <row r="415" spans="1:253" s="21" customFormat="1" ht="60" x14ac:dyDescent="0.25">
      <c r="A415" s="28" t="s">
        <v>2474</v>
      </c>
      <c r="B415" s="29" t="s">
        <v>1529</v>
      </c>
      <c r="C415" s="29" t="s">
        <v>1523</v>
      </c>
      <c r="D415" s="28" t="s">
        <v>282</v>
      </c>
      <c r="E415" s="29" t="s">
        <v>1530</v>
      </c>
      <c r="F415" s="29" t="s">
        <v>1516</v>
      </c>
      <c r="G415" s="28" t="s">
        <v>35</v>
      </c>
      <c r="H415" s="28" t="s">
        <v>237</v>
      </c>
      <c r="I415" s="47" t="s">
        <v>1531</v>
      </c>
      <c r="J415" s="29" t="s">
        <v>1532</v>
      </c>
      <c r="K415" s="28" t="s">
        <v>38</v>
      </c>
      <c r="L415" s="28" t="s">
        <v>38</v>
      </c>
      <c r="M415" s="28" t="s">
        <v>38</v>
      </c>
      <c r="N415" s="28" t="s">
        <v>38</v>
      </c>
      <c r="O415" s="28" t="s">
        <v>627</v>
      </c>
      <c r="P415" s="30"/>
      <c r="Q415" s="30"/>
      <c r="R415" s="60" t="s">
        <v>1484</v>
      </c>
      <c r="S415" s="67" t="s">
        <v>1533</v>
      </c>
      <c r="T415" s="67" t="s">
        <v>1048</v>
      </c>
      <c r="U415" s="60"/>
      <c r="W415" s="61"/>
      <c r="X415" s="61"/>
      <c r="Y415" s="34"/>
      <c r="Z415" s="34"/>
      <c r="AA415" s="34"/>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c r="BB415" s="61"/>
      <c r="BC415" s="61"/>
      <c r="BD415" s="61"/>
      <c r="BE415" s="61"/>
      <c r="BF415" s="61"/>
      <c r="BG415" s="61"/>
      <c r="BH415" s="61"/>
      <c r="BI415" s="61"/>
      <c r="BJ415" s="61"/>
      <c r="BK415" s="61"/>
      <c r="BL415" s="61"/>
      <c r="BM415" s="61"/>
      <c r="BN415" s="61"/>
      <c r="BO415" s="61"/>
      <c r="BP415" s="61"/>
      <c r="BQ415" s="61"/>
      <c r="BR415" s="61"/>
      <c r="BS415" s="61"/>
      <c r="BT415" s="61"/>
      <c r="BU415" s="61"/>
      <c r="BV415" s="61"/>
      <c r="BW415" s="61"/>
      <c r="BX415" s="61"/>
      <c r="BY415" s="61"/>
      <c r="BZ415" s="61"/>
      <c r="CA415" s="61"/>
      <c r="CB415" s="61"/>
      <c r="CC415" s="61"/>
      <c r="CD415" s="61"/>
      <c r="CE415" s="61"/>
      <c r="CF415" s="61"/>
      <c r="CG415" s="61"/>
      <c r="CH415" s="61"/>
      <c r="CI415" s="61"/>
      <c r="CJ415" s="61"/>
      <c r="CK415" s="61"/>
      <c r="CL415" s="61"/>
      <c r="CM415" s="61"/>
      <c r="CN415" s="61"/>
      <c r="CO415" s="61"/>
      <c r="CP415" s="61"/>
      <c r="CQ415" s="61"/>
      <c r="CR415" s="61"/>
      <c r="CS415" s="61"/>
      <c r="CT415" s="61"/>
      <c r="CU415" s="61"/>
      <c r="CV415" s="61"/>
      <c r="CW415" s="61"/>
      <c r="CX415" s="61"/>
      <c r="CY415" s="61"/>
      <c r="CZ415" s="61"/>
      <c r="DA415" s="61"/>
      <c r="DB415" s="61"/>
      <c r="DC415" s="61"/>
      <c r="DD415" s="61"/>
      <c r="DE415" s="61"/>
      <c r="DF415" s="61"/>
      <c r="DG415" s="61"/>
      <c r="DH415" s="61"/>
      <c r="DI415" s="61"/>
      <c r="DJ415" s="61"/>
      <c r="DK415" s="61"/>
      <c r="DL415" s="61"/>
      <c r="DM415" s="61"/>
      <c r="DN415" s="61"/>
      <c r="DO415" s="61"/>
      <c r="DP415" s="61"/>
      <c r="DQ415" s="61"/>
      <c r="DR415" s="61"/>
      <c r="DS415" s="61"/>
      <c r="DT415" s="61"/>
      <c r="DU415" s="61"/>
      <c r="DV415" s="61"/>
      <c r="DW415" s="61"/>
      <c r="DX415" s="61"/>
      <c r="DY415" s="61"/>
      <c r="DZ415" s="61"/>
      <c r="EA415" s="61"/>
      <c r="EB415" s="61"/>
      <c r="EC415" s="61"/>
      <c r="ED415" s="61"/>
      <c r="EE415" s="61"/>
      <c r="EF415" s="61"/>
      <c r="EG415" s="61"/>
      <c r="EH415" s="61"/>
      <c r="EI415" s="61"/>
      <c r="EJ415" s="61"/>
      <c r="EK415" s="61"/>
      <c r="EL415" s="61"/>
      <c r="EM415" s="61"/>
      <c r="EN415" s="61"/>
      <c r="EO415" s="61"/>
      <c r="EP415" s="61"/>
      <c r="EQ415" s="61"/>
      <c r="ER415" s="61"/>
      <c r="ES415" s="61"/>
      <c r="ET415" s="61"/>
      <c r="EU415" s="61"/>
      <c r="EV415" s="61"/>
      <c r="EW415" s="61"/>
      <c r="EX415" s="61"/>
      <c r="EY415" s="61"/>
      <c r="EZ415" s="61"/>
      <c r="FA415" s="61"/>
      <c r="FB415" s="61"/>
      <c r="FC415" s="61"/>
      <c r="FD415" s="61"/>
      <c r="FE415" s="61"/>
      <c r="FF415" s="61"/>
      <c r="FG415" s="61"/>
      <c r="FH415" s="61"/>
      <c r="FI415" s="61"/>
      <c r="FJ415" s="61"/>
      <c r="FK415" s="61"/>
      <c r="FL415" s="61"/>
      <c r="FM415" s="61"/>
      <c r="FN415" s="61"/>
      <c r="FO415" s="61"/>
      <c r="FP415" s="61"/>
      <c r="FQ415" s="61"/>
      <c r="FR415" s="61"/>
      <c r="FS415" s="61"/>
      <c r="FT415" s="61"/>
      <c r="FU415" s="61"/>
      <c r="FV415" s="61"/>
      <c r="FW415" s="61"/>
      <c r="FX415" s="61"/>
      <c r="FY415" s="61"/>
      <c r="FZ415" s="61"/>
      <c r="GA415" s="61"/>
      <c r="GB415" s="61"/>
      <c r="GC415" s="61"/>
      <c r="GD415" s="61"/>
      <c r="GE415" s="61"/>
      <c r="GF415" s="61"/>
      <c r="GG415" s="61"/>
      <c r="GH415" s="61"/>
      <c r="GI415" s="61"/>
      <c r="GJ415" s="61"/>
      <c r="GK415" s="61"/>
      <c r="GL415" s="61"/>
      <c r="GM415" s="61"/>
      <c r="GN415" s="61"/>
      <c r="GO415" s="61"/>
      <c r="GP415" s="61"/>
      <c r="GQ415" s="61"/>
      <c r="GR415" s="61"/>
      <c r="GS415" s="61"/>
      <c r="GT415" s="61"/>
      <c r="GU415" s="61"/>
      <c r="GV415" s="61"/>
      <c r="GW415" s="61"/>
      <c r="GX415" s="61"/>
      <c r="GY415" s="61"/>
      <c r="GZ415" s="61"/>
      <c r="HA415" s="61"/>
      <c r="HB415" s="61"/>
      <c r="HC415" s="61"/>
      <c r="HD415" s="61"/>
      <c r="HE415" s="61"/>
      <c r="HF415" s="61"/>
      <c r="HG415" s="61"/>
      <c r="HH415" s="61"/>
      <c r="HI415" s="61"/>
      <c r="HJ415" s="61"/>
      <c r="HK415" s="61"/>
      <c r="HL415" s="61"/>
      <c r="HM415" s="61"/>
      <c r="HN415" s="61"/>
      <c r="HO415" s="61"/>
      <c r="HP415" s="61"/>
      <c r="HQ415" s="61"/>
      <c r="HR415" s="61"/>
      <c r="HS415" s="61"/>
      <c r="HT415" s="61"/>
      <c r="HU415" s="61"/>
      <c r="HV415" s="61"/>
      <c r="HW415" s="61"/>
      <c r="HX415" s="61"/>
      <c r="HY415" s="61"/>
      <c r="HZ415" s="61"/>
      <c r="IA415" s="61"/>
      <c r="IB415" s="61"/>
      <c r="IC415" s="61"/>
      <c r="ID415" s="61"/>
      <c r="IE415" s="61"/>
      <c r="IF415" s="61"/>
      <c r="IG415" s="61"/>
      <c r="IH415" s="61"/>
      <c r="II415" s="61"/>
      <c r="IJ415" s="61"/>
      <c r="IK415" s="61"/>
      <c r="IL415" s="61"/>
      <c r="IM415" s="61"/>
      <c r="IN415" s="61"/>
      <c r="IO415" s="61"/>
      <c r="IP415" s="61"/>
      <c r="IQ415" s="61"/>
      <c r="IR415" s="61"/>
      <c r="IS415" s="61"/>
    </row>
    <row r="416" spans="1:253" s="21" customFormat="1" ht="60" x14ac:dyDescent="0.25">
      <c r="A416" s="28" t="s">
        <v>2475</v>
      </c>
      <c r="B416" s="66" t="s">
        <v>1535</v>
      </c>
      <c r="C416" s="29" t="s">
        <v>1523</v>
      </c>
      <c r="D416" s="28" t="s">
        <v>282</v>
      </c>
      <c r="E416" s="29" t="s">
        <v>1536</v>
      </c>
      <c r="F416" s="29" t="s">
        <v>1516</v>
      </c>
      <c r="G416" s="28" t="s">
        <v>35</v>
      </c>
      <c r="H416" s="29" t="s">
        <v>1496</v>
      </c>
      <c r="I416" s="29" t="s">
        <v>1537</v>
      </c>
      <c r="J416" s="29"/>
      <c r="K416" s="28" t="s">
        <v>38</v>
      </c>
      <c r="L416" s="28" t="s">
        <v>39</v>
      </c>
      <c r="M416" s="28" t="s">
        <v>38</v>
      </c>
      <c r="N416" s="28" t="s">
        <v>38</v>
      </c>
      <c r="O416" s="28" t="s">
        <v>627</v>
      </c>
      <c r="P416" s="30" t="s">
        <v>1347</v>
      </c>
      <c r="Q416" s="30" t="s">
        <v>1538</v>
      </c>
      <c r="R416" s="60" t="s">
        <v>1484</v>
      </c>
      <c r="S416" s="67" t="s">
        <v>1539</v>
      </c>
      <c r="T416" s="67" t="s">
        <v>1048</v>
      </c>
      <c r="U416" s="60"/>
      <c r="W416" s="61"/>
      <c r="X416" s="61"/>
      <c r="Y416" s="34"/>
      <c r="Z416" s="34"/>
      <c r="AA416" s="34"/>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c r="BB416" s="61"/>
      <c r="BC416" s="61"/>
      <c r="BD416" s="61"/>
      <c r="BE416" s="61"/>
      <c r="BF416" s="61"/>
      <c r="BG416" s="61"/>
      <c r="BH416" s="61"/>
      <c r="BI416" s="61"/>
      <c r="BJ416" s="61"/>
      <c r="BK416" s="61"/>
      <c r="BL416" s="61"/>
      <c r="BM416" s="61"/>
      <c r="BN416" s="61"/>
      <c r="BO416" s="61"/>
      <c r="BP416" s="61"/>
      <c r="BQ416" s="61"/>
      <c r="BR416" s="61"/>
      <c r="BS416" s="61"/>
      <c r="BT416" s="61"/>
      <c r="BU416" s="61"/>
      <c r="BV416" s="61"/>
      <c r="BW416" s="61"/>
      <c r="BX416" s="61"/>
      <c r="BY416" s="61"/>
      <c r="BZ416" s="61"/>
      <c r="CA416" s="61"/>
      <c r="CB416" s="61"/>
      <c r="CC416" s="61"/>
      <c r="CD416" s="61"/>
      <c r="CE416" s="61"/>
      <c r="CF416" s="61"/>
      <c r="CG416" s="61"/>
      <c r="CH416" s="61"/>
      <c r="CI416" s="61"/>
      <c r="CJ416" s="61"/>
      <c r="CK416" s="61"/>
      <c r="CL416" s="61"/>
      <c r="CM416" s="61"/>
      <c r="CN416" s="61"/>
      <c r="CO416" s="61"/>
      <c r="CP416" s="61"/>
      <c r="CQ416" s="61"/>
      <c r="CR416" s="61"/>
      <c r="CS416" s="61"/>
      <c r="CT416" s="61"/>
      <c r="CU416" s="61"/>
      <c r="CV416" s="61"/>
      <c r="CW416" s="61"/>
      <c r="CX416" s="61"/>
      <c r="CY416" s="61"/>
      <c r="CZ416" s="61"/>
      <c r="DA416" s="61"/>
      <c r="DB416" s="61"/>
      <c r="DC416" s="61"/>
      <c r="DD416" s="61"/>
      <c r="DE416" s="61"/>
      <c r="DF416" s="61"/>
      <c r="DG416" s="61"/>
      <c r="DH416" s="61"/>
      <c r="DI416" s="61"/>
      <c r="DJ416" s="61"/>
      <c r="DK416" s="61"/>
      <c r="DL416" s="61"/>
      <c r="DM416" s="61"/>
      <c r="DN416" s="61"/>
      <c r="DO416" s="61"/>
      <c r="DP416" s="61"/>
      <c r="DQ416" s="61"/>
      <c r="DR416" s="61"/>
      <c r="DS416" s="61"/>
      <c r="DT416" s="61"/>
      <c r="DU416" s="61"/>
      <c r="DV416" s="61"/>
      <c r="DW416" s="61"/>
      <c r="DX416" s="61"/>
      <c r="DY416" s="61"/>
      <c r="DZ416" s="61"/>
      <c r="EA416" s="61"/>
      <c r="EB416" s="61"/>
      <c r="EC416" s="61"/>
      <c r="ED416" s="61"/>
      <c r="EE416" s="61"/>
      <c r="EF416" s="61"/>
      <c r="EG416" s="61"/>
      <c r="EH416" s="61"/>
      <c r="EI416" s="61"/>
      <c r="EJ416" s="61"/>
      <c r="EK416" s="61"/>
      <c r="EL416" s="61"/>
      <c r="EM416" s="61"/>
      <c r="EN416" s="61"/>
      <c r="EO416" s="61"/>
      <c r="EP416" s="61"/>
      <c r="EQ416" s="61"/>
      <c r="ER416" s="61"/>
      <c r="ES416" s="61"/>
      <c r="ET416" s="61"/>
      <c r="EU416" s="61"/>
      <c r="EV416" s="61"/>
      <c r="EW416" s="61"/>
      <c r="EX416" s="61"/>
      <c r="EY416" s="61"/>
      <c r="EZ416" s="61"/>
      <c r="FA416" s="61"/>
      <c r="FB416" s="61"/>
      <c r="FC416" s="61"/>
      <c r="FD416" s="61"/>
      <c r="FE416" s="61"/>
      <c r="FF416" s="61"/>
      <c r="FG416" s="61"/>
      <c r="FH416" s="61"/>
      <c r="FI416" s="61"/>
      <c r="FJ416" s="61"/>
      <c r="FK416" s="61"/>
      <c r="FL416" s="61"/>
      <c r="FM416" s="61"/>
      <c r="FN416" s="61"/>
      <c r="FO416" s="61"/>
      <c r="FP416" s="61"/>
      <c r="FQ416" s="61"/>
      <c r="FR416" s="61"/>
      <c r="FS416" s="61"/>
      <c r="FT416" s="61"/>
      <c r="FU416" s="61"/>
      <c r="FV416" s="61"/>
      <c r="FW416" s="61"/>
      <c r="FX416" s="61"/>
      <c r="FY416" s="61"/>
      <c r="FZ416" s="61"/>
      <c r="GA416" s="61"/>
      <c r="GB416" s="61"/>
      <c r="GC416" s="61"/>
      <c r="GD416" s="61"/>
      <c r="GE416" s="61"/>
      <c r="GF416" s="61"/>
      <c r="GG416" s="61"/>
      <c r="GH416" s="61"/>
      <c r="GI416" s="61"/>
      <c r="GJ416" s="61"/>
      <c r="GK416" s="61"/>
      <c r="GL416" s="61"/>
      <c r="GM416" s="61"/>
      <c r="GN416" s="61"/>
      <c r="GO416" s="61"/>
      <c r="GP416" s="61"/>
      <c r="GQ416" s="61"/>
      <c r="GR416" s="61"/>
      <c r="GS416" s="61"/>
      <c r="GT416" s="61"/>
      <c r="GU416" s="61"/>
      <c r="GV416" s="61"/>
      <c r="GW416" s="61"/>
      <c r="GX416" s="61"/>
      <c r="GY416" s="61"/>
      <c r="GZ416" s="61"/>
      <c r="HA416" s="61"/>
      <c r="HB416" s="61"/>
      <c r="HC416" s="61"/>
      <c r="HD416" s="61"/>
      <c r="HE416" s="61"/>
      <c r="HF416" s="61"/>
      <c r="HG416" s="61"/>
      <c r="HH416" s="61"/>
      <c r="HI416" s="61"/>
      <c r="HJ416" s="61"/>
      <c r="HK416" s="61"/>
      <c r="HL416" s="61"/>
      <c r="HM416" s="61"/>
      <c r="HN416" s="61"/>
      <c r="HO416" s="61"/>
      <c r="HP416" s="61"/>
      <c r="HQ416" s="61"/>
      <c r="HR416" s="61"/>
      <c r="HS416" s="61"/>
      <c r="HT416" s="61"/>
      <c r="HU416" s="61"/>
      <c r="HV416" s="61"/>
      <c r="HW416" s="61"/>
      <c r="HX416" s="61"/>
      <c r="HY416" s="61"/>
      <c r="HZ416" s="61"/>
      <c r="IA416" s="61"/>
      <c r="IB416" s="61"/>
      <c r="IC416" s="61"/>
      <c r="ID416" s="61"/>
      <c r="IE416" s="61"/>
      <c r="IF416" s="61"/>
      <c r="IG416" s="61"/>
      <c r="IH416" s="61"/>
      <c r="II416" s="61"/>
      <c r="IJ416" s="61"/>
      <c r="IK416" s="61"/>
      <c r="IL416" s="61"/>
      <c r="IM416" s="61"/>
      <c r="IN416" s="61"/>
      <c r="IO416" s="61"/>
      <c r="IP416" s="61"/>
      <c r="IQ416" s="61"/>
      <c r="IR416" s="61"/>
      <c r="IS416" s="61"/>
    </row>
    <row r="417" spans="1:253" s="21" customFormat="1" ht="135" x14ac:dyDescent="0.25">
      <c r="A417" s="28" t="s">
        <v>2476</v>
      </c>
      <c r="B417" s="29" t="s">
        <v>1548</v>
      </c>
      <c r="C417" s="29" t="s">
        <v>1523</v>
      </c>
      <c r="D417" s="28" t="s">
        <v>282</v>
      </c>
      <c r="E417" s="29" t="s">
        <v>1549</v>
      </c>
      <c r="F417" s="29" t="s">
        <v>76</v>
      </c>
      <c r="G417" s="28" t="s">
        <v>1550</v>
      </c>
      <c r="H417" s="28" t="s">
        <v>237</v>
      </c>
      <c r="I417" s="29" t="s">
        <v>1551</v>
      </c>
      <c r="J417" s="29" t="s">
        <v>1552</v>
      </c>
      <c r="K417" s="28" t="s">
        <v>38</v>
      </c>
      <c r="L417" s="28" t="s">
        <v>38</v>
      </c>
      <c r="M417" s="28" t="s">
        <v>38</v>
      </c>
      <c r="N417" s="28" t="s">
        <v>38</v>
      </c>
      <c r="O417" s="28" t="s">
        <v>627</v>
      </c>
      <c r="P417" s="30"/>
      <c r="Q417" s="30"/>
      <c r="R417" s="60" t="s">
        <v>1484</v>
      </c>
      <c r="S417" s="67" t="s">
        <v>1553</v>
      </c>
      <c r="T417" s="67" t="s">
        <v>1048</v>
      </c>
      <c r="U417" s="60"/>
      <c r="W417" s="61"/>
      <c r="X417" s="61"/>
      <c r="Y417" s="34"/>
      <c r="Z417" s="34"/>
      <c r="AA417" s="34"/>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c r="BB417" s="61"/>
      <c r="BC417" s="61"/>
      <c r="BD417" s="61"/>
      <c r="BE417" s="61"/>
      <c r="BF417" s="61"/>
      <c r="BG417" s="61"/>
      <c r="BH417" s="61"/>
      <c r="BI417" s="61"/>
      <c r="BJ417" s="61"/>
      <c r="BK417" s="61"/>
      <c r="BL417" s="61"/>
      <c r="BM417" s="61"/>
      <c r="BN417" s="61"/>
      <c r="BO417" s="61"/>
      <c r="BP417" s="61"/>
      <c r="BQ417" s="61"/>
      <c r="BR417" s="61"/>
      <c r="BS417" s="61"/>
      <c r="BT417" s="61"/>
      <c r="BU417" s="61"/>
      <c r="BV417" s="61"/>
      <c r="BW417" s="61"/>
      <c r="BX417" s="61"/>
      <c r="BY417" s="61"/>
      <c r="BZ417" s="61"/>
      <c r="CA417" s="61"/>
      <c r="CB417" s="61"/>
      <c r="CC417" s="61"/>
      <c r="CD417" s="61"/>
      <c r="CE417" s="61"/>
      <c r="CF417" s="61"/>
      <c r="CG417" s="61"/>
      <c r="CH417" s="61"/>
      <c r="CI417" s="61"/>
      <c r="CJ417" s="61"/>
      <c r="CK417" s="61"/>
      <c r="CL417" s="61"/>
      <c r="CM417" s="61"/>
      <c r="CN417" s="61"/>
      <c r="CO417" s="61"/>
      <c r="CP417" s="61"/>
      <c r="CQ417" s="61"/>
      <c r="CR417" s="61"/>
      <c r="CS417" s="61"/>
      <c r="CT417" s="61"/>
      <c r="CU417" s="61"/>
      <c r="CV417" s="61"/>
      <c r="CW417" s="61"/>
      <c r="CX417" s="61"/>
      <c r="CY417" s="61"/>
      <c r="CZ417" s="61"/>
      <c r="DA417" s="61"/>
      <c r="DB417" s="61"/>
      <c r="DC417" s="61"/>
      <c r="DD417" s="61"/>
      <c r="DE417" s="61"/>
      <c r="DF417" s="61"/>
      <c r="DG417" s="61"/>
      <c r="DH417" s="61"/>
      <c r="DI417" s="61"/>
      <c r="DJ417" s="61"/>
      <c r="DK417" s="61"/>
      <c r="DL417" s="61"/>
      <c r="DM417" s="61"/>
      <c r="DN417" s="61"/>
      <c r="DO417" s="61"/>
      <c r="DP417" s="61"/>
      <c r="DQ417" s="61"/>
      <c r="DR417" s="61"/>
      <c r="DS417" s="61"/>
      <c r="DT417" s="61"/>
      <c r="DU417" s="61"/>
      <c r="DV417" s="61"/>
      <c r="DW417" s="61"/>
      <c r="DX417" s="61"/>
      <c r="DY417" s="61"/>
      <c r="DZ417" s="61"/>
      <c r="EA417" s="61"/>
      <c r="EB417" s="61"/>
      <c r="EC417" s="61"/>
      <c r="ED417" s="61"/>
      <c r="EE417" s="61"/>
      <c r="EF417" s="61"/>
      <c r="EG417" s="61"/>
      <c r="EH417" s="61"/>
      <c r="EI417" s="61"/>
      <c r="EJ417" s="61"/>
      <c r="EK417" s="61"/>
      <c r="EL417" s="61"/>
      <c r="EM417" s="61"/>
      <c r="EN417" s="61"/>
      <c r="EO417" s="61"/>
      <c r="EP417" s="61"/>
      <c r="EQ417" s="61"/>
      <c r="ER417" s="61"/>
      <c r="ES417" s="61"/>
      <c r="ET417" s="61"/>
      <c r="EU417" s="61"/>
      <c r="EV417" s="61"/>
      <c r="EW417" s="61"/>
      <c r="EX417" s="61"/>
      <c r="EY417" s="61"/>
      <c r="EZ417" s="61"/>
      <c r="FA417" s="61"/>
      <c r="FB417" s="61"/>
      <c r="FC417" s="61"/>
      <c r="FD417" s="61"/>
      <c r="FE417" s="61"/>
      <c r="FF417" s="61"/>
      <c r="FG417" s="61"/>
      <c r="FH417" s="61"/>
      <c r="FI417" s="61"/>
      <c r="FJ417" s="61"/>
      <c r="FK417" s="61"/>
      <c r="FL417" s="61"/>
      <c r="FM417" s="61"/>
      <c r="FN417" s="61"/>
      <c r="FO417" s="61"/>
      <c r="FP417" s="61"/>
      <c r="FQ417" s="61"/>
      <c r="FR417" s="61"/>
      <c r="FS417" s="61"/>
      <c r="FT417" s="61"/>
      <c r="FU417" s="61"/>
      <c r="FV417" s="61"/>
      <c r="FW417" s="61"/>
      <c r="FX417" s="61"/>
      <c r="FY417" s="61"/>
      <c r="FZ417" s="61"/>
      <c r="GA417" s="61"/>
      <c r="GB417" s="61"/>
      <c r="GC417" s="61"/>
      <c r="GD417" s="61"/>
      <c r="GE417" s="61"/>
      <c r="GF417" s="61"/>
      <c r="GG417" s="61"/>
      <c r="GH417" s="61"/>
      <c r="GI417" s="61"/>
      <c r="GJ417" s="61"/>
      <c r="GK417" s="61"/>
      <c r="GL417" s="61"/>
      <c r="GM417" s="61"/>
      <c r="GN417" s="61"/>
      <c r="GO417" s="61"/>
      <c r="GP417" s="61"/>
      <c r="GQ417" s="61"/>
      <c r="GR417" s="61"/>
      <c r="GS417" s="61"/>
      <c r="GT417" s="61"/>
      <c r="GU417" s="61"/>
      <c r="GV417" s="61"/>
      <c r="GW417" s="61"/>
      <c r="GX417" s="61"/>
      <c r="GY417" s="61"/>
      <c r="GZ417" s="61"/>
      <c r="HA417" s="61"/>
      <c r="HB417" s="61"/>
      <c r="HC417" s="61"/>
      <c r="HD417" s="61"/>
      <c r="HE417" s="61"/>
      <c r="HF417" s="61"/>
      <c r="HG417" s="61"/>
      <c r="HH417" s="61"/>
      <c r="HI417" s="61"/>
      <c r="HJ417" s="61"/>
      <c r="HK417" s="61"/>
      <c r="HL417" s="61"/>
      <c r="HM417" s="61"/>
      <c r="HN417" s="61"/>
      <c r="HO417" s="61"/>
      <c r="HP417" s="61"/>
      <c r="HQ417" s="61"/>
      <c r="HR417" s="61"/>
      <c r="HS417" s="61"/>
      <c r="HT417" s="61"/>
      <c r="HU417" s="61"/>
      <c r="HV417" s="61"/>
      <c r="HW417" s="61"/>
      <c r="HX417" s="61"/>
      <c r="HY417" s="61"/>
      <c r="HZ417" s="61"/>
      <c r="IA417" s="61"/>
      <c r="IB417" s="61"/>
      <c r="IC417" s="61"/>
      <c r="ID417" s="61"/>
      <c r="IE417" s="61"/>
      <c r="IF417" s="61"/>
      <c r="IG417" s="61"/>
      <c r="IH417" s="61"/>
      <c r="II417" s="61"/>
      <c r="IJ417" s="61"/>
      <c r="IK417" s="61"/>
      <c r="IL417" s="61"/>
      <c r="IM417" s="61"/>
      <c r="IN417" s="61"/>
      <c r="IO417" s="61"/>
      <c r="IP417" s="61"/>
      <c r="IQ417" s="61"/>
      <c r="IR417" s="61"/>
      <c r="IS417" s="61"/>
    </row>
    <row r="418" spans="1:253" s="21" customFormat="1" ht="90" x14ac:dyDescent="0.25">
      <c r="A418" s="28" t="s">
        <v>2477</v>
      </c>
      <c r="B418" s="66" t="s">
        <v>1555</v>
      </c>
      <c r="C418" s="29" t="s">
        <v>1523</v>
      </c>
      <c r="D418" s="28" t="s">
        <v>282</v>
      </c>
      <c r="E418" s="29" t="s">
        <v>1556</v>
      </c>
      <c r="F418" s="29" t="s">
        <v>76</v>
      </c>
      <c r="G418" s="28" t="s">
        <v>2478</v>
      </c>
      <c r="H418" s="29"/>
      <c r="I418" s="29"/>
      <c r="J418" s="29"/>
      <c r="K418" s="28" t="s">
        <v>38</v>
      </c>
      <c r="L418" s="28" t="s">
        <v>39</v>
      </c>
      <c r="M418" s="28" t="s">
        <v>38</v>
      </c>
      <c r="N418" s="28" t="s">
        <v>38</v>
      </c>
      <c r="O418" s="28" t="s">
        <v>627</v>
      </c>
      <c r="P418" s="30" t="s">
        <v>1558</v>
      </c>
      <c r="Q418" s="30" t="s">
        <v>1559</v>
      </c>
      <c r="R418" s="60" t="s">
        <v>1484</v>
      </c>
      <c r="S418" s="67" t="s">
        <v>2479</v>
      </c>
      <c r="T418" s="67" t="s">
        <v>666</v>
      </c>
      <c r="U418" s="60"/>
      <c r="W418" s="61"/>
      <c r="X418" s="61"/>
      <c r="Y418" s="34"/>
      <c r="Z418" s="34"/>
      <c r="AA418" s="34"/>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c r="BB418" s="61"/>
      <c r="BC418" s="61"/>
      <c r="BD418" s="61"/>
      <c r="BE418" s="61"/>
      <c r="BF418" s="61"/>
      <c r="BG418" s="61"/>
      <c r="BH418" s="61"/>
      <c r="BI418" s="61"/>
      <c r="BJ418" s="61"/>
      <c r="BK418" s="61"/>
      <c r="BL418" s="61"/>
      <c r="BM418" s="61"/>
      <c r="BN418" s="61"/>
      <c r="BO418" s="61"/>
      <c r="BP418" s="61"/>
      <c r="BQ418" s="61"/>
      <c r="BR418" s="61"/>
      <c r="BS418" s="61"/>
      <c r="BT418" s="61"/>
      <c r="BU418" s="61"/>
      <c r="BV418" s="61"/>
      <c r="BW418" s="61"/>
      <c r="BX418" s="61"/>
      <c r="BY418" s="61"/>
      <c r="BZ418" s="61"/>
      <c r="CA418" s="61"/>
      <c r="CB418" s="61"/>
      <c r="CC418" s="61"/>
      <c r="CD418" s="61"/>
      <c r="CE418" s="61"/>
      <c r="CF418" s="61"/>
      <c r="CG418" s="61"/>
      <c r="CH418" s="61"/>
      <c r="CI418" s="61"/>
      <c r="CJ418" s="61"/>
      <c r="CK418" s="61"/>
      <c r="CL418" s="61"/>
      <c r="CM418" s="61"/>
      <c r="CN418" s="61"/>
      <c r="CO418" s="61"/>
      <c r="CP418" s="61"/>
      <c r="CQ418" s="61"/>
      <c r="CR418" s="61"/>
      <c r="CS418" s="61"/>
      <c r="CT418" s="61"/>
      <c r="CU418" s="61"/>
      <c r="CV418" s="61"/>
      <c r="CW418" s="61"/>
      <c r="CX418" s="61"/>
      <c r="CY418" s="61"/>
      <c r="CZ418" s="61"/>
      <c r="DA418" s="61"/>
      <c r="DB418" s="61"/>
      <c r="DC418" s="61"/>
      <c r="DD418" s="61"/>
      <c r="DE418" s="61"/>
      <c r="DF418" s="61"/>
      <c r="DG418" s="61"/>
      <c r="DH418" s="61"/>
      <c r="DI418" s="61"/>
      <c r="DJ418" s="61"/>
      <c r="DK418" s="61"/>
      <c r="DL418" s="61"/>
      <c r="DM418" s="61"/>
      <c r="DN418" s="61"/>
      <c r="DO418" s="61"/>
      <c r="DP418" s="61"/>
      <c r="DQ418" s="61"/>
      <c r="DR418" s="61"/>
      <c r="DS418" s="61"/>
      <c r="DT418" s="61"/>
      <c r="DU418" s="61"/>
      <c r="DV418" s="61"/>
      <c r="DW418" s="61"/>
      <c r="DX418" s="61"/>
      <c r="DY418" s="61"/>
      <c r="DZ418" s="61"/>
      <c r="EA418" s="61"/>
      <c r="EB418" s="61"/>
      <c r="EC418" s="61"/>
      <c r="ED418" s="61"/>
      <c r="EE418" s="61"/>
      <c r="EF418" s="61"/>
      <c r="EG418" s="61"/>
      <c r="EH418" s="61"/>
      <c r="EI418" s="61"/>
      <c r="EJ418" s="61"/>
      <c r="EK418" s="61"/>
      <c r="EL418" s="61"/>
      <c r="EM418" s="61"/>
      <c r="EN418" s="61"/>
      <c r="EO418" s="61"/>
      <c r="EP418" s="61"/>
      <c r="EQ418" s="61"/>
      <c r="ER418" s="61"/>
      <c r="ES418" s="61"/>
      <c r="ET418" s="61"/>
      <c r="EU418" s="61"/>
      <c r="EV418" s="61"/>
      <c r="EW418" s="61"/>
      <c r="EX418" s="61"/>
      <c r="EY418" s="61"/>
      <c r="EZ418" s="61"/>
      <c r="FA418" s="61"/>
      <c r="FB418" s="61"/>
      <c r="FC418" s="61"/>
      <c r="FD418" s="61"/>
      <c r="FE418" s="61"/>
      <c r="FF418" s="61"/>
      <c r="FG418" s="61"/>
      <c r="FH418" s="61"/>
      <c r="FI418" s="61"/>
      <c r="FJ418" s="61"/>
      <c r="FK418" s="61"/>
      <c r="FL418" s="61"/>
      <c r="FM418" s="61"/>
      <c r="FN418" s="61"/>
      <c r="FO418" s="61"/>
      <c r="FP418" s="61"/>
      <c r="FQ418" s="61"/>
      <c r="FR418" s="61"/>
      <c r="FS418" s="61"/>
      <c r="FT418" s="61"/>
      <c r="FU418" s="61"/>
      <c r="FV418" s="61"/>
      <c r="FW418" s="61"/>
      <c r="FX418" s="61"/>
      <c r="FY418" s="61"/>
      <c r="FZ418" s="61"/>
      <c r="GA418" s="61"/>
      <c r="GB418" s="61"/>
      <c r="GC418" s="61"/>
      <c r="GD418" s="61"/>
      <c r="GE418" s="61"/>
      <c r="GF418" s="61"/>
      <c r="GG418" s="61"/>
      <c r="GH418" s="61"/>
      <c r="GI418" s="61"/>
      <c r="GJ418" s="61"/>
      <c r="GK418" s="61"/>
      <c r="GL418" s="61"/>
      <c r="GM418" s="61"/>
      <c r="GN418" s="61"/>
      <c r="GO418" s="61"/>
      <c r="GP418" s="61"/>
      <c r="GQ418" s="61"/>
      <c r="GR418" s="61"/>
      <c r="GS418" s="61"/>
      <c r="GT418" s="61"/>
      <c r="GU418" s="61"/>
      <c r="GV418" s="61"/>
      <c r="GW418" s="61"/>
      <c r="GX418" s="61"/>
      <c r="GY418" s="61"/>
      <c r="GZ418" s="61"/>
      <c r="HA418" s="61"/>
      <c r="HB418" s="61"/>
      <c r="HC418" s="61"/>
      <c r="HD418" s="61"/>
      <c r="HE418" s="61"/>
      <c r="HF418" s="61"/>
      <c r="HG418" s="61"/>
      <c r="HH418" s="61"/>
      <c r="HI418" s="61"/>
      <c r="HJ418" s="61"/>
      <c r="HK418" s="61"/>
      <c r="HL418" s="61"/>
      <c r="HM418" s="61"/>
      <c r="HN418" s="61"/>
      <c r="HO418" s="61"/>
      <c r="HP418" s="61"/>
      <c r="HQ418" s="61"/>
      <c r="HR418" s="61"/>
      <c r="HS418" s="61"/>
      <c r="HT418" s="61"/>
      <c r="HU418" s="61"/>
      <c r="HV418" s="61"/>
      <c r="HW418" s="61"/>
      <c r="HX418" s="61"/>
      <c r="HY418" s="61"/>
      <c r="HZ418" s="61"/>
      <c r="IA418" s="61"/>
      <c r="IB418" s="61"/>
      <c r="IC418" s="61"/>
      <c r="ID418" s="61"/>
      <c r="IE418" s="61"/>
      <c r="IF418" s="61"/>
      <c r="IG418" s="61"/>
      <c r="IH418" s="61"/>
      <c r="II418" s="61"/>
      <c r="IJ418" s="61"/>
      <c r="IK418" s="61"/>
      <c r="IL418" s="61"/>
      <c r="IM418" s="61"/>
      <c r="IN418" s="61"/>
      <c r="IO418" s="61"/>
      <c r="IP418" s="61"/>
      <c r="IQ418" s="61"/>
      <c r="IR418" s="61"/>
      <c r="IS418" s="61"/>
    </row>
    <row r="419" spans="1:253" s="21" customFormat="1" ht="30" x14ac:dyDescent="0.25">
      <c r="A419" s="28" t="s">
        <v>2480</v>
      </c>
      <c r="B419" s="66" t="s">
        <v>2481</v>
      </c>
      <c r="C419" s="29" t="s">
        <v>1523</v>
      </c>
      <c r="D419" s="28" t="s">
        <v>282</v>
      </c>
      <c r="E419" s="29"/>
      <c r="F419" s="29"/>
      <c r="G419" s="28" t="s">
        <v>2482</v>
      </c>
      <c r="H419" s="29"/>
      <c r="I419" s="29"/>
      <c r="J419" s="29"/>
      <c r="K419" s="28" t="s">
        <v>38</v>
      </c>
      <c r="L419" s="28" t="s">
        <v>39</v>
      </c>
      <c r="M419" s="28" t="s">
        <v>38</v>
      </c>
      <c r="N419" s="28" t="s">
        <v>38</v>
      </c>
      <c r="O419" s="28"/>
      <c r="P419" s="30"/>
      <c r="Q419" s="30"/>
      <c r="R419" s="60" t="s">
        <v>1484</v>
      </c>
      <c r="S419" s="67" t="s">
        <v>2483</v>
      </c>
      <c r="T419" s="67" t="s">
        <v>666</v>
      </c>
      <c r="U419" s="60"/>
      <c r="W419" s="61"/>
      <c r="X419" s="61"/>
      <c r="Y419" s="34"/>
      <c r="Z419" s="34"/>
      <c r="AA419" s="34"/>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c r="BB419" s="61"/>
      <c r="BC419" s="61"/>
      <c r="BD419" s="61"/>
      <c r="BE419" s="61"/>
      <c r="BF419" s="61"/>
      <c r="BG419" s="61"/>
      <c r="BH419" s="61"/>
      <c r="BI419" s="61"/>
      <c r="BJ419" s="61"/>
      <c r="BK419" s="61"/>
      <c r="BL419" s="61"/>
      <c r="BM419" s="61"/>
      <c r="BN419" s="61"/>
      <c r="BO419" s="61"/>
      <c r="BP419" s="61"/>
      <c r="BQ419" s="61"/>
      <c r="BR419" s="61"/>
      <c r="BS419" s="61"/>
      <c r="BT419" s="61"/>
      <c r="BU419" s="61"/>
      <c r="BV419" s="61"/>
      <c r="BW419" s="61"/>
      <c r="BX419" s="61"/>
      <c r="BY419" s="61"/>
      <c r="BZ419" s="61"/>
      <c r="CA419" s="61"/>
      <c r="CB419" s="61"/>
      <c r="CC419" s="61"/>
      <c r="CD419" s="61"/>
      <c r="CE419" s="61"/>
      <c r="CF419" s="61"/>
      <c r="CG419" s="61"/>
      <c r="CH419" s="61"/>
      <c r="CI419" s="61"/>
      <c r="CJ419" s="61"/>
      <c r="CK419" s="61"/>
      <c r="CL419" s="61"/>
      <c r="CM419" s="61"/>
      <c r="CN419" s="61"/>
      <c r="CO419" s="61"/>
      <c r="CP419" s="61"/>
      <c r="CQ419" s="61"/>
      <c r="CR419" s="61"/>
      <c r="CS419" s="61"/>
      <c r="CT419" s="61"/>
      <c r="CU419" s="61"/>
      <c r="CV419" s="61"/>
      <c r="CW419" s="61"/>
      <c r="CX419" s="61"/>
      <c r="CY419" s="61"/>
      <c r="CZ419" s="61"/>
      <c r="DA419" s="61"/>
      <c r="DB419" s="61"/>
      <c r="DC419" s="61"/>
      <c r="DD419" s="61"/>
      <c r="DE419" s="61"/>
      <c r="DF419" s="61"/>
      <c r="DG419" s="61"/>
      <c r="DH419" s="61"/>
      <c r="DI419" s="61"/>
      <c r="DJ419" s="61"/>
      <c r="DK419" s="61"/>
      <c r="DL419" s="61"/>
      <c r="DM419" s="61"/>
      <c r="DN419" s="61"/>
      <c r="DO419" s="61"/>
      <c r="DP419" s="61"/>
      <c r="DQ419" s="61"/>
      <c r="DR419" s="61"/>
      <c r="DS419" s="61"/>
      <c r="DT419" s="61"/>
      <c r="DU419" s="61"/>
      <c r="DV419" s="61"/>
      <c r="DW419" s="61"/>
      <c r="DX419" s="61"/>
      <c r="DY419" s="61"/>
      <c r="DZ419" s="61"/>
      <c r="EA419" s="61"/>
      <c r="EB419" s="61"/>
      <c r="EC419" s="61"/>
      <c r="ED419" s="61"/>
      <c r="EE419" s="61"/>
      <c r="EF419" s="61"/>
      <c r="EG419" s="61"/>
      <c r="EH419" s="61"/>
      <c r="EI419" s="61"/>
      <c r="EJ419" s="61"/>
      <c r="EK419" s="61"/>
      <c r="EL419" s="61"/>
      <c r="EM419" s="61"/>
      <c r="EN419" s="61"/>
      <c r="EO419" s="61"/>
      <c r="EP419" s="61"/>
      <c r="EQ419" s="61"/>
      <c r="ER419" s="61"/>
      <c r="ES419" s="61"/>
      <c r="ET419" s="61"/>
      <c r="EU419" s="61"/>
      <c r="EV419" s="61"/>
      <c r="EW419" s="61"/>
      <c r="EX419" s="61"/>
      <c r="EY419" s="61"/>
      <c r="EZ419" s="61"/>
      <c r="FA419" s="61"/>
      <c r="FB419" s="61"/>
      <c r="FC419" s="61"/>
      <c r="FD419" s="61"/>
      <c r="FE419" s="61"/>
      <c r="FF419" s="61"/>
      <c r="FG419" s="61"/>
      <c r="FH419" s="61"/>
      <c r="FI419" s="61"/>
      <c r="FJ419" s="61"/>
      <c r="FK419" s="61"/>
      <c r="FL419" s="61"/>
      <c r="FM419" s="61"/>
      <c r="FN419" s="61"/>
      <c r="FO419" s="61"/>
      <c r="FP419" s="61"/>
      <c r="FQ419" s="61"/>
      <c r="FR419" s="61"/>
      <c r="FS419" s="61"/>
      <c r="FT419" s="61"/>
      <c r="FU419" s="61"/>
      <c r="FV419" s="61"/>
      <c r="FW419" s="61"/>
      <c r="FX419" s="61"/>
      <c r="FY419" s="61"/>
      <c r="FZ419" s="61"/>
      <c r="GA419" s="61"/>
      <c r="GB419" s="61"/>
      <c r="GC419" s="61"/>
      <c r="GD419" s="61"/>
      <c r="GE419" s="61"/>
      <c r="GF419" s="61"/>
      <c r="GG419" s="61"/>
      <c r="GH419" s="61"/>
      <c r="GI419" s="61"/>
      <c r="GJ419" s="61"/>
      <c r="GK419" s="61"/>
      <c r="GL419" s="61"/>
      <c r="GM419" s="61"/>
      <c r="GN419" s="61"/>
      <c r="GO419" s="61"/>
      <c r="GP419" s="61"/>
      <c r="GQ419" s="61"/>
      <c r="GR419" s="61"/>
      <c r="GS419" s="61"/>
      <c r="GT419" s="61"/>
      <c r="GU419" s="61"/>
      <c r="GV419" s="61"/>
      <c r="GW419" s="61"/>
      <c r="GX419" s="61"/>
      <c r="GY419" s="61"/>
      <c r="GZ419" s="61"/>
      <c r="HA419" s="61"/>
      <c r="HB419" s="61"/>
      <c r="HC419" s="61"/>
      <c r="HD419" s="61"/>
      <c r="HE419" s="61"/>
      <c r="HF419" s="61"/>
      <c r="HG419" s="61"/>
      <c r="HH419" s="61"/>
      <c r="HI419" s="61"/>
      <c r="HJ419" s="61"/>
      <c r="HK419" s="61"/>
      <c r="HL419" s="61"/>
      <c r="HM419" s="61"/>
      <c r="HN419" s="61"/>
      <c r="HO419" s="61"/>
      <c r="HP419" s="61"/>
      <c r="HQ419" s="61"/>
      <c r="HR419" s="61"/>
      <c r="HS419" s="61"/>
      <c r="HT419" s="61"/>
      <c r="HU419" s="61"/>
      <c r="HV419" s="61"/>
      <c r="HW419" s="61"/>
      <c r="HX419" s="61"/>
      <c r="HY419" s="61"/>
      <c r="HZ419" s="61"/>
      <c r="IA419" s="61"/>
      <c r="IB419" s="61"/>
      <c r="IC419" s="61"/>
      <c r="ID419" s="61"/>
      <c r="IE419" s="61"/>
      <c r="IF419" s="61"/>
      <c r="IG419" s="61"/>
      <c r="IH419" s="61"/>
      <c r="II419" s="61"/>
      <c r="IJ419" s="61"/>
      <c r="IK419" s="61"/>
      <c r="IL419" s="61"/>
      <c r="IM419" s="61"/>
      <c r="IN419" s="61"/>
      <c r="IO419" s="61"/>
      <c r="IP419" s="61"/>
      <c r="IQ419" s="61"/>
      <c r="IR419" s="61"/>
      <c r="IS419" s="61"/>
    </row>
    <row r="420" spans="1:253" s="21" customFormat="1" ht="60" x14ac:dyDescent="0.25">
      <c r="A420" s="28" t="s">
        <v>2484</v>
      </c>
      <c r="B420" s="66" t="s">
        <v>1569</v>
      </c>
      <c r="C420" s="29" t="s">
        <v>1523</v>
      </c>
      <c r="D420" s="28" t="s">
        <v>282</v>
      </c>
      <c r="E420" s="29" t="s">
        <v>1570</v>
      </c>
      <c r="F420" s="29" t="s">
        <v>1516</v>
      </c>
      <c r="G420" s="28" t="s">
        <v>35</v>
      </c>
      <c r="H420" s="29"/>
      <c r="I420" s="29"/>
      <c r="J420" s="29"/>
      <c r="K420" s="28" t="s">
        <v>38</v>
      </c>
      <c r="L420" s="28" t="s">
        <v>39</v>
      </c>
      <c r="M420" s="28" t="s">
        <v>38</v>
      </c>
      <c r="N420" s="28" t="s">
        <v>38</v>
      </c>
      <c r="O420" s="28" t="s">
        <v>627</v>
      </c>
      <c r="P420" s="30" t="s">
        <v>1572</v>
      </c>
      <c r="Q420" s="30" t="s">
        <v>1573</v>
      </c>
      <c r="R420" s="60" t="s">
        <v>1484</v>
      </c>
      <c r="S420" s="67" t="s">
        <v>1574</v>
      </c>
      <c r="T420" s="67" t="s">
        <v>1048</v>
      </c>
      <c r="U420" s="60"/>
      <c r="W420" s="61"/>
      <c r="X420" s="61"/>
      <c r="Y420" s="34"/>
      <c r="Z420" s="34"/>
      <c r="AA420" s="34"/>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row>
    <row r="421" spans="1:253" s="21" customFormat="1" ht="75" x14ac:dyDescent="0.25">
      <c r="A421" s="28" t="s">
        <v>2485</v>
      </c>
      <c r="B421" s="29" t="s">
        <v>1608</v>
      </c>
      <c r="C421" s="29" t="s">
        <v>1609</v>
      </c>
      <c r="D421" s="28" t="s">
        <v>282</v>
      </c>
      <c r="E421" s="29" t="s">
        <v>1610</v>
      </c>
      <c r="F421" s="29"/>
      <c r="G421" s="28" t="s">
        <v>1611</v>
      </c>
      <c r="H421" s="28" t="s">
        <v>237</v>
      </c>
      <c r="I421" s="36" t="s">
        <v>1608</v>
      </c>
      <c r="J421" s="29" t="s">
        <v>1612</v>
      </c>
      <c r="K421" s="28" t="s">
        <v>38</v>
      </c>
      <c r="L421" s="28" t="s">
        <v>38</v>
      </c>
      <c r="M421" s="28" t="s">
        <v>38</v>
      </c>
      <c r="N421" s="28" t="s">
        <v>38</v>
      </c>
      <c r="O421" s="28" t="s">
        <v>627</v>
      </c>
      <c r="P421" s="30"/>
      <c r="Q421" s="30"/>
      <c r="R421" s="60" t="s">
        <v>2486</v>
      </c>
      <c r="S421" s="67" t="s">
        <v>1614</v>
      </c>
      <c r="T421" s="67" t="s">
        <v>1048</v>
      </c>
      <c r="U421" s="60"/>
      <c r="W421" s="34"/>
      <c r="X421" s="61"/>
      <c r="Y421" s="61"/>
      <c r="Z421" s="61"/>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c r="DR421" s="34"/>
      <c r="DS421" s="34"/>
      <c r="DT421" s="34"/>
      <c r="DU421" s="34"/>
      <c r="DV421" s="34"/>
      <c r="DW421" s="34"/>
      <c r="DX421" s="34"/>
      <c r="DY421" s="34"/>
      <c r="DZ421" s="34"/>
      <c r="EA421" s="34"/>
      <c r="EB421" s="34"/>
      <c r="EC421" s="34"/>
      <c r="ED421" s="34"/>
      <c r="EE421" s="34"/>
      <c r="EF421" s="34"/>
      <c r="EG421" s="34"/>
      <c r="EH421" s="34"/>
      <c r="EI421" s="34"/>
      <c r="EJ421" s="34"/>
      <c r="EK421" s="34"/>
      <c r="EL421" s="34"/>
      <c r="EM421" s="34"/>
      <c r="EN421" s="34"/>
      <c r="EO421" s="34"/>
      <c r="EP421" s="34"/>
      <c r="EQ421" s="34"/>
      <c r="ER421" s="34"/>
      <c r="ES421" s="34"/>
      <c r="ET421" s="34"/>
      <c r="EU421" s="34"/>
      <c r="EV421" s="34"/>
      <c r="EW421" s="34"/>
      <c r="EX421" s="34"/>
      <c r="EY421" s="34"/>
      <c r="EZ421" s="34"/>
      <c r="FA421" s="34"/>
      <c r="FB421" s="34"/>
      <c r="FC421" s="34"/>
      <c r="FD421" s="34"/>
      <c r="FE421" s="34"/>
      <c r="FF421" s="34"/>
      <c r="FG421" s="34"/>
      <c r="FH421" s="34"/>
      <c r="FI421" s="34"/>
      <c r="FJ421" s="34"/>
      <c r="FK421" s="34"/>
      <c r="FL421" s="34"/>
      <c r="FM421" s="34"/>
      <c r="FN421" s="34"/>
      <c r="FO421" s="34"/>
      <c r="FP421" s="34"/>
      <c r="FQ421" s="34"/>
      <c r="FR421" s="34"/>
      <c r="FS421" s="34"/>
      <c r="FT421" s="34"/>
      <c r="FU421" s="34"/>
      <c r="FV421" s="34"/>
      <c r="FW421" s="34"/>
      <c r="FX421" s="34"/>
      <c r="FY421" s="34"/>
      <c r="FZ421" s="34"/>
      <c r="GA421" s="34"/>
      <c r="GB421" s="34"/>
      <c r="GC421" s="34"/>
      <c r="GD421" s="34"/>
      <c r="GE421" s="34"/>
      <c r="GF421" s="34"/>
      <c r="GG421" s="34"/>
      <c r="GH421" s="34"/>
      <c r="GI421" s="34"/>
      <c r="GJ421" s="34"/>
      <c r="GK421" s="34"/>
      <c r="GL421" s="34"/>
      <c r="GM421" s="34"/>
      <c r="GN421" s="34"/>
      <c r="GO421" s="34"/>
      <c r="GP421" s="34"/>
      <c r="GQ421" s="34"/>
      <c r="GR421" s="34"/>
      <c r="GS421" s="34"/>
      <c r="GT421" s="34"/>
      <c r="GU421" s="34"/>
      <c r="GV421" s="34"/>
      <c r="GW421" s="34"/>
      <c r="GX421" s="34"/>
      <c r="GY421" s="34"/>
      <c r="GZ421" s="34"/>
      <c r="HA421" s="34"/>
      <c r="HB421" s="34"/>
      <c r="HC421" s="34"/>
      <c r="HD421" s="34"/>
      <c r="HE421" s="34"/>
      <c r="HF421" s="34"/>
      <c r="HG421" s="34"/>
      <c r="HH421" s="34"/>
      <c r="HI421" s="34"/>
      <c r="HJ421" s="34"/>
      <c r="HK421" s="34"/>
      <c r="HL421" s="34"/>
      <c r="HM421" s="34"/>
      <c r="HN421" s="34"/>
      <c r="HO421" s="34"/>
      <c r="HP421" s="34"/>
      <c r="HQ421" s="34"/>
      <c r="HR421" s="34"/>
      <c r="HS421" s="34"/>
      <c r="HT421" s="34"/>
      <c r="HU421" s="34"/>
      <c r="HV421" s="34"/>
      <c r="HW421" s="34"/>
      <c r="HX421" s="34"/>
      <c r="HY421" s="34"/>
      <c r="HZ421" s="34"/>
      <c r="IA421" s="34"/>
      <c r="IB421" s="34"/>
      <c r="IC421" s="34"/>
      <c r="ID421" s="34"/>
      <c r="IE421" s="34"/>
      <c r="IF421" s="34"/>
      <c r="IG421" s="34"/>
      <c r="IH421" s="34"/>
      <c r="II421" s="34"/>
      <c r="IJ421" s="34"/>
      <c r="IK421" s="34"/>
      <c r="IL421" s="34"/>
      <c r="IM421" s="34"/>
      <c r="IN421" s="34"/>
      <c r="IO421" s="34"/>
      <c r="IP421" s="34"/>
      <c r="IQ421" s="34"/>
      <c r="IR421" s="34"/>
      <c r="IS421" s="34"/>
    </row>
    <row r="422" spans="1:253" s="21" customFormat="1" ht="90" x14ac:dyDescent="0.25">
      <c r="A422" s="28" t="s">
        <v>2487</v>
      </c>
      <c r="B422" s="29" t="s">
        <v>1639</v>
      </c>
      <c r="C422" s="29" t="s">
        <v>1640</v>
      </c>
      <c r="D422" s="28" t="s">
        <v>282</v>
      </c>
      <c r="E422" s="29" t="s">
        <v>1641</v>
      </c>
      <c r="F422" s="29"/>
      <c r="G422" s="28" t="s">
        <v>119</v>
      </c>
      <c r="H422" s="28" t="s">
        <v>237</v>
      </c>
      <c r="I422" s="36" t="s">
        <v>1639</v>
      </c>
      <c r="J422" s="29" t="s">
        <v>1642</v>
      </c>
      <c r="K422" s="28" t="s">
        <v>38</v>
      </c>
      <c r="L422" s="28" t="s">
        <v>38</v>
      </c>
      <c r="M422" s="28" t="s">
        <v>38</v>
      </c>
      <c r="N422" s="28" t="s">
        <v>38</v>
      </c>
      <c r="O422" s="28" t="s">
        <v>627</v>
      </c>
      <c r="P422" s="30"/>
      <c r="Q422" s="30"/>
      <c r="R422" s="60" t="s">
        <v>2486</v>
      </c>
      <c r="S422" s="67" t="s">
        <v>1643</v>
      </c>
      <c r="T422" s="67" t="s">
        <v>1048</v>
      </c>
      <c r="U422" s="60"/>
      <c r="W422" s="61"/>
      <c r="X422" s="61"/>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c r="DR422" s="34"/>
      <c r="DS422" s="34"/>
      <c r="DT422" s="34"/>
      <c r="DU422" s="34"/>
      <c r="DV422" s="34"/>
      <c r="DW422" s="34"/>
      <c r="DX422" s="34"/>
      <c r="DY422" s="34"/>
      <c r="DZ422" s="34"/>
      <c r="EA422" s="34"/>
      <c r="EB422" s="34"/>
      <c r="EC422" s="34"/>
      <c r="ED422" s="34"/>
      <c r="EE422" s="34"/>
      <c r="EF422" s="34"/>
      <c r="EG422" s="34"/>
      <c r="EH422" s="34"/>
      <c r="EI422" s="34"/>
      <c r="EJ422" s="34"/>
      <c r="EK422" s="34"/>
      <c r="EL422" s="34"/>
      <c r="EM422" s="34"/>
      <c r="EN422" s="34"/>
      <c r="EO422" s="34"/>
      <c r="EP422" s="34"/>
      <c r="EQ422" s="34"/>
      <c r="ER422" s="34"/>
      <c r="ES422" s="34"/>
      <c r="ET422" s="34"/>
      <c r="EU422" s="34"/>
      <c r="EV422" s="34"/>
      <c r="EW422" s="34"/>
      <c r="EX422" s="34"/>
      <c r="EY422" s="34"/>
      <c r="EZ422" s="34"/>
      <c r="FA422" s="34"/>
      <c r="FB422" s="34"/>
      <c r="FC422" s="34"/>
      <c r="FD422" s="34"/>
      <c r="FE422" s="34"/>
      <c r="FF422" s="34"/>
      <c r="FG422" s="34"/>
      <c r="FH422" s="34"/>
      <c r="FI422" s="34"/>
      <c r="FJ422" s="34"/>
      <c r="FK422" s="34"/>
      <c r="FL422" s="34"/>
      <c r="FM422" s="34"/>
      <c r="FN422" s="34"/>
      <c r="FO422" s="34"/>
      <c r="FP422" s="34"/>
      <c r="FQ422" s="34"/>
      <c r="FR422" s="34"/>
      <c r="FS422" s="34"/>
      <c r="FT422" s="34"/>
      <c r="FU422" s="34"/>
      <c r="FV422" s="34"/>
      <c r="FW422" s="34"/>
      <c r="FX422" s="34"/>
      <c r="FY422" s="34"/>
      <c r="FZ422" s="34"/>
      <c r="GA422" s="34"/>
      <c r="GB422" s="34"/>
      <c r="GC422" s="34"/>
      <c r="GD422" s="34"/>
      <c r="GE422" s="34"/>
      <c r="GF422" s="34"/>
      <c r="GG422" s="34"/>
      <c r="GH422" s="34"/>
      <c r="GI422" s="34"/>
      <c r="GJ422" s="34"/>
      <c r="GK422" s="34"/>
      <c r="GL422" s="34"/>
      <c r="GM422" s="34"/>
      <c r="GN422" s="34"/>
      <c r="GO422" s="34"/>
      <c r="GP422" s="34"/>
      <c r="GQ422" s="34"/>
      <c r="GR422" s="34"/>
      <c r="GS422" s="34"/>
      <c r="GT422" s="34"/>
      <c r="GU422" s="34"/>
      <c r="GV422" s="34"/>
      <c r="GW422" s="34"/>
      <c r="GX422" s="34"/>
      <c r="GY422" s="34"/>
      <c r="GZ422" s="34"/>
      <c r="HA422" s="34"/>
      <c r="HB422" s="34"/>
      <c r="HC422" s="34"/>
      <c r="HD422" s="34"/>
      <c r="HE422" s="34"/>
      <c r="HF422" s="34"/>
      <c r="HG422" s="34"/>
      <c r="HH422" s="34"/>
      <c r="HI422" s="34"/>
      <c r="HJ422" s="34"/>
      <c r="HK422" s="34"/>
      <c r="HL422" s="34"/>
      <c r="HM422" s="34"/>
      <c r="HN422" s="34"/>
      <c r="HO422" s="34"/>
      <c r="HP422" s="34"/>
      <c r="HQ422" s="34"/>
      <c r="HR422" s="34"/>
      <c r="HS422" s="34"/>
      <c r="HT422" s="34"/>
      <c r="HU422" s="34"/>
      <c r="HV422" s="34"/>
      <c r="HW422" s="34"/>
      <c r="HX422" s="34"/>
      <c r="HY422" s="34"/>
      <c r="HZ422" s="34"/>
      <c r="IA422" s="34"/>
      <c r="IB422" s="34"/>
      <c r="IC422" s="34"/>
      <c r="ID422" s="34"/>
      <c r="IE422" s="34"/>
      <c r="IF422" s="34"/>
      <c r="IG422" s="34"/>
      <c r="IH422" s="34"/>
      <c r="II422" s="34"/>
      <c r="IJ422" s="34"/>
      <c r="IK422" s="34"/>
      <c r="IL422" s="34"/>
      <c r="IM422" s="34"/>
      <c r="IN422" s="34"/>
      <c r="IO422" s="34"/>
      <c r="IP422" s="34"/>
      <c r="IQ422" s="34"/>
      <c r="IR422" s="34"/>
      <c r="IS422" s="34"/>
    </row>
    <row r="423" spans="1:253" s="21" customFormat="1" ht="60" x14ac:dyDescent="0.25">
      <c r="A423" s="28" t="s">
        <v>2488</v>
      </c>
      <c r="B423" s="29" t="s">
        <v>1664</v>
      </c>
      <c r="C423" s="29" t="s">
        <v>1646</v>
      </c>
      <c r="D423" s="28" t="s">
        <v>282</v>
      </c>
      <c r="E423" s="29" t="s">
        <v>1665</v>
      </c>
      <c r="F423" s="29"/>
      <c r="G423" s="28" t="s">
        <v>1543</v>
      </c>
      <c r="H423" s="28" t="s">
        <v>237</v>
      </c>
      <c r="I423" s="36" t="s">
        <v>1664</v>
      </c>
      <c r="J423" s="29" t="s">
        <v>1666</v>
      </c>
      <c r="K423" s="28" t="s">
        <v>38</v>
      </c>
      <c r="L423" s="28" t="s">
        <v>38</v>
      </c>
      <c r="M423" s="28" t="s">
        <v>38</v>
      </c>
      <c r="N423" s="28" t="s">
        <v>38</v>
      </c>
      <c r="O423" s="28" t="s">
        <v>627</v>
      </c>
      <c r="P423" s="30"/>
      <c r="Q423" s="30"/>
      <c r="R423" s="60" t="s">
        <v>2486</v>
      </c>
      <c r="S423" s="67" t="s">
        <v>1667</v>
      </c>
      <c r="T423" s="67" t="s">
        <v>1048</v>
      </c>
      <c r="U423" s="60"/>
      <c r="W423" s="61"/>
      <c r="X423" s="61"/>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c r="DR423" s="34"/>
      <c r="DS423" s="34"/>
      <c r="DT423" s="34"/>
      <c r="DU423" s="34"/>
      <c r="DV423" s="34"/>
      <c r="DW423" s="34"/>
      <c r="DX423" s="34"/>
      <c r="DY423" s="34"/>
      <c r="DZ423" s="34"/>
      <c r="EA423" s="34"/>
      <c r="EB423" s="34"/>
      <c r="EC423" s="34"/>
      <c r="ED423" s="34"/>
      <c r="EE423" s="34"/>
      <c r="EF423" s="34"/>
      <c r="EG423" s="34"/>
      <c r="EH423" s="34"/>
      <c r="EI423" s="34"/>
      <c r="EJ423" s="34"/>
      <c r="EK423" s="34"/>
      <c r="EL423" s="34"/>
      <c r="EM423" s="34"/>
      <c r="EN423" s="34"/>
      <c r="EO423" s="34"/>
      <c r="EP423" s="34"/>
      <c r="EQ423" s="34"/>
      <c r="ER423" s="34"/>
      <c r="ES423" s="34"/>
      <c r="ET423" s="34"/>
      <c r="EU423" s="34"/>
      <c r="EV423" s="34"/>
      <c r="EW423" s="34"/>
      <c r="EX423" s="34"/>
      <c r="EY423" s="34"/>
      <c r="EZ423" s="34"/>
      <c r="FA423" s="34"/>
      <c r="FB423" s="34"/>
      <c r="FC423" s="34"/>
      <c r="FD423" s="34"/>
      <c r="FE423" s="34"/>
      <c r="FF423" s="34"/>
      <c r="FG423" s="34"/>
      <c r="FH423" s="34"/>
      <c r="FI423" s="34"/>
      <c r="FJ423" s="34"/>
      <c r="FK423" s="34"/>
      <c r="FL423" s="34"/>
      <c r="FM423" s="34"/>
      <c r="FN423" s="34"/>
      <c r="FO423" s="34"/>
      <c r="FP423" s="34"/>
      <c r="FQ423" s="34"/>
      <c r="FR423" s="34"/>
      <c r="FS423" s="34"/>
      <c r="FT423" s="34"/>
      <c r="FU423" s="34"/>
      <c r="FV423" s="34"/>
      <c r="FW423" s="34"/>
      <c r="FX423" s="34"/>
      <c r="FY423" s="34"/>
      <c r="FZ423" s="34"/>
      <c r="GA423" s="34"/>
      <c r="GB423" s="34"/>
      <c r="GC423" s="34"/>
      <c r="GD423" s="34"/>
      <c r="GE423" s="34"/>
      <c r="GF423" s="34"/>
      <c r="GG423" s="34"/>
      <c r="GH423" s="34"/>
      <c r="GI423" s="34"/>
      <c r="GJ423" s="34"/>
      <c r="GK423" s="34"/>
      <c r="GL423" s="34"/>
      <c r="GM423" s="34"/>
      <c r="GN423" s="34"/>
      <c r="GO423" s="34"/>
      <c r="GP423" s="34"/>
      <c r="GQ423" s="34"/>
      <c r="GR423" s="34"/>
      <c r="GS423" s="34"/>
      <c r="GT423" s="34"/>
      <c r="GU423" s="34"/>
      <c r="GV423" s="34"/>
      <c r="GW423" s="34"/>
      <c r="GX423" s="34"/>
      <c r="GY423" s="34"/>
      <c r="GZ423" s="34"/>
      <c r="HA423" s="34"/>
      <c r="HB423" s="34"/>
      <c r="HC423" s="34"/>
      <c r="HD423" s="34"/>
      <c r="HE423" s="34"/>
      <c r="HF423" s="34"/>
      <c r="HG423" s="34"/>
      <c r="HH423" s="34"/>
      <c r="HI423" s="34"/>
      <c r="HJ423" s="34"/>
      <c r="HK423" s="34"/>
      <c r="HL423" s="34"/>
      <c r="HM423" s="34"/>
      <c r="HN423" s="34"/>
      <c r="HO423" s="34"/>
      <c r="HP423" s="34"/>
      <c r="HQ423" s="34"/>
      <c r="HR423" s="34"/>
      <c r="HS423" s="34"/>
      <c r="HT423" s="34"/>
      <c r="HU423" s="34"/>
      <c r="HV423" s="34"/>
      <c r="HW423" s="34"/>
      <c r="HX423" s="34"/>
      <c r="HY423" s="34"/>
      <c r="HZ423" s="34"/>
      <c r="IA423" s="34"/>
      <c r="IB423" s="34"/>
      <c r="IC423" s="34"/>
      <c r="ID423" s="34"/>
      <c r="IE423" s="34"/>
      <c r="IF423" s="34"/>
      <c r="IG423" s="34"/>
      <c r="IH423" s="34"/>
      <c r="II423" s="34"/>
      <c r="IJ423" s="34"/>
      <c r="IK423" s="34"/>
      <c r="IL423" s="34"/>
      <c r="IM423" s="34"/>
      <c r="IN423" s="34"/>
      <c r="IO423" s="34"/>
      <c r="IP423" s="34"/>
      <c r="IQ423" s="34"/>
      <c r="IR423" s="34"/>
      <c r="IS423" s="34"/>
    </row>
    <row r="424" spans="1:253" s="21" customFormat="1" ht="120" x14ac:dyDescent="0.25">
      <c r="A424" s="28" t="s">
        <v>2489</v>
      </c>
      <c r="B424" s="29" t="s">
        <v>1669</v>
      </c>
      <c r="C424" s="29" t="s">
        <v>1670</v>
      </c>
      <c r="D424" s="28" t="s">
        <v>282</v>
      </c>
      <c r="E424" s="29" t="s">
        <v>1671</v>
      </c>
      <c r="F424" s="29"/>
      <c r="G424" s="28" t="s">
        <v>2466</v>
      </c>
      <c r="H424" s="28" t="s">
        <v>120</v>
      </c>
      <c r="I424" s="36" t="s">
        <v>1672</v>
      </c>
      <c r="J424" s="29" t="s">
        <v>1673</v>
      </c>
      <c r="K424" s="28" t="s">
        <v>38</v>
      </c>
      <c r="L424" s="28" t="s">
        <v>38</v>
      </c>
      <c r="M424" s="28" t="s">
        <v>38</v>
      </c>
      <c r="N424" s="28" t="s">
        <v>38</v>
      </c>
      <c r="O424" s="28" t="s">
        <v>627</v>
      </c>
      <c r="P424" s="30" t="s">
        <v>1055</v>
      </c>
      <c r="Q424" s="30"/>
      <c r="R424" s="60" t="s">
        <v>2486</v>
      </c>
      <c r="S424" s="67" t="s">
        <v>1674</v>
      </c>
      <c r="T424" s="67" t="s">
        <v>1057</v>
      </c>
      <c r="U424" s="60"/>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c r="DR424" s="34"/>
      <c r="DS424" s="34"/>
      <c r="DT424" s="34"/>
      <c r="DU424" s="34"/>
      <c r="DV424" s="34"/>
      <c r="DW424" s="34"/>
      <c r="DX424" s="34"/>
      <c r="DY424" s="34"/>
      <c r="DZ424" s="34"/>
      <c r="EA424" s="34"/>
      <c r="EB424" s="34"/>
      <c r="EC424" s="34"/>
      <c r="ED424" s="34"/>
      <c r="EE424" s="34"/>
      <c r="EF424" s="34"/>
      <c r="EG424" s="34"/>
      <c r="EH424" s="34"/>
      <c r="EI424" s="34"/>
      <c r="EJ424" s="34"/>
      <c r="EK424" s="34"/>
      <c r="EL424" s="34"/>
      <c r="EM424" s="34"/>
      <c r="EN424" s="34"/>
      <c r="EO424" s="34"/>
      <c r="EP424" s="34"/>
      <c r="EQ424" s="34"/>
      <c r="ER424" s="34"/>
      <c r="ES424" s="34"/>
      <c r="ET424" s="34"/>
      <c r="EU424" s="34"/>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c r="IP424" s="34"/>
      <c r="IQ424" s="34"/>
      <c r="IR424" s="34"/>
      <c r="IS424" s="34"/>
    </row>
    <row r="425" spans="1:253" s="21" customFormat="1" ht="150" x14ac:dyDescent="0.25">
      <c r="A425" s="28" t="s">
        <v>2490</v>
      </c>
      <c r="B425" s="29" t="s">
        <v>1676</v>
      </c>
      <c r="C425" s="29" t="s">
        <v>1640</v>
      </c>
      <c r="D425" s="28" t="s">
        <v>282</v>
      </c>
      <c r="E425" s="29" t="s">
        <v>1677</v>
      </c>
      <c r="F425" s="29"/>
      <c r="G425" s="28" t="s">
        <v>142</v>
      </c>
      <c r="H425" s="28" t="s">
        <v>237</v>
      </c>
      <c r="I425" s="48" t="s">
        <v>1676</v>
      </c>
      <c r="J425" s="29" t="s">
        <v>1678</v>
      </c>
      <c r="K425" s="28" t="s">
        <v>38</v>
      </c>
      <c r="L425" s="28" t="s">
        <v>38</v>
      </c>
      <c r="M425" s="28" t="s">
        <v>38</v>
      </c>
      <c r="N425" s="28" t="s">
        <v>38</v>
      </c>
      <c r="O425" s="49" t="s">
        <v>627</v>
      </c>
      <c r="P425" s="30" t="s">
        <v>1055</v>
      </c>
      <c r="Q425" s="30"/>
      <c r="R425" s="60" t="s">
        <v>2486</v>
      </c>
      <c r="S425" s="67" t="s">
        <v>1679</v>
      </c>
      <c r="T425" s="67" t="s">
        <v>1057</v>
      </c>
      <c r="U425" s="60"/>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c r="DR425" s="34"/>
      <c r="DS425" s="34"/>
      <c r="DT425" s="34"/>
      <c r="DU425" s="34"/>
      <c r="DV425" s="34"/>
      <c r="DW425" s="34"/>
      <c r="DX425" s="34"/>
      <c r="DY425" s="34"/>
      <c r="DZ425" s="34"/>
      <c r="EA425" s="34"/>
      <c r="EB425" s="34"/>
      <c r="EC425" s="34"/>
      <c r="ED425" s="34"/>
      <c r="EE425" s="34"/>
      <c r="EF425" s="34"/>
      <c r="EG425" s="34"/>
      <c r="EH425" s="34"/>
      <c r="EI425" s="34"/>
      <c r="EJ425" s="34"/>
      <c r="EK425" s="34"/>
      <c r="EL425" s="34"/>
      <c r="EM425" s="34"/>
      <c r="EN425" s="34"/>
      <c r="EO425" s="34"/>
      <c r="EP425" s="34"/>
      <c r="EQ425" s="34"/>
      <c r="ER425" s="34"/>
      <c r="ES425" s="34"/>
      <c r="ET425" s="34"/>
      <c r="EU425" s="34"/>
      <c r="EV425" s="34"/>
      <c r="EW425" s="34"/>
      <c r="EX425" s="34"/>
      <c r="EY425" s="34"/>
      <c r="EZ425" s="34"/>
      <c r="FA425" s="34"/>
      <c r="FB425" s="34"/>
      <c r="FC425" s="34"/>
      <c r="FD425" s="34"/>
      <c r="FE425" s="34"/>
      <c r="FF425" s="34"/>
      <c r="FG425" s="34"/>
      <c r="FH425" s="34"/>
      <c r="FI425" s="34"/>
      <c r="FJ425" s="34"/>
      <c r="FK425" s="34"/>
      <c r="FL425" s="34"/>
      <c r="FM425" s="34"/>
      <c r="FN425" s="34"/>
      <c r="FO425" s="34"/>
      <c r="FP425" s="34"/>
      <c r="FQ425" s="34"/>
      <c r="FR425" s="34"/>
      <c r="FS425" s="34"/>
      <c r="FT425" s="34"/>
      <c r="FU425" s="34"/>
      <c r="FV425" s="34"/>
      <c r="FW425" s="34"/>
      <c r="FX425" s="34"/>
      <c r="FY425" s="34"/>
      <c r="FZ425" s="34"/>
      <c r="GA425" s="34"/>
      <c r="GB425" s="34"/>
      <c r="GC425" s="34"/>
      <c r="GD425" s="34"/>
      <c r="GE425" s="34"/>
      <c r="GF425" s="34"/>
      <c r="GG425" s="34"/>
      <c r="GH425" s="34"/>
      <c r="GI425" s="34"/>
      <c r="GJ425" s="34"/>
      <c r="GK425" s="34"/>
      <c r="GL425" s="34"/>
      <c r="GM425" s="34"/>
      <c r="GN425" s="34"/>
      <c r="GO425" s="34"/>
      <c r="GP425" s="34"/>
      <c r="GQ425" s="34"/>
      <c r="GR425" s="34"/>
      <c r="GS425" s="34"/>
      <c r="GT425" s="34"/>
      <c r="GU425" s="34"/>
      <c r="GV425" s="34"/>
      <c r="GW425" s="34"/>
      <c r="GX425" s="34"/>
      <c r="GY425" s="34"/>
      <c r="GZ425" s="34"/>
      <c r="HA425" s="34"/>
      <c r="HB425" s="34"/>
      <c r="HC425" s="34"/>
      <c r="HD425" s="34"/>
      <c r="HE425" s="34"/>
      <c r="HF425" s="34"/>
      <c r="HG425" s="34"/>
      <c r="HH425" s="34"/>
      <c r="HI425" s="34"/>
      <c r="HJ425" s="34"/>
      <c r="HK425" s="34"/>
      <c r="HL425" s="34"/>
      <c r="HM425" s="34"/>
      <c r="HN425" s="34"/>
      <c r="HO425" s="34"/>
      <c r="HP425" s="34"/>
      <c r="HQ425" s="34"/>
      <c r="HR425" s="34"/>
      <c r="HS425" s="34"/>
      <c r="HT425" s="34"/>
      <c r="HU425" s="34"/>
      <c r="HV425" s="34"/>
      <c r="HW425" s="34"/>
      <c r="HX425" s="34"/>
      <c r="HY425" s="34"/>
      <c r="HZ425" s="34"/>
      <c r="IA425" s="34"/>
      <c r="IB425" s="34"/>
      <c r="IC425" s="34"/>
      <c r="ID425" s="34"/>
      <c r="IE425" s="34"/>
      <c r="IF425" s="34"/>
      <c r="IG425" s="34"/>
      <c r="IH425" s="34"/>
      <c r="II425" s="34"/>
      <c r="IJ425" s="34"/>
      <c r="IK425" s="34"/>
      <c r="IL425" s="34"/>
      <c r="IM425" s="34"/>
      <c r="IN425" s="34"/>
      <c r="IO425" s="34"/>
      <c r="IP425" s="34"/>
      <c r="IQ425" s="34"/>
      <c r="IR425" s="34"/>
      <c r="IS425" s="34"/>
    </row>
    <row r="426" spans="1:253" s="21" customFormat="1" ht="105" x14ac:dyDescent="0.25">
      <c r="A426" s="28" t="s">
        <v>2491</v>
      </c>
      <c r="B426" s="29" t="s">
        <v>1686</v>
      </c>
      <c r="C426" s="29" t="s">
        <v>1640</v>
      </c>
      <c r="D426" s="28" t="s">
        <v>282</v>
      </c>
      <c r="E426" s="29" t="s">
        <v>1687</v>
      </c>
      <c r="F426" s="29"/>
      <c r="G426" s="28" t="s">
        <v>119</v>
      </c>
      <c r="H426" s="28" t="s">
        <v>237</v>
      </c>
      <c r="I426" s="36" t="s">
        <v>1686</v>
      </c>
      <c r="J426" s="29" t="s">
        <v>1688</v>
      </c>
      <c r="K426" s="28" t="s">
        <v>38</v>
      </c>
      <c r="L426" s="28" t="s">
        <v>38</v>
      </c>
      <c r="M426" s="28" t="s">
        <v>38</v>
      </c>
      <c r="N426" s="28" t="s">
        <v>38</v>
      </c>
      <c r="O426" s="49" t="s">
        <v>627</v>
      </c>
      <c r="P426" s="30"/>
      <c r="Q426" s="30"/>
      <c r="R426" s="60" t="s">
        <v>2486</v>
      </c>
      <c r="S426" s="67" t="s">
        <v>1689</v>
      </c>
      <c r="T426" s="67" t="s">
        <v>1048</v>
      </c>
      <c r="U426" s="60"/>
      <c r="W426" s="61"/>
      <c r="X426" s="61"/>
      <c r="Y426" s="34"/>
      <c r="Z426" s="34"/>
      <c r="AA426" s="34"/>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row>
    <row r="427" spans="1:253" s="21" customFormat="1" ht="75" x14ac:dyDescent="0.25">
      <c r="A427" s="28" t="s">
        <v>2492</v>
      </c>
      <c r="B427" s="29" t="s">
        <v>0</v>
      </c>
      <c r="C427" s="29" t="s">
        <v>1691</v>
      </c>
      <c r="D427" s="28" t="s">
        <v>282</v>
      </c>
      <c r="E427" s="29" t="s">
        <v>1692</v>
      </c>
      <c r="F427" s="29" t="s">
        <v>1587</v>
      </c>
      <c r="G427" s="28" t="s">
        <v>35</v>
      </c>
      <c r="H427" s="73" t="s">
        <v>282</v>
      </c>
      <c r="I427" s="73" t="s">
        <v>1693</v>
      </c>
      <c r="J427" s="29"/>
      <c r="K427" s="28" t="s">
        <v>38</v>
      </c>
      <c r="L427" s="28" t="s">
        <v>38</v>
      </c>
      <c r="M427" s="28" t="s">
        <v>38</v>
      </c>
      <c r="N427" s="28" t="s">
        <v>38</v>
      </c>
      <c r="O427" s="28" t="s">
        <v>627</v>
      </c>
      <c r="P427" s="30" t="s">
        <v>1581</v>
      </c>
      <c r="Q427" s="30"/>
      <c r="R427" s="60" t="s">
        <v>2486</v>
      </c>
      <c r="S427" s="67" t="s">
        <v>0</v>
      </c>
      <c r="T427" s="67" t="s">
        <v>1583</v>
      </c>
      <c r="U427" s="60"/>
      <c r="W427" s="61"/>
      <c r="X427" s="61"/>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c r="DR427" s="34"/>
      <c r="DS427" s="34"/>
      <c r="DT427" s="34"/>
      <c r="DU427" s="34"/>
      <c r="DV427" s="34"/>
      <c r="DW427" s="34"/>
      <c r="DX427" s="34"/>
      <c r="DY427" s="34"/>
      <c r="DZ427" s="34"/>
      <c r="EA427" s="34"/>
      <c r="EB427" s="34"/>
      <c r="EC427" s="34"/>
      <c r="ED427" s="34"/>
      <c r="EE427" s="34"/>
      <c r="EF427" s="34"/>
      <c r="EG427" s="34"/>
      <c r="EH427" s="34"/>
      <c r="EI427" s="34"/>
      <c r="EJ427" s="34"/>
      <c r="EK427" s="34"/>
      <c r="EL427" s="34"/>
      <c r="EM427" s="34"/>
      <c r="EN427" s="34"/>
      <c r="EO427" s="34"/>
      <c r="EP427" s="34"/>
      <c r="EQ427" s="34"/>
      <c r="ER427" s="34"/>
      <c r="ES427" s="34"/>
      <c r="ET427" s="34"/>
      <c r="EU427" s="34"/>
      <c r="EV427" s="34"/>
      <c r="EW427" s="34"/>
      <c r="EX427" s="34"/>
      <c r="EY427" s="34"/>
      <c r="EZ427" s="34"/>
      <c r="FA427" s="34"/>
      <c r="FB427" s="34"/>
      <c r="FC427" s="34"/>
      <c r="FD427" s="34"/>
      <c r="FE427" s="34"/>
      <c r="FF427" s="34"/>
      <c r="FG427" s="34"/>
      <c r="FH427" s="34"/>
      <c r="FI427" s="34"/>
      <c r="FJ427" s="34"/>
      <c r="FK427" s="34"/>
      <c r="FL427" s="34"/>
      <c r="FM427" s="34"/>
      <c r="FN427" s="34"/>
      <c r="FO427" s="34"/>
      <c r="FP427" s="34"/>
      <c r="FQ427" s="34"/>
      <c r="FR427" s="34"/>
      <c r="FS427" s="34"/>
      <c r="FT427" s="34"/>
      <c r="FU427" s="34"/>
      <c r="FV427" s="34"/>
      <c r="FW427" s="34"/>
      <c r="FX427" s="34"/>
      <c r="FY427" s="34"/>
      <c r="FZ427" s="34"/>
      <c r="GA427" s="34"/>
      <c r="GB427" s="34"/>
      <c r="GC427" s="34"/>
      <c r="GD427" s="34"/>
      <c r="GE427" s="34"/>
      <c r="GF427" s="34"/>
      <c r="GG427" s="34"/>
      <c r="GH427" s="34"/>
      <c r="GI427" s="34"/>
      <c r="GJ427" s="34"/>
      <c r="GK427" s="34"/>
      <c r="GL427" s="34"/>
      <c r="GM427" s="34"/>
      <c r="GN427" s="34"/>
      <c r="GO427" s="34"/>
      <c r="GP427" s="34"/>
      <c r="GQ427" s="34"/>
      <c r="GR427" s="34"/>
      <c r="GS427" s="34"/>
      <c r="GT427" s="34"/>
      <c r="GU427" s="34"/>
      <c r="GV427" s="34"/>
      <c r="GW427" s="34"/>
      <c r="GX427" s="34"/>
      <c r="GY427" s="34"/>
      <c r="GZ427" s="34"/>
      <c r="HA427" s="34"/>
      <c r="HB427" s="34"/>
      <c r="HC427" s="34"/>
      <c r="HD427" s="34"/>
      <c r="HE427" s="34"/>
      <c r="HF427" s="34"/>
      <c r="HG427" s="34"/>
      <c r="HH427" s="34"/>
      <c r="HI427" s="34"/>
      <c r="HJ427" s="34"/>
      <c r="HK427" s="34"/>
      <c r="HL427" s="34"/>
      <c r="HM427" s="34"/>
      <c r="HN427" s="34"/>
      <c r="HO427" s="34"/>
      <c r="HP427" s="34"/>
      <c r="HQ427" s="34"/>
      <c r="HR427" s="34"/>
      <c r="HS427" s="34"/>
      <c r="HT427" s="34"/>
      <c r="HU427" s="34"/>
      <c r="HV427" s="34"/>
      <c r="HW427" s="34"/>
      <c r="HX427" s="34"/>
      <c r="HY427" s="34"/>
      <c r="HZ427" s="34"/>
      <c r="IA427" s="34"/>
      <c r="IB427" s="34"/>
      <c r="IC427" s="34"/>
      <c r="ID427" s="34"/>
      <c r="IE427" s="34"/>
      <c r="IF427" s="34"/>
      <c r="IG427" s="34"/>
      <c r="IH427" s="34"/>
      <c r="II427" s="34"/>
      <c r="IJ427" s="34"/>
      <c r="IK427" s="34"/>
      <c r="IL427" s="34"/>
      <c r="IM427" s="34"/>
      <c r="IN427" s="34"/>
      <c r="IO427" s="34"/>
      <c r="IP427" s="34"/>
      <c r="IQ427" s="34"/>
      <c r="IR427" s="34"/>
      <c r="IS427" s="34"/>
    </row>
    <row r="428" spans="1:253" s="21" customFormat="1" ht="75" x14ac:dyDescent="0.25">
      <c r="A428" s="28" t="s">
        <v>2493</v>
      </c>
      <c r="B428" s="29" t="s">
        <v>1701</v>
      </c>
      <c r="C428" s="29" t="s">
        <v>1646</v>
      </c>
      <c r="D428" s="28" t="s">
        <v>282</v>
      </c>
      <c r="E428" s="29" t="s">
        <v>1702</v>
      </c>
      <c r="F428" s="29"/>
      <c r="G428" s="28" t="s">
        <v>95</v>
      </c>
      <c r="H428" s="28" t="s">
        <v>237</v>
      </c>
      <c r="I428" s="36" t="s">
        <v>1703</v>
      </c>
      <c r="J428" s="29" t="s">
        <v>1704</v>
      </c>
      <c r="K428" s="28" t="s">
        <v>38</v>
      </c>
      <c r="L428" s="28" t="s">
        <v>38</v>
      </c>
      <c r="M428" s="28" t="s">
        <v>38</v>
      </c>
      <c r="N428" s="28" t="s">
        <v>38</v>
      </c>
      <c r="O428" s="28" t="s">
        <v>627</v>
      </c>
      <c r="P428" s="30" t="s">
        <v>1380</v>
      </c>
      <c r="Q428" s="30"/>
      <c r="R428" s="60" t="s">
        <v>2486</v>
      </c>
      <c r="S428" s="67" t="s">
        <v>1705</v>
      </c>
      <c r="T428" s="67" t="s">
        <v>1048</v>
      </c>
      <c r="U428" s="60"/>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c r="DR428" s="34"/>
      <c r="DS428" s="34"/>
      <c r="DT428" s="34"/>
      <c r="DU428" s="34"/>
      <c r="DV428" s="34"/>
      <c r="DW428" s="34"/>
      <c r="DX428" s="34"/>
      <c r="DY428" s="34"/>
      <c r="DZ428" s="34"/>
      <c r="EA428" s="34"/>
      <c r="EB428" s="34"/>
      <c r="EC428" s="34"/>
      <c r="ED428" s="34"/>
      <c r="EE428" s="34"/>
      <c r="EF428" s="34"/>
      <c r="EG428" s="34"/>
      <c r="EH428" s="34"/>
      <c r="EI428" s="34"/>
      <c r="EJ428" s="34"/>
      <c r="EK428" s="34"/>
      <c r="EL428" s="34"/>
      <c r="EM428" s="34"/>
      <c r="EN428" s="34"/>
      <c r="EO428" s="34"/>
      <c r="EP428" s="34"/>
      <c r="EQ428" s="34"/>
      <c r="ER428" s="34"/>
      <c r="ES428" s="34"/>
      <c r="ET428" s="34"/>
      <c r="EU428" s="34"/>
      <c r="EV428" s="34"/>
      <c r="EW428" s="34"/>
      <c r="EX428" s="34"/>
      <c r="EY428" s="34"/>
      <c r="EZ428" s="34"/>
      <c r="FA428" s="34"/>
      <c r="FB428" s="34"/>
      <c r="FC428" s="34"/>
      <c r="FD428" s="34"/>
      <c r="FE428" s="34"/>
      <c r="FF428" s="34"/>
      <c r="FG428" s="34"/>
      <c r="FH428" s="34"/>
      <c r="FI428" s="34"/>
      <c r="FJ428" s="34"/>
      <c r="FK428" s="34"/>
      <c r="FL428" s="34"/>
      <c r="FM428" s="34"/>
      <c r="FN428" s="34"/>
      <c r="FO428" s="34"/>
      <c r="FP428" s="34"/>
      <c r="FQ428" s="34"/>
      <c r="FR428" s="34"/>
      <c r="FS428" s="34"/>
      <c r="FT428" s="34"/>
      <c r="FU428" s="34"/>
      <c r="FV428" s="34"/>
      <c r="FW428" s="34"/>
      <c r="FX428" s="34"/>
      <c r="FY428" s="34"/>
      <c r="FZ428" s="34"/>
      <c r="GA428" s="34"/>
      <c r="GB428" s="34"/>
      <c r="GC428" s="34"/>
      <c r="GD428" s="34"/>
      <c r="GE428" s="34"/>
      <c r="GF428" s="34"/>
      <c r="GG428" s="34"/>
      <c r="GH428" s="34"/>
      <c r="GI428" s="34"/>
      <c r="GJ428" s="34"/>
      <c r="GK428" s="34"/>
      <c r="GL428" s="34"/>
      <c r="GM428" s="34"/>
      <c r="GN428" s="34"/>
      <c r="GO428" s="34"/>
      <c r="GP428" s="34"/>
      <c r="GQ428" s="34"/>
      <c r="GR428" s="34"/>
      <c r="GS428" s="34"/>
      <c r="GT428" s="34"/>
      <c r="GU428" s="34"/>
      <c r="GV428" s="34"/>
      <c r="GW428" s="34"/>
      <c r="GX428" s="34"/>
      <c r="GY428" s="34"/>
      <c r="GZ428" s="34"/>
      <c r="HA428" s="34"/>
      <c r="HB428" s="34"/>
      <c r="HC428" s="34"/>
      <c r="HD428" s="34"/>
      <c r="HE428" s="34"/>
      <c r="HF428" s="34"/>
      <c r="HG428" s="34"/>
      <c r="HH428" s="34"/>
      <c r="HI428" s="34"/>
      <c r="HJ428" s="34"/>
      <c r="HK428" s="34"/>
      <c r="HL428" s="34"/>
      <c r="HM428" s="34"/>
      <c r="HN428" s="34"/>
      <c r="HO428" s="34"/>
      <c r="HP428" s="34"/>
      <c r="HQ428" s="34"/>
      <c r="HR428" s="34"/>
      <c r="HS428" s="34"/>
      <c r="HT428" s="34"/>
      <c r="HU428" s="34"/>
      <c r="HV428" s="34"/>
      <c r="HW428" s="34"/>
      <c r="HX428" s="34"/>
      <c r="HY428" s="34"/>
      <c r="HZ428" s="34"/>
      <c r="IA428" s="34"/>
      <c r="IB428" s="34"/>
      <c r="IC428" s="34"/>
      <c r="ID428" s="34"/>
      <c r="IE428" s="34"/>
      <c r="IF428" s="34"/>
      <c r="IG428" s="34"/>
      <c r="IH428" s="34"/>
      <c r="II428" s="34"/>
      <c r="IJ428" s="34"/>
      <c r="IK428" s="34"/>
      <c r="IL428" s="34"/>
      <c r="IM428" s="34"/>
      <c r="IN428" s="34"/>
      <c r="IO428" s="34"/>
      <c r="IP428" s="34"/>
      <c r="IQ428" s="34"/>
      <c r="IR428" s="34"/>
      <c r="IS428" s="34"/>
    </row>
    <row r="429" spans="1:253" s="21" customFormat="1" ht="75" x14ac:dyDescent="0.25">
      <c r="A429" s="28" t="s">
        <v>2494</v>
      </c>
      <c r="B429" s="29" t="s">
        <v>1707</v>
      </c>
      <c r="C429" s="29" t="s">
        <v>1640</v>
      </c>
      <c r="D429" s="28" t="s">
        <v>282</v>
      </c>
      <c r="E429" s="29" t="s">
        <v>1708</v>
      </c>
      <c r="F429" s="29"/>
      <c r="G429" s="28" t="s">
        <v>119</v>
      </c>
      <c r="H429" s="28" t="s">
        <v>237</v>
      </c>
      <c r="I429" s="36" t="s">
        <v>1707</v>
      </c>
      <c r="J429" s="29" t="s">
        <v>1709</v>
      </c>
      <c r="K429" s="28" t="s">
        <v>38</v>
      </c>
      <c r="L429" s="28" t="s">
        <v>38</v>
      </c>
      <c r="M429" s="28" t="s">
        <v>38</v>
      </c>
      <c r="N429" s="28" t="s">
        <v>38</v>
      </c>
      <c r="O429" s="28" t="s">
        <v>627</v>
      </c>
      <c r="P429" s="30"/>
      <c r="Q429" s="30"/>
      <c r="R429" s="60" t="s">
        <v>2486</v>
      </c>
      <c r="S429" s="67" t="s">
        <v>1710</v>
      </c>
      <c r="T429" s="67" t="s">
        <v>1048</v>
      </c>
      <c r="U429" s="60"/>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c r="DR429" s="34"/>
      <c r="DS429" s="34"/>
      <c r="DT429" s="34"/>
      <c r="DU429" s="34"/>
      <c r="DV429" s="34"/>
      <c r="DW429" s="34"/>
      <c r="DX429" s="34"/>
      <c r="DY429" s="34"/>
      <c r="DZ429" s="34"/>
      <c r="EA429" s="34"/>
      <c r="EB429" s="34"/>
      <c r="EC429" s="34"/>
      <c r="ED429" s="34"/>
      <c r="EE429" s="34"/>
      <c r="EF429" s="34"/>
      <c r="EG429" s="34"/>
      <c r="EH429" s="34"/>
      <c r="EI429" s="34"/>
      <c r="EJ429" s="34"/>
      <c r="EK429" s="34"/>
      <c r="EL429" s="34"/>
      <c r="EM429" s="34"/>
      <c r="EN429" s="34"/>
      <c r="EO429" s="34"/>
      <c r="EP429" s="34"/>
      <c r="EQ429" s="34"/>
      <c r="ER429" s="34"/>
      <c r="ES429" s="34"/>
      <c r="ET429" s="34"/>
      <c r="EU429" s="34"/>
      <c r="EV429" s="34"/>
      <c r="EW429" s="34"/>
      <c r="EX429" s="34"/>
      <c r="EY429" s="34"/>
      <c r="EZ429" s="34"/>
      <c r="FA429" s="34"/>
      <c r="FB429" s="34"/>
      <c r="FC429" s="34"/>
      <c r="FD429" s="34"/>
      <c r="FE429" s="34"/>
      <c r="FF429" s="34"/>
      <c r="FG429" s="34"/>
      <c r="FH429" s="34"/>
      <c r="FI429" s="34"/>
      <c r="FJ429" s="34"/>
      <c r="FK429" s="34"/>
      <c r="FL429" s="34"/>
      <c r="FM429" s="34"/>
      <c r="FN429" s="34"/>
      <c r="FO429" s="34"/>
      <c r="FP429" s="34"/>
      <c r="FQ429" s="34"/>
      <c r="FR429" s="34"/>
      <c r="FS429" s="34"/>
      <c r="FT429" s="34"/>
      <c r="FU429" s="34"/>
      <c r="FV429" s="34"/>
      <c r="FW429" s="34"/>
      <c r="FX429" s="34"/>
      <c r="FY429" s="34"/>
      <c r="FZ429" s="34"/>
      <c r="GA429" s="34"/>
      <c r="GB429" s="34"/>
      <c r="GC429" s="34"/>
      <c r="GD429" s="34"/>
      <c r="GE429" s="34"/>
      <c r="GF429" s="34"/>
      <c r="GG429" s="34"/>
      <c r="GH429" s="34"/>
      <c r="GI429" s="34"/>
      <c r="GJ429" s="34"/>
      <c r="GK429" s="34"/>
      <c r="GL429" s="34"/>
      <c r="GM429" s="34"/>
      <c r="GN429" s="34"/>
      <c r="GO429" s="34"/>
      <c r="GP429" s="34"/>
      <c r="GQ429" s="34"/>
      <c r="GR429" s="34"/>
      <c r="GS429" s="34"/>
      <c r="GT429" s="34"/>
      <c r="GU429" s="34"/>
      <c r="GV429" s="34"/>
      <c r="GW429" s="34"/>
      <c r="GX429" s="34"/>
      <c r="GY429" s="34"/>
      <c r="GZ429" s="34"/>
      <c r="HA429" s="34"/>
      <c r="HB429" s="34"/>
      <c r="HC429" s="34"/>
      <c r="HD429" s="34"/>
      <c r="HE429" s="34"/>
      <c r="HF429" s="34"/>
      <c r="HG429" s="34"/>
      <c r="HH429" s="34"/>
      <c r="HI429" s="34"/>
      <c r="HJ429" s="34"/>
      <c r="HK429" s="34"/>
      <c r="HL429" s="34"/>
      <c r="HM429" s="34"/>
      <c r="HN429" s="34"/>
      <c r="HO429" s="34"/>
      <c r="HP429" s="34"/>
      <c r="HQ429" s="34"/>
      <c r="HR429" s="34"/>
      <c r="HS429" s="34"/>
      <c r="HT429" s="34"/>
      <c r="HU429" s="34"/>
      <c r="HV429" s="34"/>
      <c r="HW429" s="34"/>
      <c r="HX429" s="34"/>
      <c r="HY429" s="34"/>
      <c r="HZ429" s="34"/>
      <c r="IA429" s="34"/>
      <c r="IB429" s="34"/>
      <c r="IC429" s="34"/>
      <c r="ID429" s="34"/>
      <c r="IE429" s="34"/>
      <c r="IF429" s="34"/>
      <c r="IG429" s="34"/>
      <c r="IH429" s="34"/>
      <c r="II429" s="34"/>
      <c r="IJ429" s="34"/>
      <c r="IK429" s="34"/>
      <c r="IL429" s="34"/>
      <c r="IM429" s="34"/>
      <c r="IN429" s="34"/>
      <c r="IO429" s="34"/>
      <c r="IP429" s="34"/>
      <c r="IQ429" s="34"/>
      <c r="IR429" s="34"/>
      <c r="IS429" s="34"/>
    </row>
    <row r="430" spans="1:253" s="21" customFormat="1" ht="75" x14ac:dyDescent="0.25">
      <c r="A430" s="28" t="s">
        <v>2495</v>
      </c>
      <c r="B430" s="29" t="s">
        <v>1712</v>
      </c>
      <c r="C430" s="29" t="s">
        <v>1633</v>
      </c>
      <c r="D430" s="28" t="s">
        <v>282</v>
      </c>
      <c r="E430" s="29" t="s">
        <v>1713</v>
      </c>
      <c r="F430" s="29" t="s">
        <v>1579</v>
      </c>
      <c r="G430" s="28" t="s">
        <v>35</v>
      </c>
      <c r="H430" s="28" t="s">
        <v>237</v>
      </c>
      <c r="I430" s="36" t="s">
        <v>1712</v>
      </c>
      <c r="J430" s="29" t="s">
        <v>1714</v>
      </c>
      <c r="K430" s="28" t="s">
        <v>38</v>
      </c>
      <c r="L430" s="28" t="s">
        <v>38</v>
      </c>
      <c r="M430" s="28" t="s">
        <v>38</v>
      </c>
      <c r="N430" s="28" t="s">
        <v>38</v>
      </c>
      <c r="O430" s="28" t="s">
        <v>627</v>
      </c>
      <c r="P430" s="30" t="s">
        <v>1581</v>
      </c>
      <c r="Q430" s="30"/>
      <c r="R430" s="60" t="s">
        <v>2486</v>
      </c>
      <c r="S430" s="67" t="s">
        <v>1715</v>
      </c>
      <c r="T430" s="67" t="s">
        <v>1583</v>
      </c>
      <c r="U430" s="60"/>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c r="DR430" s="34"/>
      <c r="DS430" s="34"/>
      <c r="DT430" s="34"/>
      <c r="DU430" s="34"/>
      <c r="DV430" s="34"/>
      <c r="DW430" s="34"/>
      <c r="DX430" s="34"/>
      <c r="DY430" s="34"/>
      <c r="DZ430" s="34"/>
      <c r="EA430" s="34"/>
      <c r="EB430" s="34"/>
      <c r="EC430" s="34"/>
      <c r="ED430" s="34"/>
      <c r="EE430" s="34"/>
      <c r="EF430" s="34"/>
      <c r="EG430" s="34"/>
      <c r="EH430" s="34"/>
      <c r="EI430" s="34"/>
      <c r="EJ430" s="34"/>
      <c r="EK430" s="34"/>
      <c r="EL430" s="34"/>
      <c r="EM430" s="34"/>
      <c r="EN430" s="34"/>
      <c r="EO430" s="34"/>
      <c r="EP430" s="34"/>
      <c r="EQ430" s="34"/>
      <c r="ER430" s="34"/>
      <c r="ES430" s="34"/>
      <c r="ET430" s="34"/>
      <c r="EU430" s="34"/>
      <c r="EV430" s="34"/>
      <c r="EW430" s="34"/>
      <c r="EX430" s="34"/>
      <c r="EY430" s="34"/>
      <c r="EZ430" s="34"/>
      <c r="FA430" s="34"/>
      <c r="FB430" s="34"/>
      <c r="FC430" s="34"/>
      <c r="FD430" s="34"/>
      <c r="FE430" s="34"/>
      <c r="FF430" s="34"/>
      <c r="FG430" s="34"/>
      <c r="FH430" s="34"/>
      <c r="FI430" s="34"/>
      <c r="FJ430" s="34"/>
      <c r="FK430" s="34"/>
      <c r="FL430" s="34"/>
      <c r="FM430" s="34"/>
      <c r="FN430" s="34"/>
      <c r="FO430" s="34"/>
      <c r="FP430" s="34"/>
      <c r="FQ430" s="34"/>
      <c r="FR430" s="34"/>
      <c r="FS430" s="34"/>
      <c r="FT430" s="34"/>
      <c r="FU430" s="34"/>
      <c r="FV430" s="34"/>
      <c r="FW430" s="34"/>
      <c r="FX430" s="34"/>
      <c r="FY430" s="34"/>
      <c r="FZ430" s="34"/>
      <c r="GA430" s="34"/>
      <c r="GB430" s="34"/>
      <c r="GC430" s="34"/>
      <c r="GD430" s="34"/>
      <c r="GE430" s="34"/>
      <c r="GF430" s="34"/>
      <c r="GG430" s="34"/>
      <c r="GH430" s="34"/>
      <c r="GI430" s="34"/>
      <c r="GJ430" s="34"/>
      <c r="GK430" s="34"/>
      <c r="GL430" s="34"/>
      <c r="GM430" s="34"/>
      <c r="GN430" s="34"/>
      <c r="GO430" s="34"/>
      <c r="GP430" s="34"/>
      <c r="GQ430" s="34"/>
      <c r="GR430" s="34"/>
      <c r="GS430" s="34"/>
      <c r="GT430" s="34"/>
      <c r="GU430" s="34"/>
      <c r="GV430" s="34"/>
      <c r="GW430" s="34"/>
      <c r="GX430" s="34"/>
      <c r="GY430" s="34"/>
      <c r="GZ430" s="34"/>
      <c r="HA430" s="34"/>
      <c r="HB430" s="34"/>
      <c r="HC430" s="34"/>
      <c r="HD430" s="34"/>
      <c r="HE430" s="34"/>
      <c r="HF430" s="34"/>
      <c r="HG430" s="34"/>
      <c r="HH430" s="34"/>
      <c r="HI430" s="34"/>
      <c r="HJ430" s="34"/>
      <c r="HK430" s="34"/>
      <c r="HL430" s="34"/>
      <c r="HM430" s="34"/>
      <c r="HN430" s="34"/>
      <c r="HO430" s="34"/>
      <c r="HP430" s="34"/>
      <c r="HQ430" s="34"/>
      <c r="HR430" s="34"/>
      <c r="HS430" s="34"/>
      <c r="HT430" s="34"/>
      <c r="HU430" s="34"/>
      <c r="HV430" s="34"/>
      <c r="HW430" s="34"/>
      <c r="HX430" s="34"/>
      <c r="HY430" s="34"/>
      <c r="HZ430" s="34"/>
      <c r="IA430" s="34"/>
      <c r="IB430" s="34"/>
      <c r="IC430" s="34"/>
      <c r="ID430" s="34"/>
      <c r="IE430" s="34"/>
      <c r="IF430" s="34"/>
      <c r="IG430" s="34"/>
      <c r="IH430" s="34"/>
      <c r="II430" s="34"/>
      <c r="IJ430" s="34"/>
      <c r="IK430" s="34"/>
      <c r="IL430" s="34"/>
      <c r="IM430" s="34"/>
      <c r="IN430" s="34"/>
      <c r="IO430" s="34"/>
      <c r="IP430" s="34"/>
      <c r="IQ430" s="34"/>
      <c r="IR430" s="34"/>
      <c r="IS430" s="34"/>
    </row>
    <row r="431" spans="1:253" s="21" customFormat="1" ht="285" x14ac:dyDescent="0.25">
      <c r="A431" s="28" t="s">
        <v>2496</v>
      </c>
      <c r="B431" s="29" t="s">
        <v>1717</v>
      </c>
      <c r="C431" s="29" t="s">
        <v>1609</v>
      </c>
      <c r="D431" s="28" t="s">
        <v>282</v>
      </c>
      <c r="E431" s="29" t="s">
        <v>1718</v>
      </c>
      <c r="F431" s="29" t="s">
        <v>1579</v>
      </c>
      <c r="G431" s="28" t="s">
        <v>1550</v>
      </c>
      <c r="H431" s="28" t="s">
        <v>237</v>
      </c>
      <c r="I431" s="36" t="s">
        <v>1717</v>
      </c>
      <c r="J431" s="29" t="s">
        <v>1719</v>
      </c>
      <c r="K431" s="28" t="s">
        <v>38</v>
      </c>
      <c r="L431" s="28" t="s">
        <v>38</v>
      </c>
      <c r="M431" s="28" t="s">
        <v>38</v>
      </c>
      <c r="N431" s="28" t="s">
        <v>38</v>
      </c>
      <c r="O431" s="28" t="s">
        <v>627</v>
      </c>
      <c r="P431" s="30"/>
      <c r="Q431" s="30"/>
      <c r="R431" s="60" t="s">
        <v>2486</v>
      </c>
      <c r="S431" s="67" t="s">
        <v>1720</v>
      </c>
      <c r="T431" s="67" t="s">
        <v>1048</v>
      </c>
      <c r="U431" s="60"/>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c r="DR431" s="34"/>
      <c r="DS431" s="34"/>
      <c r="DT431" s="34"/>
      <c r="DU431" s="34"/>
      <c r="DV431" s="34"/>
      <c r="DW431" s="34"/>
      <c r="DX431" s="34"/>
      <c r="DY431" s="34"/>
      <c r="DZ431" s="34"/>
      <c r="EA431" s="34"/>
      <c r="EB431" s="34"/>
      <c r="EC431" s="34"/>
      <c r="ED431" s="34"/>
      <c r="EE431" s="34"/>
      <c r="EF431" s="34"/>
      <c r="EG431" s="34"/>
      <c r="EH431" s="34"/>
      <c r="EI431" s="34"/>
      <c r="EJ431" s="34"/>
      <c r="EK431" s="34"/>
      <c r="EL431" s="34"/>
      <c r="EM431" s="34"/>
      <c r="EN431" s="34"/>
      <c r="EO431" s="34"/>
      <c r="EP431" s="34"/>
      <c r="EQ431" s="34"/>
      <c r="ER431" s="34"/>
      <c r="ES431" s="34"/>
      <c r="ET431" s="34"/>
      <c r="EU431" s="34"/>
      <c r="EV431" s="34"/>
      <c r="EW431" s="34"/>
      <c r="EX431" s="34"/>
      <c r="EY431" s="34"/>
      <c r="EZ431" s="34"/>
      <c r="FA431" s="34"/>
      <c r="FB431" s="34"/>
      <c r="FC431" s="34"/>
      <c r="FD431" s="34"/>
      <c r="FE431" s="34"/>
      <c r="FF431" s="34"/>
      <c r="FG431" s="34"/>
      <c r="FH431" s="34"/>
      <c r="FI431" s="34"/>
      <c r="FJ431" s="34"/>
      <c r="FK431" s="34"/>
      <c r="FL431" s="34"/>
      <c r="FM431" s="34"/>
      <c r="FN431" s="34"/>
      <c r="FO431" s="34"/>
      <c r="FP431" s="34"/>
      <c r="FQ431" s="34"/>
      <c r="FR431" s="34"/>
      <c r="FS431" s="34"/>
      <c r="FT431" s="34"/>
      <c r="FU431" s="34"/>
      <c r="FV431" s="34"/>
      <c r="FW431" s="34"/>
      <c r="FX431" s="34"/>
      <c r="FY431" s="34"/>
      <c r="FZ431" s="34"/>
      <c r="GA431" s="34"/>
      <c r="GB431" s="34"/>
      <c r="GC431" s="34"/>
      <c r="GD431" s="34"/>
      <c r="GE431" s="34"/>
      <c r="GF431" s="34"/>
      <c r="GG431" s="34"/>
      <c r="GH431" s="34"/>
      <c r="GI431" s="34"/>
      <c r="GJ431" s="34"/>
      <c r="GK431" s="34"/>
      <c r="GL431" s="34"/>
      <c r="GM431" s="34"/>
      <c r="GN431" s="34"/>
      <c r="GO431" s="34"/>
      <c r="GP431" s="34"/>
      <c r="GQ431" s="34"/>
      <c r="GR431" s="34"/>
      <c r="GS431" s="34"/>
      <c r="GT431" s="34"/>
      <c r="GU431" s="34"/>
      <c r="GV431" s="34"/>
      <c r="GW431" s="34"/>
      <c r="GX431" s="34"/>
      <c r="GY431" s="34"/>
      <c r="GZ431" s="34"/>
      <c r="HA431" s="34"/>
      <c r="HB431" s="34"/>
      <c r="HC431" s="34"/>
      <c r="HD431" s="34"/>
      <c r="HE431" s="34"/>
      <c r="HF431" s="34"/>
      <c r="HG431" s="34"/>
      <c r="HH431" s="34"/>
      <c r="HI431" s="34"/>
      <c r="HJ431" s="34"/>
      <c r="HK431" s="34"/>
      <c r="HL431" s="34"/>
      <c r="HM431" s="34"/>
      <c r="HN431" s="34"/>
      <c r="HO431" s="34"/>
      <c r="HP431" s="34"/>
      <c r="HQ431" s="34"/>
      <c r="HR431" s="34"/>
      <c r="HS431" s="34"/>
      <c r="HT431" s="34"/>
      <c r="HU431" s="34"/>
      <c r="HV431" s="34"/>
      <c r="HW431" s="34"/>
      <c r="HX431" s="34"/>
      <c r="HY431" s="34"/>
      <c r="HZ431" s="34"/>
      <c r="IA431" s="34"/>
      <c r="IB431" s="34"/>
      <c r="IC431" s="34"/>
      <c r="ID431" s="34"/>
      <c r="IE431" s="34"/>
      <c r="IF431" s="34"/>
      <c r="IG431" s="34"/>
      <c r="IH431" s="34"/>
      <c r="II431" s="34"/>
      <c r="IJ431" s="34"/>
      <c r="IK431" s="34"/>
      <c r="IL431" s="34"/>
      <c r="IM431" s="34"/>
      <c r="IN431" s="34"/>
      <c r="IO431" s="34"/>
      <c r="IP431" s="34"/>
      <c r="IQ431" s="34"/>
      <c r="IR431" s="34"/>
      <c r="IS431" s="34"/>
    </row>
    <row r="432" spans="1:253" s="21" customFormat="1" ht="60" x14ac:dyDescent="0.25">
      <c r="A432" s="28" t="s">
        <v>2497</v>
      </c>
      <c r="B432" s="29" t="s">
        <v>1728</v>
      </c>
      <c r="C432" s="29" t="s">
        <v>1646</v>
      </c>
      <c r="D432" s="28" t="s">
        <v>282</v>
      </c>
      <c r="E432" s="29" t="s">
        <v>1729</v>
      </c>
      <c r="F432" s="29"/>
      <c r="G432" s="28" t="s">
        <v>1730</v>
      </c>
      <c r="H432" s="28" t="s">
        <v>237</v>
      </c>
      <c r="I432" s="36" t="s">
        <v>1728</v>
      </c>
      <c r="J432" s="29" t="s">
        <v>1731</v>
      </c>
      <c r="K432" s="28" t="s">
        <v>38</v>
      </c>
      <c r="L432" s="28" t="s">
        <v>38</v>
      </c>
      <c r="M432" s="28" t="s">
        <v>38</v>
      </c>
      <c r="N432" s="28" t="s">
        <v>38</v>
      </c>
      <c r="O432" s="28" t="s">
        <v>627</v>
      </c>
      <c r="P432" s="30"/>
      <c r="Q432" s="30"/>
      <c r="R432" s="60" t="s">
        <v>2486</v>
      </c>
      <c r="S432" s="67" t="s">
        <v>1732</v>
      </c>
      <c r="T432" s="67" t="s">
        <v>1048</v>
      </c>
      <c r="U432" s="60"/>
      <c r="W432" s="61"/>
      <c r="X432" s="61"/>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c r="DR432" s="34"/>
      <c r="DS432" s="34"/>
      <c r="DT432" s="34"/>
      <c r="DU432" s="34"/>
      <c r="DV432" s="34"/>
      <c r="DW432" s="34"/>
      <c r="DX432" s="34"/>
      <c r="DY432" s="34"/>
      <c r="DZ432" s="34"/>
      <c r="EA432" s="34"/>
      <c r="EB432" s="34"/>
      <c r="EC432" s="34"/>
      <c r="ED432" s="34"/>
      <c r="EE432" s="34"/>
      <c r="EF432" s="34"/>
      <c r="EG432" s="34"/>
      <c r="EH432" s="34"/>
      <c r="EI432" s="34"/>
      <c r="EJ432" s="34"/>
      <c r="EK432" s="34"/>
      <c r="EL432" s="34"/>
      <c r="EM432" s="34"/>
      <c r="EN432" s="34"/>
      <c r="EO432" s="34"/>
      <c r="EP432" s="34"/>
      <c r="EQ432" s="34"/>
      <c r="ER432" s="34"/>
      <c r="ES432" s="34"/>
      <c r="ET432" s="34"/>
      <c r="EU432" s="34"/>
      <c r="EV432" s="34"/>
      <c r="EW432" s="34"/>
      <c r="EX432" s="34"/>
      <c r="EY432" s="34"/>
      <c r="EZ432" s="34"/>
      <c r="FA432" s="34"/>
      <c r="FB432" s="34"/>
      <c r="FC432" s="34"/>
      <c r="FD432" s="34"/>
      <c r="FE432" s="34"/>
      <c r="FF432" s="34"/>
      <c r="FG432" s="34"/>
      <c r="FH432" s="34"/>
      <c r="FI432" s="34"/>
      <c r="FJ432" s="34"/>
      <c r="FK432" s="34"/>
      <c r="FL432" s="34"/>
      <c r="FM432" s="34"/>
      <c r="FN432" s="34"/>
      <c r="FO432" s="34"/>
      <c r="FP432" s="34"/>
      <c r="FQ432" s="34"/>
      <c r="FR432" s="34"/>
      <c r="FS432" s="34"/>
      <c r="FT432" s="34"/>
      <c r="FU432" s="34"/>
      <c r="FV432" s="34"/>
      <c r="FW432" s="34"/>
      <c r="FX432" s="34"/>
      <c r="FY432" s="34"/>
      <c r="FZ432" s="34"/>
      <c r="GA432" s="34"/>
      <c r="GB432" s="34"/>
      <c r="GC432" s="34"/>
      <c r="GD432" s="34"/>
      <c r="GE432" s="34"/>
      <c r="GF432" s="34"/>
      <c r="GG432" s="34"/>
      <c r="GH432" s="34"/>
      <c r="GI432" s="34"/>
      <c r="GJ432" s="34"/>
      <c r="GK432" s="34"/>
      <c r="GL432" s="34"/>
      <c r="GM432" s="34"/>
      <c r="GN432" s="34"/>
      <c r="GO432" s="34"/>
      <c r="GP432" s="34"/>
      <c r="GQ432" s="34"/>
      <c r="GR432" s="34"/>
      <c r="GS432" s="34"/>
      <c r="GT432" s="34"/>
      <c r="GU432" s="34"/>
      <c r="GV432" s="34"/>
      <c r="GW432" s="34"/>
      <c r="GX432" s="34"/>
      <c r="GY432" s="34"/>
      <c r="GZ432" s="34"/>
      <c r="HA432" s="34"/>
      <c r="HB432" s="34"/>
      <c r="HC432" s="34"/>
      <c r="HD432" s="34"/>
      <c r="HE432" s="34"/>
      <c r="HF432" s="34"/>
      <c r="HG432" s="34"/>
      <c r="HH432" s="34"/>
      <c r="HI432" s="34"/>
      <c r="HJ432" s="34"/>
      <c r="HK432" s="34"/>
      <c r="HL432" s="34"/>
      <c r="HM432" s="34"/>
      <c r="HN432" s="34"/>
      <c r="HO432" s="34"/>
      <c r="HP432" s="34"/>
      <c r="HQ432" s="34"/>
      <c r="HR432" s="34"/>
      <c r="HS432" s="34"/>
      <c r="HT432" s="34"/>
      <c r="HU432" s="34"/>
      <c r="HV432" s="34"/>
      <c r="HW432" s="34"/>
      <c r="HX432" s="34"/>
      <c r="HY432" s="34"/>
      <c r="HZ432" s="34"/>
      <c r="IA432" s="34"/>
      <c r="IB432" s="34"/>
      <c r="IC432" s="34"/>
      <c r="ID432" s="34"/>
      <c r="IE432" s="34"/>
      <c r="IF432" s="34"/>
      <c r="IG432" s="34"/>
      <c r="IH432" s="34"/>
      <c r="II432" s="34"/>
      <c r="IJ432" s="34"/>
      <c r="IK432" s="34"/>
      <c r="IL432" s="34"/>
      <c r="IM432" s="34"/>
      <c r="IN432" s="34"/>
      <c r="IO432" s="34"/>
      <c r="IP432" s="34"/>
      <c r="IQ432" s="34"/>
      <c r="IR432" s="34"/>
      <c r="IS432" s="34"/>
    </row>
    <row r="433" spans="1:253" s="21" customFormat="1" ht="60" x14ac:dyDescent="0.25">
      <c r="A433" s="28" t="s">
        <v>2498</v>
      </c>
      <c r="B433" s="29" t="s">
        <v>1747</v>
      </c>
      <c r="C433" s="29" t="s">
        <v>1670</v>
      </c>
      <c r="D433" s="28" t="s">
        <v>282</v>
      </c>
      <c r="E433" s="29" t="s">
        <v>1748</v>
      </c>
      <c r="F433" s="29"/>
      <c r="G433" s="28" t="s">
        <v>142</v>
      </c>
      <c r="H433" s="28" t="s">
        <v>120</v>
      </c>
      <c r="I433" s="36" t="s">
        <v>1749</v>
      </c>
      <c r="J433" s="29" t="s">
        <v>1750</v>
      </c>
      <c r="K433" s="28" t="s">
        <v>38</v>
      </c>
      <c r="L433" s="28" t="s">
        <v>38</v>
      </c>
      <c r="M433" s="28" t="s">
        <v>38</v>
      </c>
      <c r="N433" s="28" t="s">
        <v>38</v>
      </c>
      <c r="O433" s="28" t="s">
        <v>627</v>
      </c>
      <c r="P433" s="30" t="s">
        <v>1055</v>
      </c>
      <c r="Q433" s="30"/>
      <c r="R433" s="60" t="s">
        <v>2486</v>
      </c>
      <c r="S433" s="67" t="s">
        <v>1751</v>
      </c>
      <c r="T433" s="67" t="s">
        <v>1057</v>
      </c>
      <c r="U433" s="60"/>
      <c r="W433" s="34"/>
      <c r="X433" s="34"/>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row>
    <row r="434" spans="1:253" s="21" customFormat="1" ht="30" x14ac:dyDescent="0.25">
      <c r="A434" s="28" t="s">
        <v>2499</v>
      </c>
      <c r="B434" s="29" t="s">
        <v>2074</v>
      </c>
      <c r="C434" s="29"/>
      <c r="D434" s="28" t="s">
        <v>282</v>
      </c>
      <c r="E434" s="29"/>
      <c r="F434" s="64"/>
      <c r="G434" s="28"/>
      <c r="H434" s="29" t="s">
        <v>1221</v>
      </c>
      <c r="I434" s="29" t="s">
        <v>2077</v>
      </c>
      <c r="J434" s="29"/>
      <c r="K434" s="74" t="s">
        <v>38</v>
      </c>
      <c r="L434" s="28" t="s">
        <v>38</v>
      </c>
      <c r="M434" s="28" t="s">
        <v>38</v>
      </c>
      <c r="N434" s="28" t="s">
        <v>38</v>
      </c>
      <c r="O434" s="28"/>
      <c r="P434" s="30"/>
      <c r="Q434" s="30"/>
      <c r="R434" s="60"/>
      <c r="S434" s="60"/>
      <c r="T434" s="60"/>
      <c r="U434" s="60"/>
    </row>
    <row r="435" spans="1:253" s="21" customFormat="1" ht="45" x14ac:dyDescent="0.25">
      <c r="A435" s="28" t="s">
        <v>2500</v>
      </c>
      <c r="B435" s="39" t="s">
        <v>2087</v>
      </c>
      <c r="C435" s="29" t="s">
        <v>730</v>
      </c>
      <c r="D435" s="28" t="s">
        <v>282</v>
      </c>
      <c r="E435" s="64" t="s">
        <v>2088</v>
      </c>
      <c r="F435" s="29" t="s">
        <v>767</v>
      </c>
      <c r="G435" s="28" t="s">
        <v>142</v>
      </c>
      <c r="H435" s="28" t="s">
        <v>237</v>
      </c>
      <c r="I435" s="64" t="s">
        <v>1734</v>
      </c>
      <c r="J435" s="29" t="s">
        <v>2089</v>
      </c>
      <c r="K435" s="74" t="s">
        <v>39</v>
      </c>
      <c r="L435" s="74" t="s">
        <v>38</v>
      </c>
      <c r="M435" s="28" t="s">
        <v>38</v>
      </c>
      <c r="N435" s="28" t="s">
        <v>38</v>
      </c>
      <c r="O435" s="28" t="s">
        <v>1233</v>
      </c>
      <c r="P435" s="30" t="s">
        <v>825</v>
      </c>
      <c r="Q435" s="30" t="s">
        <v>2090</v>
      </c>
      <c r="R435" s="60" t="s">
        <v>737</v>
      </c>
      <c r="S435" s="68" t="s">
        <v>2091</v>
      </c>
      <c r="T435" s="65" t="s">
        <v>781</v>
      </c>
      <c r="U435" s="60"/>
    </row>
    <row r="436" spans="1:253" s="21" customFormat="1" ht="45" x14ac:dyDescent="0.25">
      <c r="A436" s="28" t="s">
        <v>2501</v>
      </c>
      <c r="B436" s="39" t="s">
        <v>2502</v>
      </c>
      <c r="C436" s="29" t="s">
        <v>730</v>
      </c>
      <c r="D436" s="28" t="s">
        <v>282</v>
      </c>
      <c r="E436" s="64"/>
      <c r="F436" s="29"/>
      <c r="G436" s="28"/>
      <c r="H436" s="28"/>
      <c r="I436" s="64"/>
      <c r="J436" s="29"/>
      <c r="K436" s="74" t="s">
        <v>39</v>
      </c>
      <c r="L436" s="28" t="s">
        <v>38</v>
      </c>
      <c r="M436" s="28" t="s">
        <v>38</v>
      </c>
      <c r="N436" s="28" t="s">
        <v>38</v>
      </c>
      <c r="O436" s="28"/>
      <c r="P436" s="30"/>
      <c r="Q436" s="30"/>
      <c r="R436" s="60" t="s">
        <v>737</v>
      </c>
      <c r="S436" s="68" t="s">
        <v>2503</v>
      </c>
      <c r="T436" s="65" t="s">
        <v>781</v>
      </c>
      <c r="U436" s="60"/>
    </row>
    <row r="437" spans="1:253" s="21" customFormat="1" ht="120" x14ac:dyDescent="0.25">
      <c r="A437" s="28" t="s">
        <v>2504</v>
      </c>
      <c r="B437" s="29" t="s">
        <v>2093</v>
      </c>
      <c r="C437" s="29" t="s">
        <v>730</v>
      </c>
      <c r="D437" s="28" t="s">
        <v>282</v>
      </c>
      <c r="E437" s="29" t="s">
        <v>2094</v>
      </c>
      <c r="F437" s="29" t="s">
        <v>767</v>
      </c>
      <c r="G437" s="28" t="s">
        <v>2095</v>
      </c>
      <c r="H437" s="28" t="s">
        <v>237</v>
      </c>
      <c r="I437" s="64" t="s">
        <v>2096</v>
      </c>
      <c r="J437" s="29" t="s">
        <v>2097</v>
      </c>
      <c r="K437" s="74" t="s">
        <v>38</v>
      </c>
      <c r="L437" s="74" t="s">
        <v>38</v>
      </c>
      <c r="M437" s="28" t="s">
        <v>38</v>
      </c>
      <c r="N437" s="28" t="s">
        <v>38</v>
      </c>
      <c r="O437" s="28" t="s">
        <v>1233</v>
      </c>
      <c r="P437" s="30"/>
      <c r="Q437" s="30"/>
      <c r="R437" s="60" t="s">
        <v>737</v>
      </c>
      <c r="S437" s="68" t="s">
        <v>2099</v>
      </c>
      <c r="T437" s="65" t="s">
        <v>630</v>
      </c>
      <c r="U437" s="60"/>
    </row>
    <row r="438" spans="1:253" s="21" customFormat="1" ht="30" x14ac:dyDescent="0.25">
      <c r="A438" s="28" t="s">
        <v>2505</v>
      </c>
      <c r="B438" s="29" t="s">
        <v>2101</v>
      </c>
      <c r="C438" s="29" t="s">
        <v>730</v>
      </c>
      <c r="D438" s="28" t="s">
        <v>282</v>
      </c>
      <c r="E438" s="29" t="s">
        <v>2102</v>
      </c>
      <c r="F438" s="29" t="s">
        <v>767</v>
      </c>
      <c r="G438" s="28" t="s">
        <v>1834</v>
      </c>
      <c r="H438" s="28" t="s">
        <v>237</v>
      </c>
      <c r="I438" s="29" t="s">
        <v>2103</v>
      </c>
      <c r="J438" s="29" t="s">
        <v>2104</v>
      </c>
      <c r="K438" s="74" t="s">
        <v>38</v>
      </c>
      <c r="L438" s="74" t="s">
        <v>38</v>
      </c>
      <c r="M438" s="28" t="s">
        <v>38</v>
      </c>
      <c r="N438" s="28" t="s">
        <v>38</v>
      </c>
      <c r="O438" s="28" t="s">
        <v>1233</v>
      </c>
      <c r="P438" s="30"/>
      <c r="Q438" s="30"/>
      <c r="R438" s="60" t="s">
        <v>737</v>
      </c>
      <c r="S438" s="68" t="s">
        <v>2103</v>
      </c>
      <c r="T438" s="65" t="s">
        <v>630</v>
      </c>
      <c r="U438" s="60"/>
    </row>
    <row r="439" spans="1:253" s="21" customFormat="1" ht="45" x14ac:dyDescent="0.25">
      <c r="A439" s="28" t="s">
        <v>2506</v>
      </c>
      <c r="B439" s="29" t="s">
        <v>2111</v>
      </c>
      <c r="C439" s="29" t="s">
        <v>1670</v>
      </c>
      <c r="D439" s="28" t="s">
        <v>282</v>
      </c>
      <c r="E439" s="64" t="s">
        <v>2112</v>
      </c>
      <c r="F439" s="64"/>
      <c r="G439" s="28" t="s">
        <v>2466</v>
      </c>
      <c r="H439" s="28" t="s">
        <v>120</v>
      </c>
      <c r="I439" s="36" t="s">
        <v>2113</v>
      </c>
      <c r="J439" s="29" t="s">
        <v>2114</v>
      </c>
      <c r="K439" s="28" t="s">
        <v>38</v>
      </c>
      <c r="L439" s="28" t="s">
        <v>38</v>
      </c>
      <c r="M439" s="28" t="s">
        <v>38</v>
      </c>
      <c r="N439" s="28" t="s">
        <v>38</v>
      </c>
      <c r="O439" s="28" t="s">
        <v>627</v>
      </c>
      <c r="P439" s="30" t="s">
        <v>1055</v>
      </c>
      <c r="Q439" s="30"/>
      <c r="R439" s="60" t="s">
        <v>737</v>
      </c>
      <c r="S439" s="68" t="s">
        <v>2115</v>
      </c>
      <c r="T439" s="64" t="s">
        <v>781</v>
      </c>
      <c r="U439" s="60"/>
    </row>
    <row r="440" spans="1:253" ht="195" x14ac:dyDescent="0.3">
      <c r="A440" s="28" t="s">
        <v>2507</v>
      </c>
      <c r="B440" s="29" t="s">
        <v>2508</v>
      </c>
      <c r="C440" s="29" t="s">
        <v>2509</v>
      </c>
      <c r="D440" s="28" t="s">
        <v>282</v>
      </c>
      <c r="E440" s="29" t="s">
        <v>2510</v>
      </c>
      <c r="F440" s="29" t="s">
        <v>2511</v>
      </c>
      <c r="G440" s="28" t="s">
        <v>2512</v>
      </c>
      <c r="H440" s="29" t="s">
        <v>2513</v>
      </c>
      <c r="I440" s="29" t="s">
        <v>2514</v>
      </c>
      <c r="J440" s="29"/>
      <c r="K440" s="28" t="s">
        <v>38</v>
      </c>
      <c r="L440" s="28" t="s">
        <v>38</v>
      </c>
      <c r="M440" s="28" t="s">
        <v>38</v>
      </c>
      <c r="N440" s="28" t="s">
        <v>38</v>
      </c>
      <c r="O440" s="28" t="s">
        <v>627</v>
      </c>
      <c r="P440" s="60"/>
      <c r="Q440" s="60"/>
      <c r="R440" s="30"/>
      <c r="S440" s="60"/>
      <c r="T440" s="60"/>
      <c r="U440" s="30"/>
      <c r="V440" s="75"/>
      <c r="W440" s="75"/>
      <c r="X440" s="75"/>
      <c r="Y440" s="76"/>
      <c r="Z440" s="77"/>
      <c r="AA440" s="77"/>
      <c r="AB440" s="77"/>
      <c r="AC440" s="77"/>
      <c r="AD440" s="77"/>
      <c r="AE440" s="77"/>
      <c r="AF440" s="77"/>
      <c r="AG440" s="77"/>
      <c r="AH440" s="77"/>
      <c r="AI440" s="77"/>
      <c r="AJ440" s="77"/>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c r="BK440" s="77"/>
      <c r="BL440" s="77"/>
      <c r="BM440" s="77"/>
      <c r="BN440" s="77"/>
      <c r="BO440" s="77"/>
      <c r="BP440" s="77"/>
      <c r="BQ440" s="77"/>
      <c r="BR440" s="77"/>
      <c r="BS440" s="77"/>
      <c r="BT440" s="77"/>
      <c r="BU440" s="77"/>
      <c r="BV440" s="77"/>
      <c r="BW440" s="77"/>
      <c r="BX440" s="77"/>
      <c r="BY440" s="77"/>
      <c r="BZ440" s="77"/>
      <c r="CA440" s="77"/>
      <c r="CB440" s="77"/>
      <c r="CC440" s="77"/>
      <c r="CD440" s="77"/>
      <c r="CE440" s="77"/>
      <c r="CF440" s="77"/>
      <c r="CG440" s="77"/>
      <c r="CH440" s="77"/>
      <c r="CI440" s="77"/>
      <c r="CJ440" s="77"/>
      <c r="CK440" s="77"/>
      <c r="CL440" s="77"/>
      <c r="CM440" s="77"/>
      <c r="CN440" s="77"/>
      <c r="CO440" s="77"/>
      <c r="CP440" s="77"/>
      <c r="CQ440" s="77"/>
      <c r="CR440" s="77"/>
      <c r="CS440" s="77"/>
      <c r="CT440" s="77"/>
      <c r="CU440" s="77"/>
      <c r="CV440" s="77"/>
      <c r="CW440" s="77"/>
      <c r="CX440" s="77"/>
      <c r="CY440" s="77"/>
      <c r="CZ440" s="77"/>
      <c r="DA440" s="77"/>
      <c r="DB440" s="77"/>
      <c r="DC440" s="77"/>
      <c r="DD440" s="77"/>
      <c r="DE440" s="77"/>
      <c r="DF440" s="77"/>
      <c r="DG440" s="77"/>
      <c r="DH440" s="77"/>
      <c r="DI440" s="77"/>
      <c r="DJ440" s="77"/>
      <c r="DK440" s="77"/>
      <c r="DL440" s="77"/>
      <c r="DM440" s="77"/>
      <c r="DN440" s="77"/>
      <c r="DO440" s="77"/>
      <c r="DP440" s="77"/>
      <c r="DQ440" s="77"/>
      <c r="DR440" s="77"/>
      <c r="DS440" s="77"/>
      <c r="DT440" s="77"/>
      <c r="DU440" s="77"/>
      <c r="DV440" s="77"/>
      <c r="DW440" s="77"/>
      <c r="DX440" s="77"/>
      <c r="DY440" s="77"/>
      <c r="DZ440" s="77"/>
      <c r="EA440" s="77"/>
      <c r="EB440" s="77"/>
      <c r="EC440" s="77"/>
      <c r="ED440" s="77"/>
      <c r="EE440" s="77"/>
      <c r="EF440" s="77"/>
      <c r="EG440" s="77"/>
      <c r="EH440" s="77"/>
      <c r="EI440" s="77"/>
      <c r="EJ440" s="77"/>
      <c r="EK440" s="77"/>
      <c r="EL440" s="77"/>
      <c r="EM440" s="77"/>
      <c r="EN440" s="77"/>
      <c r="EO440" s="77"/>
      <c r="EP440" s="77"/>
      <c r="EQ440" s="77"/>
      <c r="ER440" s="77"/>
      <c r="ES440" s="77"/>
      <c r="ET440" s="77"/>
      <c r="EU440" s="77"/>
      <c r="EV440" s="77"/>
      <c r="EW440" s="77"/>
      <c r="EX440" s="77"/>
      <c r="EY440" s="77"/>
      <c r="EZ440" s="77"/>
      <c r="FA440" s="77"/>
      <c r="FB440" s="77"/>
      <c r="FC440" s="77"/>
      <c r="FD440" s="77"/>
      <c r="FE440" s="77"/>
      <c r="FF440" s="77"/>
      <c r="FG440" s="77"/>
      <c r="FH440" s="77"/>
      <c r="FI440" s="77"/>
      <c r="FJ440" s="77"/>
      <c r="FK440" s="77"/>
      <c r="FL440" s="77"/>
      <c r="FM440" s="77"/>
      <c r="FN440" s="77"/>
      <c r="FO440" s="77"/>
      <c r="FP440" s="77"/>
      <c r="FQ440" s="77"/>
      <c r="FR440" s="77"/>
      <c r="FS440" s="77"/>
      <c r="FT440" s="77"/>
      <c r="FU440" s="77"/>
      <c r="FV440" s="77"/>
      <c r="FW440" s="77"/>
      <c r="FX440" s="77"/>
      <c r="FY440" s="77"/>
      <c r="FZ440" s="77"/>
      <c r="GA440" s="77"/>
      <c r="GB440" s="77"/>
      <c r="GC440" s="77"/>
      <c r="GD440" s="77"/>
      <c r="GE440" s="77"/>
      <c r="GF440" s="77"/>
      <c r="GG440" s="77"/>
      <c r="GH440" s="77"/>
      <c r="GI440" s="77"/>
      <c r="GJ440" s="77"/>
      <c r="GK440" s="77"/>
      <c r="GL440" s="77"/>
      <c r="GM440" s="77"/>
      <c r="GN440" s="77"/>
      <c r="GO440" s="77"/>
      <c r="GP440" s="77"/>
      <c r="GQ440" s="77"/>
      <c r="GR440" s="77"/>
      <c r="GS440" s="77"/>
      <c r="GT440" s="77"/>
      <c r="GU440" s="77"/>
      <c r="GV440" s="77"/>
      <c r="GW440" s="77"/>
      <c r="GX440" s="77"/>
      <c r="GY440" s="77"/>
      <c r="GZ440" s="77"/>
      <c r="HA440" s="77"/>
      <c r="HB440" s="77"/>
      <c r="HC440" s="77"/>
      <c r="HD440" s="77"/>
      <c r="HE440" s="77"/>
      <c r="HF440" s="77"/>
      <c r="HG440" s="77"/>
      <c r="HH440" s="77"/>
      <c r="HI440" s="77"/>
      <c r="HJ440" s="77"/>
      <c r="HK440" s="77"/>
      <c r="HL440" s="77"/>
      <c r="HM440" s="77"/>
      <c r="HN440" s="77"/>
      <c r="HO440" s="77"/>
      <c r="HP440" s="77"/>
      <c r="HQ440" s="77"/>
      <c r="HR440" s="77"/>
      <c r="HS440" s="77"/>
      <c r="HT440" s="77"/>
      <c r="HU440" s="77"/>
      <c r="HV440" s="77"/>
      <c r="HW440" s="77"/>
      <c r="HX440" s="77"/>
      <c r="HY440" s="77"/>
      <c r="HZ440" s="77"/>
      <c r="IA440" s="77"/>
      <c r="IB440" s="77"/>
      <c r="IC440" s="77"/>
      <c r="ID440" s="77"/>
      <c r="IE440" s="77"/>
      <c r="IF440" s="77"/>
      <c r="IG440" s="77"/>
      <c r="IH440" s="77"/>
      <c r="II440" s="77"/>
      <c r="IJ440" s="77"/>
      <c r="IK440" s="77"/>
      <c r="IL440" s="77"/>
      <c r="IM440" s="77"/>
      <c r="IN440" s="77"/>
      <c r="IO440" s="77"/>
      <c r="IP440" s="77"/>
      <c r="IQ440" s="77"/>
    </row>
    <row r="441" spans="1:253" ht="210" x14ac:dyDescent="0.3">
      <c r="A441" s="28" t="s">
        <v>2515</v>
      </c>
      <c r="B441" s="29" t="s">
        <v>2516</v>
      </c>
      <c r="C441" s="29" t="s">
        <v>2509</v>
      </c>
      <c r="D441" s="28" t="s">
        <v>282</v>
      </c>
      <c r="E441" s="29" t="s">
        <v>2517</v>
      </c>
      <c r="F441" s="29" t="s">
        <v>2511</v>
      </c>
      <c r="G441" s="28" t="s">
        <v>2512</v>
      </c>
      <c r="H441" s="29" t="s">
        <v>2513</v>
      </c>
      <c r="I441" s="29" t="s">
        <v>2514</v>
      </c>
      <c r="J441" s="29"/>
      <c r="K441" s="28" t="s">
        <v>38</v>
      </c>
      <c r="L441" s="28" t="s">
        <v>38</v>
      </c>
      <c r="M441" s="28" t="s">
        <v>38</v>
      </c>
      <c r="N441" s="28" t="s">
        <v>38</v>
      </c>
      <c r="O441" s="28" t="s">
        <v>627</v>
      </c>
      <c r="P441" s="60"/>
      <c r="Q441" s="60"/>
      <c r="R441" s="30"/>
      <c r="S441" s="60"/>
      <c r="T441" s="60"/>
      <c r="U441" s="30"/>
      <c r="V441" s="34"/>
      <c r="W441" s="34"/>
      <c r="X441" s="34"/>
      <c r="Y441" s="75"/>
      <c r="Z441" s="77"/>
      <c r="AA441" s="77"/>
      <c r="AB441" s="77"/>
      <c r="AC441" s="77"/>
      <c r="AD441" s="77"/>
      <c r="AE441" s="77"/>
      <c r="AF441" s="77"/>
      <c r="AG441" s="77"/>
      <c r="AH441" s="77"/>
      <c r="AI441" s="77"/>
      <c r="AJ441" s="77"/>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c r="BK441" s="77"/>
      <c r="BL441" s="77"/>
      <c r="BM441" s="77"/>
      <c r="BN441" s="77"/>
      <c r="BO441" s="77"/>
      <c r="BP441" s="77"/>
      <c r="BQ441" s="77"/>
      <c r="BR441" s="77"/>
      <c r="BS441" s="77"/>
      <c r="BT441" s="77"/>
      <c r="BU441" s="77"/>
      <c r="BV441" s="77"/>
      <c r="BW441" s="77"/>
      <c r="BX441" s="77"/>
      <c r="BY441" s="77"/>
      <c r="BZ441" s="77"/>
      <c r="CA441" s="77"/>
      <c r="CB441" s="77"/>
      <c r="CC441" s="77"/>
      <c r="CD441" s="77"/>
      <c r="CE441" s="77"/>
      <c r="CF441" s="77"/>
      <c r="CG441" s="77"/>
      <c r="CH441" s="77"/>
      <c r="CI441" s="77"/>
      <c r="CJ441" s="77"/>
      <c r="CK441" s="77"/>
      <c r="CL441" s="77"/>
      <c r="CM441" s="77"/>
      <c r="CN441" s="77"/>
      <c r="CO441" s="77"/>
      <c r="CP441" s="77"/>
      <c r="CQ441" s="77"/>
      <c r="CR441" s="77"/>
      <c r="CS441" s="77"/>
      <c r="CT441" s="77"/>
      <c r="CU441" s="77"/>
      <c r="CV441" s="77"/>
      <c r="CW441" s="77"/>
      <c r="CX441" s="77"/>
      <c r="CY441" s="77"/>
      <c r="CZ441" s="77"/>
      <c r="DA441" s="77"/>
      <c r="DB441" s="77"/>
      <c r="DC441" s="77"/>
      <c r="DD441" s="77"/>
      <c r="DE441" s="77"/>
      <c r="DF441" s="77"/>
      <c r="DG441" s="77"/>
      <c r="DH441" s="77"/>
      <c r="DI441" s="77"/>
      <c r="DJ441" s="77"/>
      <c r="DK441" s="77"/>
      <c r="DL441" s="77"/>
      <c r="DM441" s="77"/>
      <c r="DN441" s="77"/>
      <c r="DO441" s="77"/>
      <c r="DP441" s="77"/>
      <c r="DQ441" s="77"/>
      <c r="DR441" s="77"/>
      <c r="DS441" s="77"/>
      <c r="DT441" s="77"/>
      <c r="DU441" s="77"/>
      <c r="DV441" s="77"/>
      <c r="DW441" s="77"/>
      <c r="DX441" s="77"/>
      <c r="DY441" s="77"/>
      <c r="DZ441" s="77"/>
      <c r="EA441" s="77"/>
      <c r="EB441" s="77"/>
      <c r="EC441" s="77"/>
      <c r="ED441" s="77"/>
      <c r="EE441" s="77"/>
      <c r="EF441" s="77"/>
      <c r="EG441" s="77"/>
      <c r="EH441" s="77"/>
      <c r="EI441" s="77"/>
      <c r="EJ441" s="77"/>
      <c r="EK441" s="77"/>
      <c r="EL441" s="77"/>
      <c r="EM441" s="77"/>
      <c r="EN441" s="77"/>
      <c r="EO441" s="77"/>
      <c r="EP441" s="77"/>
      <c r="EQ441" s="77"/>
      <c r="ER441" s="77"/>
      <c r="ES441" s="77"/>
      <c r="ET441" s="77"/>
      <c r="EU441" s="77"/>
      <c r="EV441" s="77"/>
      <c r="EW441" s="77"/>
      <c r="EX441" s="77"/>
      <c r="EY441" s="77"/>
      <c r="EZ441" s="77"/>
      <c r="FA441" s="77"/>
      <c r="FB441" s="77"/>
      <c r="FC441" s="77"/>
      <c r="FD441" s="77"/>
      <c r="FE441" s="77"/>
      <c r="FF441" s="77"/>
      <c r="FG441" s="77"/>
      <c r="FH441" s="77"/>
      <c r="FI441" s="77"/>
      <c r="FJ441" s="77"/>
      <c r="FK441" s="77"/>
      <c r="FL441" s="77"/>
      <c r="FM441" s="77"/>
      <c r="FN441" s="77"/>
      <c r="FO441" s="77"/>
      <c r="FP441" s="77"/>
      <c r="FQ441" s="77"/>
      <c r="FR441" s="77"/>
      <c r="FS441" s="77"/>
      <c r="FT441" s="77"/>
      <c r="FU441" s="77"/>
      <c r="FV441" s="77"/>
      <c r="FW441" s="77"/>
      <c r="FX441" s="77"/>
      <c r="FY441" s="77"/>
      <c r="FZ441" s="77"/>
      <c r="GA441" s="77"/>
      <c r="GB441" s="77"/>
      <c r="GC441" s="77"/>
      <c r="GD441" s="77"/>
      <c r="GE441" s="77"/>
      <c r="GF441" s="77"/>
      <c r="GG441" s="77"/>
      <c r="GH441" s="77"/>
      <c r="GI441" s="77"/>
      <c r="GJ441" s="77"/>
      <c r="GK441" s="77"/>
      <c r="GL441" s="77"/>
      <c r="GM441" s="77"/>
      <c r="GN441" s="77"/>
      <c r="GO441" s="77"/>
      <c r="GP441" s="77"/>
      <c r="GQ441" s="77"/>
      <c r="GR441" s="77"/>
      <c r="GS441" s="77"/>
      <c r="GT441" s="77"/>
      <c r="GU441" s="77"/>
      <c r="GV441" s="77"/>
      <c r="GW441" s="77"/>
      <c r="GX441" s="77"/>
      <c r="GY441" s="77"/>
      <c r="GZ441" s="77"/>
      <c r="HA441" s="77"/>
      <c r="HB441" s="77"/>
      <c r="HC441" s="77"/>
      <c r="HD441" s="77"/>
      <c r="HE441" s="77"/>
      <c r="HF441" s="77"/>
      <c r="HG441" s="77"/>
      <c r="HH441" s="77"/>
      <c r="HI441" s="77"/>
      <c r="HJ441" s="77"/>
      <c r="HK441" s="77"/>
      <c r="HL441" s="77"/>
      <c r="HM441" s="77"/>
      <c r="HN441" s="77"/>
      <c r="HO441" s="77"/>
      <c r="HP441" s="77"/>
      <c r="HQ441" s="77"/>
      <c r="HR441" s="77"/>
      <c r="HS441" s="77"/>
      <c r="HT441" s="77"/>
      <c r="HU441" s="77"/>
      <c r="HV441" s="77"/>
      <c r="HW441" s="77"/>
      <c r="HX441" s="77"/>
      <c r="HY441" s="77"/>
      <c r="HZ441" s="77"/>
      <c r="IA441" s="77"/>
      <c r="IB441" s="77"/>
      <c r="IC441" s="77"/>
      <c r="ID441" s="77"/>
      <c r="IE441" s="77"/>
      <c r="IF441" s="77"/>
      <c r="IG441" s="77"/>
      <c r="IH441" s="77"/>
      <c r="II441" s="77"/>
      <c r="IJ441" s="77"/>
      <c r="IK441" s="77"/>
      <c r="IL441" s="77"/>
      <c r="IM441" s="77"/>
      <c r="IN441" s="77"/>
      <c r="IO441" s="77"/>
      <c r="IP441" s="77"/>
      <c r="IQ441" s="77"/>
    </row>
    <row r="442" spans="1:253" ht="90" x14ac:dyDescent="0.3">
      <c r="A442" s="28" t="s">
        <v>2518</v>
      </c>
      <c r="B442" s="66" t="s">
        <v>2519</v>
      </c>
      <c r="C442" s="29" t="s">
        <v>2509</v>
      </c>
      <c r="D442" s="28" t="s">
        <v>282</v>
      </c>
      <c r="E442" s="29" t="s">
        <v>2520</v>
      </c>
      <c r="F442" s="29" t="s">
        <v>2521</v>
      </c>
      <c r="G442" s="78" t="s">
        <v>2522</v>
      </c>
      <c r="H442" s="29" t="s">
        <v>2513</v>
      </c>
      <c r="I442" s="29" t="s">
        <v>2514</v>
      </c>
      <c r="J442" s="29"/>
      <c r="K442" s="28" t="s">
        <v>38</v>
      </c>
      <c r="L442" s="28" t="s">
        <v>39</v>
      </c>
      <c r="M442" s="28" t="s">
        <v>38</v>
      </c>
      <c r="N442" s="28" t="s">
        <v>38</v>
      </c>
      <c r="O442" s="28" t="s">
        <v>627</v>
      </c>
      <c r="P442" s="30" t="s">
        <v>2523</v>
      </c>
      <c r="Q442" s="60" t="s">
        <v>2524</v>
      </c>
      <c r="R442" s="30" t="s">
        <v>2525</v>
      </c>
      <c r="S442" s="67" t="s">
        <v>2526</v>
      </c>
      <c r="T442" s="67" t="s">
        <v>864</v>
      </c>
      <c r="U442" s="30"/>
      <c r="V442" s="34"/>
      <c r="W442" s="34"/>
      <c r="X442" s="34"/>
      <c r="Y442" s="34"/>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c r="BN442" s="75"/>
      <c r="BO442" s="75"/>
      <c r="BP442" s="75"/>
      <c r="BQ442" s="75"/>
      <c r="BR442" s="75"/>
      <c r="BS442" s="75"/>
      <c r="BT442" s="75"/>
      <c r="BU442" s="75"/>
      <c r="BV442" s="75"/>
      <c r="BW442" s="75"/>
      <c r="BX442" s="75"/>
      <c r="BY442" s="75"/>
      <c r="BZ442" s="75"/>
      <c r="CA442" s="75"/>
      <c r="CB442" s="75"/>
      <c r="CC442" s="75"/>
      <c r="CD442" s="75"/>
      <c r="CE442" s="75"/>
      <c r="CF442" s="75"/>
      <c r="CG442" s="75"/>
      <c r="CH442" s="75"/>
      <c r="CI442" s="75"/>
      <c r="CJ442" s="75"/>
      <c r="CK442" s="75"/>
      <c r="CL442" s="75"/>
      <c r="CM442" s="75"/>
      <c r="CN442" s="75"/>
      <c r="CO442" s="75"/>
      <c r="CP442" s="75"/>
      <c r="CQ442" s="75"/>
      <c r="CR442" s="75"/>
      <c r="CS442" s="75"/>
      <c r="CT442" s="75"/>
      <c r="CU442" s="75"/>
      <c r="CV442" s="75"/>
      <c r="CW442" s="75"/>
      <c r="CX442" s="75"/>
      <c r="CY442" s="75"/>
      <c r="CZ442" s="75"/>
      <c r="DA442" s="75"/>
      <c r="DB442" s="75"/>
      <c r="DC442" s="75"/>
      <c r="DD442" s="75"/>
      <c r="DE442" s="75"/>
      <c r="DF442" s="75"/>
      <c r="DG442" s="75"/>
      <c r="DH442" s="75"/>
      <c r="DI442" s="75"/>
      <c r="DJ442" s="75"/>
      <c r="DK442" s="75"/>
      <c r="DL442" s="75"/>
      <c r="DM442" s="75"/>
      <c r="DN442" s="75"/>
      <c r="DO442" s="75"/>
      <c r="DP442" s="75"/>
      <c r="DQ442" s="75"/>
      <c r="DR442" s="75"/>
      <c r="DS442" s="75"/>
      <c r="DT442" s="75"/>
      <c r="DU442" s="75"/>
      <c r="DV442" s="75"/>
      <c r="DW442" s="75"/>
      <c r="DX442" s="75"/>
      <c r="DY442" s="75"/>
      <c r="DZ442" s="75"/>
      <c r="EA442" s="75"/>
      <c r="EB442" s="75"/>
      <c r="EC442" s="75"/>
      <c r="ED442" s="75"/>
      <c r="EE442" s="75"/>
      <c r="EF442" s="75"/>
      <c r="EG442" s="75"/>
      <c r="EH442" s="75"/>
      <c r="EI442" s="75"/>
      <c r="EJ442" s="75"/>
      <c r="EK442" s="75"/>
      <c r="EL442" s="75"/>
      <c r="EM442" s="75"/>
      <c r="EN442" s="75"/>
      <c r="EO442" s="75"/>
      <c r="EP442" s="75"/>
      <c r="EQ442" s="75"/>
      <c r="ER442" s="75"/>
      <c r="ES442" s="75"/>
      <c r="ET442" s="75"/>
      <c r="EU442" s="75"/>
      <c r="EV442" s="75"/>
      <c r="EW442" s="75"/>
      <c r="EX442" s="75"/>
      <c r="EY442" s="75"/>
      <c r="EZ442" s="75"/>
      <c r="FA442" s="75"/>
      <c r="FB442" s="75"/>
      <c r="FC442" s="75"/>
      <c r="FD442" s="75"/>
      <c r="FE442" s="75"/>
      <c r="FF442" s="75"/>
      <c r="FG442" s="75"/>
      <c r="FH442" s="75"/>
      <c r="FI442" s="75"/>
      <c r="FJ442" s="75"/>
      <c r="FK442" s="75"/>
      <c r="FL442" s="75"/>
      <c r="FM442" s="75"/>
      <c r="FN442" s="75"/>
      <c r="FO442" s="75"/>
      <c r="FP442" s="75"/>
      <c r="FQ442" s="75"/>
      <c r="FR442" s="75"/>
      <c r="FS442" s="75"/>
      <c r="FT442" s="75"/>
      <c r="FU442" s="75"/>
      <c r="FV442" s="75"/>
      <c r="FW442" s="75"/>
      <c r="FX442" s="75"/>
      <c r="FY442" s="75"/>
      <c r="FZ442" s="75"/>
      <c r="GA442" s="75"/>
      <c r="GB442" s="75"/>
      <c r="GC442" s="75"/>
      <c r="GD442" s="75"/>
      <c r="GE442" s="75"/>
      <c r="GF442" s="75"/>
      <c r="GG442" s="75"/>
      <c r="GH442" s="75"/>
      <c r="GI442" s="75"/>
      <c r="GJ442" s="75"/>
      <c r="GK442" s="75"/>
      <c r="GL442" s="75"/>
      <c r="GM442" s="75"/>
      <c r="GN442" s="75"/>
      <c r="GO442" s="75"/>
      <c r="GP442" s="75"/>
      <c r="GQ442" s="75"/>
      <c r="GR442" s="75"/>
      <c r="GS442" s="75"/>
      <c r="GT442" s="75"/>
      <c r="GU442" s="75"/>
      <c r="GV442" s="75"/>
      <c r="GW442" s="75"/>
      <c r="GX442" s="75"/>
      <c r="GY442" s="75"/>
      <c r="GZ442" s="75"/>
      <c r="HA442" s="75"/>
      <c r="HB442" s="75"/>
      <c r="HC442" s="75"/>
      <c r="HD442" s="75"/>
      <c r="HE442" s="75"/>
      <c r="HF442" s="75"/>
      <c r="HG442" s="75"/>
      <c r="HH442" s="75"/>
      <c r="HI442" s="75"/>
      <c r="HJ442" s="75"/>
      <c r="HK442" s="75"/>
      <c r="HL442" s="75"/>
      <c r="HM442" s="75"/>
      <c r="HN442" s="75"/>
      <c r="HO442" s="75"/>
      <c r="HP442" s="75"/>
      <c r="HQ442" s="75"/>
      <c r="HR442" s="75"/>
      <c r="HS442" s="75"/>
      <c r="HT442" s="75"/>
      <c r="HU442" s="75"/>
      <c r="HV442" s="75"/>
      <c r="HW442" s="75"/>
      <c r="HX442" s="75"/>
      <c r="HY442" s="75"/>
      <c r="HZ442" s="75"/>
      <c r="IA442" s="75"/>
      <c r="IB442" s="75"/>
      <c r="IC442" s="75"/>
      <c r="ID442" s="75"/>
      <c r="IE442" s="75"/>
      <c r="IF442" s="75"/>
      <c r="IG442" s="75"/>
      <c r="IH442" s="75"/>
      <c r="II442" s="75"/>
      <c r="IJ442" s="75"/>
      <c r="IK442" s="75"/>
      <c r="IL442" s="75"/>
      <c r="IM442" s="75"/>
      <c r="IN442" s="75"/>
      <c r="IO442" s="75"/>
      <c r="IP442" s="75"/>
      <c r="IQ442" s="75"/>
    </row>
    <row r="443" spans="1:253" ht="75" x14ac:dyDescent="0.3">
      <c r="A443" s="28" t="s">
        <v>2527</v>
      </c>
      <c r="B443" s="66" t="s">
        <v>2528</v>
      </c>
      <c r="C443" s="29" t="s">
        <v>2509</v>
      </c>
      <c r="D443" s="28" t="s">
        <v>282</v>
      </c>
      <c r="E443" s="29" t="s">
        <v>2529</v>
      </c>
      <c r="F443" s="42" t="s">
        <v>2521</v>
      </c>
      <c r="G443" s="49" t="s">
        <v>2530</v>
      </c>
      <c r="H443" s="29" t="s">
        <v>2513</v>
      </c>
      <c r="I443" s="29" t="s">
        <v>2531</v>
      </c>
      <c r="J443" s="29"/>
      <c r="K443" s="28" t="s">
        <v>38</v>
      </c>
      <c r="L443" s="28" t="s">
        <v>39</v>
      </c>
      <c r="M443" s="28" t="s">
        <v>38</v>
      </c>
      <c r="N443" s="28" t="s">
        <v>38</v>
      </c>
      <c r="O443" s="28" t="s">
        <v>627</v>
      </c>
      <c r="P443" s="30" t="s">
        <v>2532</v>
      </c>
      <c r="Q443" s="60" t="s">
        <v>2533</v>
      </c>
      <c r="R443" s="30"/>
      <c r="S443" s="60"/>
      <c r="T443" s="60"/>
      <c r="U443" s="79"/>
      <c r="V443" s="77"/>
      <c r="W443" s="76"/>
      <c r="X443" s="76"/>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5"/>
      <c r="DA443" s="75"/>
      <c r="DB443" s="75"/>
      <c r="DC443" s="75"/>
      <c r="DD443" s="75"/>
      <c r="DE443" s="75"/>
      <c r="DF443" s="75"/>
      <c r="DG443" s="75"/>
      <c r="DH443" s="75"/>
      <c r="DI443" s="75"/>
      <c r="DJ443" s="75"/>
      <c r="DK443" s="75"/>
      <c r="DL443" s="75"/>
      <c r="DM443" s="75"/>
      <c r="DN443" s="75"/>
      <c r="DO443" s="75"/>
      <c r="DP443" s="75"/>
      <c r="DQ443" s="75"/>
      <c r="DR443" s="75"/>
      <c r="DS443" s="75"/>
      <c r="DT443" s="75"/>
      <c r="DU443" s="75"/>
      <c r="DV443" s="75"/>
      <c r="DW443" s="75"/>
      <c r="DX443" s="75"/>
      <c r="DY443" s="75"/>
      <c r="DZ443" s="75"/>
      <c r="EA443" s="75"/>
      <c r="EB443" s="75"/>
      <c r="EC443" s="75"/>
      <c r="ED443" s="75"/>
      <c r="EE443" s="75"/>
      <c r="EF443" s="75"/>
      <c r="EG443" s="75"/>
      <c r="EH443" s="75"/>
      <c r="EI443" s="75"/>
      <c r="EJ443" s="75"/>
      <c r="EK443" s="75"/>
      <c r="EL443" s="75"/>
      <c r="EM443" s="75"/>
      <c r="EN443" s="75"/>
      <c r="EO443" s="75"/>
      <c r="EP443" s="75"/>
      <c r="EQ443" s="75"/>
      <c r="ER443" s="75"/>
      <c r="ES443" s="75"/>
      <c r="ET443" s="75"/>
      <c r="EU443" s="75"/>
      <c r="EV443" s="75"/>
      <c r="EW443" s="75"/>
      <c r="EX443" s="75"/>
      <c r="EY443" s="75"/>
      <c r="EZ443" s="75"/>
      <c r="FA443" s="75"/>
      <c r="FB443" s="75"/>
      <c r="FC443" s="75"/>
      <c r="FD443" s="75"/>
      <c r="FE443" s="75"/>
      <c r="FF443" s="75"/>
      <c r="FG443" s="75"/>
      <c r="FH443" s="75"/>
      <c r="FI443" s="75"/>
      <c r="FJ443" s="75"/>
      <c r="FK443" s="75"/>
      <c r="FL443" s="75"/>
      <c r="FM443" s="75"/>
      <c r="FN443" s="75"/>
      <c r="FO443" s="75"/>
      <c r="FP443" s="75"/>
      <c r="FQ443" s="75"/>
      <c r="FR443" s="75"/>
      <c r="FS443" s="75"/>
      <c r="FT443" s="75"/>
      <c r="FU443" s="75"/>
      <c r="FV443" s="75"/>
      <c r="FW443" s="75"/>
      <c r="FX443" s="75"/>
      <c r="FY443" s="75"/>
      <c r="FZ443" s="75"/>
      <c r="GA443" s="75"/>
      <c r="GB443" s="75"/>
      <c r="GC443" s="75"/>
      <c r="GD443" s="75"/>
      <c r="GE443" s="75"/>
      <c r="GF443" s="75"/>
      <c r="GG443" s="75"/>
      <c r="GH443" s="75"/>
      <c r="GI443" s="75"/>
      <c r="GJ443" s="75"/>
      <c r="GK443" s="75"/>
      <c r="GL443" s="75"/>
      <c r="GM443" s="75"/>
      <c r="GN443" s="75"/>
      <c r="GO443" s="75"/>
      <c r="GP443" s="75"/>
      <c r="GQ443" s="75"/>
      <c r="GR443" s="75"/>
      <c r="GS443" s="75"/>
      <c r="GT443" s="75"/>
      <c r="GU443" s="75"/>
      <c r="GV443" s="75"/>
      <c r="GW443" s="75"/>
      <c r="GX443" s="75"/>
      <c r="GY443" s="75"/>
      <c r="GZ443" s="75"/>
      <c r="HA443" s="75"/>
      <c r="HB443" s="75"/>
      <c r="HC443" s="75"/>
      <c r="HD443" s="75"/>
      <c r="HE443" s="75"/>
      <c r="HF443" s="75"/>
      <c r="HG443" s="75"/>
      <c r="HH443" s="75"/>
      <c r="HI443" s="75"/>
      <c r="HJ443" s="75"/>
      <c r="HK443" s="75"/>
      <c r="HL443" s="75"/>
      <c r="HM443" s="75"/>
      <c r="HN443" s="75"/>
      <c r="HO443" s="75"/>
      <c r="HP443" s="75"/>
      <c r="HQ443" s="75"/>
      <c r="HR443" s="75"/>
      <c r="HS443" s="75"/>
      <c r="HT443" s="75"/>
      <c r="HU443" s="75"/>
      <c r="HV443" s="75"/>
      <c r="HW443" s="75"/>
      <c r="HX443" s="75"/>
      <c r="HY443" s="75"/>
      <c r="HZ443" s="75"/>
      <c r="IA443" s="75"/>
      <c r="IB443" s="75"/>
      <c r="IC443" s="75"/>
      <c r="ID443" s="75"/>
      <c r="IE443" s="75"/>
      <c r="IF443" s="75"/>
      <c r="IG443" s="75"/>
      <c r="IH443" s="75"/>
      <c r="II443" s="75"/>
      <c r="IJ443" s="75"/>
      <c r="IK443" s="75"/>
      <c r="IL443" s="75"/>
      <c r="IM443" s="75"/>
      <c r="IN443" s="75"/>
      <c r="IO443" s="75"/>
      <c r="IP443" s="75"/>
      <c r="IQ443" s="75"/>
    </row>
    <row r="444" spans="1:253" ht="165" x14ac:dyDescent="0.3">
      <c r="A444" s="28" t="s">
        <v>2534</v>
      </c>
      <c r="B444" s="39" t="s">
        <v>2535</v>
      </c>
      <c r="C444" s="29" t="s">
        <v>2509</v>
      </c>
      <c r="D444" s="28" t="s">
        <v>282</v>
      </c>
      <c r="E444" s="29" t="s">
        <v>2536</v>
      </c>
      <c r="F444" s="29" t="s">
        <v>2537</v>
      </c>
      <c r="G444" s="28" t="s">
        <v>2538</v>
      </c>
      <c r="H444" s="29" t="s">
        <v>2513</v>
      </c>
      <c r="I444" s="29" t="s">
        <v>2539</v>
      </c>
      <c r="J444" s="29"/>
      <c r="K444" s="28" t="s">
        <v>39</v>
      </c>
      <c r="L444" s="28" t="s">
        <v>38</v>
      </c>
      <c r="M444" s="28" t="s">
        <v>38</v>
      </c>
      <c r="N444" s="28" t="s">
        <v>38</v>
      </c>
      <c r="O444" s="28" t="s">
        <v>627</v>
      </c>
      <c r="P444" s="30" t="s">
        <v>2540</v>
      </c>
      <c r="Q444" s="30" t="s">
        <v>2541</v>
      </c>
      <c r="R444" s="30" t="s">
        <v>2525</v>
      </c>
      <c r="S444" s="67" t="s">
        <v>2542</v>
      </c>
      <c r="T444" s="67" t="s">
        <v>1486</v>
      </c>
      <c r="U444" s="79"/>
      <c r="V444" s="77"/>
      <c r="W444" s="76"/>
      <c r="X444" s="76"/>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c r="BN444" s="75"/>
      <c r="BO444" s="75"/>
      <c r="BP444" s="75"/>
      <c r="BQ444" s="75"/>
      <c r="BR444" s="75"/>
      <c r="BS444" s="75"/>
      <c r="BT444" s="75"/>
      <c r="BU444" s="75"/>
      <c r="BV444" s="75"/>
      <c r="BW444" s="75"/>
      <c r="BX444" s="75"/>
      <c r="BY444" s="75"/>
      <c r="BZ444" s="75"/>
      <c r="CA444" s="75"/>
      <c r="CB444" s="75"/>
      <c r="CC444" s="75"/>
      <c r="CD444" s="75"/>
      <c r="CE444" s="75"/>
      <c r="CF444" s="75"/>
      <c r="CG444" s="75"/>
      <c r="CH444" s="75"/>
      <c r="CI444" s="75"/>
      <c r="CJ444" s="75"/>
      <c r="CK444" s="75"/>
      <c r="CL444" s="75"/>
      <c r="CM444" s="75"/>
      <c r="CN444" s="75"/>
      <c r="CO444" s="75"/>
      <c r="CP444" s="75"/>
      <c r="CQ444" s="75"/>
      <c r="CR444" s="75"/>
      <c r="CS444" s="75"/>
      <c r="CT444" s="75"/>
      <c r="CU444" s="75"/>
      <c r="CV444" s="75"/>
      <c r="CW444" s="75"/>
      <c r="CX444" s="75"/>
      <c r="CY444" s="75"/>
      <c r="CZ444" s="75"/>
      <c r="DA444" s="75"/>
      <c r="DB444" s="75"/>
      <c r="DC444" s="75"/>
      <c r="DD444" s="75"/>
      <c r="DE444" s="75"/>
      <c r="DF444" s="75"/>
      <c r="DG444" s="75"/>
      <c r="DH444" s="75"/>
      <c r="DI444" s="75"/>
      <c r="DJ444" s="75"/>
      <c r="DK444" s="75"/>
      <c r="DL444" s="75"/>
      <c r="DM444" s="75"/>
      <c r="DN444" s="75"/>
      <c r="DO444" s="75"/>
      <c r="DP444" s="75"/>
      <c r="DQ444" s="75"/>
      <c r="DR444" s="75"/>
      <c r="DS444" s="75"/>
      <c r="DT444" s="75"/>
      <c r="DU444" s="75"/>
      <c r="DV444" s="75"/>
      <c r="DW444" s="75"/>
      <c r="DX444" s="75"/>
      <c r="DY444" s="75"/>
      <c r="DZ444" s="75"/>
      <c r="EA444" s="75"/>
      <c r="EB444" s="75"/>
      <c r="EC444" s="75"/>
      <c r="ED444" s="75"/>
      <c r="EE444" s="75"/>
      <c r="EF444" s="75"/>
      <c r="EG444" s="75"/>
      <c r="EH444" s="75"/>
      <c r="EI444" s="75"/>
      <c r="EJ444" s="75"/>
      <c r="EK444" s="75"/>
      <c r="EL444" s="75"/>
      <c r="EM444" s="75"/>
      <c r="EN444" s="75"/>
      <c r="EO444" s="75"/>
      <c r="EP444" s="75"/>
      <c r="EQ444" s="75"/>
      <c r="ER444" s="75"/>
      <c r="ES444" s="75"/>
      <c r="ET444" s="75"/>
      <c r="EU444" s="75"/>
      <c r="EV444" s="75"/>
      <c r="EW444" s="75"/>
      <c r="EX444" s="75"/>
      <c r="EY444" s="75"/>
      <c r="EZ444" s="75"/>
      <c r="FA444" s="75"/>
      <c r="FB444" s="75"/>
      <c r="FC444" s="75"/>
      <c r="FD444" s="75"/>
      <c r="FE444" s="75"/>
      <c r="FF444" s="75"/>
      <c r="FG444" s="75"/>
      <c r="FH444" s="75"/>
      <c r="FI444" s="75"/>
      <c r="FJ444" s="75"/>
      <c r="FK444" s="75"/>
      <c r="FL444" s="75"/>
      <c r="FM444" s="75"/>
      <c r="FN444" s="75"/>
      <c r="FO444" s="75"/>
      <c r="FP444" s="75"/>
      <c r="FQ444" s="75"/>
      <c r="FR444" s="75"/>
      <c r="FS444" s="75"/>
      <c r="FT444" s="75"/>
      <c r="FU444" s="75"/>
      <c r="FV444" s="75"/>
      <c r="FW444" s="75"/>
      <c r="FX444" s="75"/>
      <c r="FY444" s="75"/>
      <c r="FZ444" s="75"/>
      <c r="GA444" s="75"/>
      <c r="GB444" s="75"/>
      <c r="GC444" s="75"/>
      <c r="GD444" s="75"/>
      <c r="GE444" s="75"/>
      <c r="GF444" s="75"/>
      <c r="GG444" s="75"/>
      <c r="GH444" s="75"/>
      <c r="GI444" s="75"/>
      <c r="GJ444" s="75"/>
      <c r="GK444" s="75"/>
      <c r="GL444" s="75"/>
      <c r="GM444" s="75"/>
      <c r="GN444" s="75"/>
      <c r="GO444" s="75"/>
      <c r="GP444" s="75"/>
      <c r="GQ444" s="75"/>
      <c r="GR444" s="75"/>
      <c r="GS444" s="75"/>
      <c r="GT444" s="75"/>
      <c r="GU444" s="75"/>
      <c r="GV444" s="75"/>
      <c r="GW444" s="75"/>
      <c r="GX444" s="75"/>
      <c r="GY444" s="75"/>
      <c r="GZ444" s="75"/>
      <c r="HA444" s="75"/>
      <c r="HB444" s="75"/>
      <c r="HC444" s="75"/>
      <c r="HD444" s="75"/>
      <c r="HE444" s="75"/>
      <c r="HF444" s="75"/>
      <c r="HG444" s="75"/>
      <c r="HH444" s="75"/>
      <c r="HI444" s="75"/>
      <c r="HJ444" s="75"/>
      <c r="HK444" s="75"/>
      <c r="HL444" s="75"/>
      <c r="HM444" s="75"/>
      <c r="HN444" s="75"/>
      <c r="HO444" s="75"/>
      <c r="HP444" s="75"/>
      <c r="HQ444" s="75"/>
      <c r="HR444" s="75"/>
      <c r="HS444" s="75"/>
      <c r="HT444" s="75"/>
      <c r="HU444" s="75"/>
      <c r="HV444" s="75"/>
      <c r="HW444" s="75"/>
      <c r="HX444" s="75"/>
      <c r="HY444" s="75"/>
      <c r="HZ444" s="75"/>
      <c r="IA444" s="75"/>
      <c r="IB444" s="75"/>
      <c r="IC444" s="75"/>
      <c r="ID444" s="75"/>
      <c r="IE444" s="75"/>
      <c r="IF444" s="75"/>
      <c r="IG444" s="75"/>
      <c r="IH444" s="75"/>
      <c r="II444" s="75"/>
      <c r="IJ444" s="75"/>
      <c r="IK444" s="75"/>
      <c r="IL444" s="75"/>
      <c r="IM444" s="75"/>
      <c r="IN444" s="75"/>
      <c r="IO444" s="75"/>
      <c r="IP444" s="75"/>
      <c r="IQ444" s="75"/>
    </row>
    <row r="445" spans="1:253" ht="45" x14ac:dyDescent="0.3">
      <c r="A445" s="28" t="s">
        <v>2543</v>
      </c>
      <c r="B445" s="39" t="s">
        <v>2544</v>
      </c>
      <c r="C445" s="29" t="s">
        <v>2509</v>
      </c>
      <c r="D445" s="28" t="s">
        <v>282</v>
      </c>
      <c r="E445" s="29"/>
      <c r="F445" s="29"/>
      <c r="G445" s="28" t="s">
        <v>1239</v>
      </c>
      <c r="H445" s="29" t="s">
        <v>143</v>
      </c>
      <c r="I445" s="44" t="s">
        <v>192</v>
      </c>
      <c r="J445" s="29"/>
      <c r="K445" s="28" t="s">
        <v>39</v>
      </c>
      <c r="L445" s="28" t="s">
        <v>38</v>
      </c>
      <c r="M445" s="28" t="s">
        <v>38</v>
      </c>
      <c r="N445" s="28" t="s">
        <v>38</v>
      </c>
      <c r="O445" s="28" t="s">
        <v>40</v>
      </c>
      <c r="P445" s="30"/>
      <c r="Q445" s="30"/>
      <c r="R445" s="30" t="s">
        <v>2525</v>
      </c>
      <c r="S445" s="67" t="s">
        <v>2545</v>
      </c>
      <c r="T445" s="67" t="s">
        <v>781</v>
      </c>
      <c r="U445" s="79"/>
      <c r="V445" s="77"/>
      <c r="W445" s="76"/>
      <c r="X445" s="76"/>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c r="BN445" s="75"/>
      <c r="BO445" s="75"/>
      <c r="BP445" s="75"/>
      <c r="BQ445" s="75"/>
      <c r="BR445" s="75"/>
      <c r="BS445" s="75"/>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5"/>
      <c r="DA445" s="75"/>
      <c r="DB445" s="75"/>
      <c r="DC445" s="75"/>
      <c r="DD445" s="75"/>
      <c r="DE445" s="75"/>
      <c r="DF445" s="75"/>
      <c r="DG445" s="75"/>
      <c r="DH445" s="75"/>
      <c r="DI445" s="75"/>
      <c r="DJ445" s="75"/>
      <c r="DK445" s="75"/>
      <c r="DL445" s="75"/>
      <c r="DM445" s="75"/>
      <c r="DN445" s="75"/>
      <c r="DO445" s="75"/>
      <c r="DP445" s="75"/>
      <c r="DQ445" s="75"/>
      <c r="DR445" s="75"/>
      <c r="DS445" s="75"/>
      <c r="DT445" s="75"/>
      <c r="DU445" s="75"/>
      <c r="DV445" s="75"/>
      <c r="DW445" s="75"/>
      <c r="DX445" s="75"/>
      <c r="DY445" s="75"/>
      <c r="DZ445" s="75"/>
      <c r="EA445" s="75"/>
      <c r="EB445" s="75"/>
      <c r="EC445" s="75"/>
      <c r="ED445" s="75"/>
      <c r="EE445" s="75"/>
      <c r="EF445" s="75"/>
      <c r="EG445" s="75"/>
      <c r="EH445" s="75"/>
      <c r="EI445" s="75"/>
      <c r="EJ445" s="75"/>
      <c r="EK445" s="75"/>
      <c r="EL445" s="75"/>
      <c r="EM445" s="75"/>
      <c r="EN445" s="75"/>
      <c r="EO445" s="75"/>
      <c r="EP445" s="75"/>
      <c r="EQ445" s="75"/>
      <c r="ER445" s="75"/>
      <c r="ES445" s="75"/>
      <c r="ET445" s="75"/>
      <c r="EU445" s="75"/>
      <c r="EV445" s="75"/>
      <c r="EW445" s="75"/>
      <c r="EX445" s="75"/>
      <c r="EY445" s="75"/>
      <c r="EZ445" s="75"/>
      <c r="FA445" s="75"/>
      <c r="FB445" s="75"/>
      <c r="FC445" s="75"/>
      <c r="FD445" s="75"/>
      <c r="FE445" s="75"/>
      <c r="FF445" s="75"/>
      <c r="FG445" s="75"/>
      <c r="FH445" s="75"/>
      <c r="FI445" s="75"/>
      <c r="FJ445" s="75"/>
      <c r="FK445" s="75"/>
      <c r="FL445" s="75"/>
      <c r="FM445" s="75"/>
      <c r="FN445" s="75"/>
      <c r="FO445" s="75"/>
      <c r="FP445" s="75"/>
      <c r="FQ445" s="75"/>
      <c r="FR445" s="75"/>
      <c r="FS445" s="75"/>
      <c r="FT445" s="75"/>
      <c r="FU445" s="75"/>
      <c r="FV445" s="75"/>
      <c r="FW445" s="75"/>
      <c r="FX445" s="75"/>
      <c r="FY445" s="75"/>
      <c r="FZ445" s="75"/>
      <c r="GA445" s="75"/>
      <c r="GB445" s="75"/>
      <c r="GC445" s="75"/>
      <c r="GD445" s="75"/>
      <c r="GE445" s="75"/>
      <c r="GF445" s="75"/>
      <c r="GG445" s="75"/>
      <c r="GH445" s="75"/>
      <c r="GI445" s="75"/>
      <c r="GJ445" s="75"/>
      <c r="GK445" s="75"/>
      <c r="GL445" s="75"/>
      <c r="GM445" s="75"/>
      <c r="GN445" s="75"/>
      <c r="GO445" s="75"/>
      <c r="GP445" s="75"/>
      <c r="GQ445" s="75"/>
      <c r="GR445" s="75"/>
      <c r="GS445" s="75"/>
      <c r="GT445" s="75"/>
      <c r="GU445" s="75"/>
      <c r="GV445" s="75"/>
      <c r="GW445" s="75"/>
      <c r="GX445" s="75"/>
      <c r="GY445" s="75"/>
      <c r="GZ445" s="75"/>
      <c r="HA445" s="75"/>
      <c r="HB445" s="75"/>
      <c r="HC445" s="75"/>
      <c r="HD445" s="75"/>
      <c r="HE445" s="75"/>
      <c r="HF445" s="75"/>
      <c r="HG445" s="75"/>
      <c r="HH445" s="75"/>
      <c r="HI445" s="75"/>
      <c r="HJ445" s="75"/>
      <c r="HK445" s="75"/>
      <c r="HL445" s="75"/>
      <c r="HM445" s="75"/>
      <c r="HN445" s="75"/>
      <c r="HO445" s="75"/>
      <c r="HP445" s="75"/>
      <c r="HQ445" s="75"/>
      <c r="HR445" s="75"/>
      <c r="HS445" s="75"/>
      <c r="HT445" s="75"/>
      <c r="HU445" s="75"/>
      <c r="HV445" s="75"/>
      <c r="HW445" s="75"/>
      <c r="HX445" s="75"/>
      <c r="HY445" s="75"/>
      <c r="HZ445" s="75"/>
      <c r="IA445" s="75"/>
      <c r="IB445" s="75"/>
      <c r="IC445" s="75"/>
      <c r="ID445" s="75"/>
      <c r="IE445" s="75"/>
      <c r="IF445" s="75"/>
      <c r="IG445" s="75"/>
      <c r="IH445" s="75"/>
      <c r="II445" s="75"/>
      <c r="IJ445" s="75"/>
      <c r="IK445" s="75"/>
      <c r="IL445" s="75"/>
      <c r="IM445" s="75"/>
      <c r="IN445" s="75"/>
      <c r="IO445" s="75"/>
      <c r="IP445" s="75"/>
      <c r="IQ445" s="75"/>
    </row>
    <row r="446" spans="1:253" ht="195" x14ac:dyDescent="0.3">
      <c r="A446" s="28" t="s">
        <v>2546</v>
      </c>
      <c r="B446" s="29" t="s">
        <v>2547</v>
      </c>
      <c r="C446" s="29" t="s">
        <v>2509</v>
      </c>
      <c r="D446" s="28" t="s">
        <v>282</v>
      </c>
      <c r="E446" s="29" t="s">
        <v>2548</v>
      </c>
      <c r="F446" s="29" t="s">
        <v>2511</v>
      </c>
      <c r="G446" s="28" t="s">
        <v>2512</v>
      </c>
      <c r="H446" s="29" t="s">
        <v>2513</v>
      </c>
      <c r="I446" s="29" t="s">
        <v>2514</v>
      </c>
      <c r="J446" s="29"/>
      <c r="K446" s="28" t="s">
        <v>38</v>
      </c>
      <c r="L446" s="28" t="s">
        <v>38</v>
      </c>
      <c r="M446" s="28" t="s">
        <v>38</v>
      </c>
      <c r="N446" s="28" t="s">
        <v>38</v>
      </c>
      <c r="O446" s="28" t="s">
        <v>627</v>
      </c>
      <c r="P446" s="30" t="s">
        <v>2549</v>
      </c>
      <c r="Q446" s="60"/>
      <c r="R446" s="30"/>
      <c r="S446" s="60"/>
      <c r="T446" s="60"/>
      <c r="U446" s="79"/>
      <c r="V446" s="77"/>
      <c r="W446" s="76"/>
      <c r="X446" s="76"/>
      <c r="Y446" s="34"/>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c r="CH446" s="75"/>
      <c r="CI446" s="75"/>
      <c r="CJ446" s="75"/>
      <c r="CK446" s="75"/>
      <c r="CL446" s="75"/>
      <c r="CM446" s="75"/>
      <c r="CN446" s="75"/>
      <c r="CO446" s="75"/>
      <c r="CP446" s="75"/>
      <c r="CQ446" s="75"/>
      <c r="CR446" s="75"/>
      <c r="CS446" s="75"/>
      <c r="CT446" s="75"/>
      <c r="CU446" s="75"/>
      <c r="CV446" s="75"/>
      <c r="CW446" s="75"/>
      <c r="CX446" s="75"/>
      <c r="CY446" s="75"/>
      <c r="CZ446" s="75"/>
      <c r="DA446" s="75"/>
      <c r="DB446" s="75"/>
      <c r="DC446" s="75"/>
      <c r="DD446" s="75"/>
      <c r="DE446" s="75"/>
      <c r="DF446" s="75"/>
      <c r="DG446" s="75"/>
      <c r="DH446" s="75"/>
      <c r="DI446" s="75"/>
      <c r="DJ446" s="75"/>
      <c r="DK446" s="75"/>
      <c r="DL446" s="75"/>
      <c r="DM446" s="75"/>
      <c r="DN446" s="75"/>
      <c r="DO446" s="75"/>
      <c r="DP446" s="75"/>
      <c r="DQ446" s="75"/>
      <c r="DR446" s="75"/>
      <c r="DS446" s="75"/>
      <c r="DT446" s="75"/>
      <c r="DU446" s="75"/>
      <c r="DV446" s="75"/>
      <c r="DW446" s="75"/>
      <c r="DX446" s="75"/>
      <c r="DY446" s="75"/>
      <c r="DZ446" s="75"/>
      <c r="EA446" s="75"/>
      <c r="EB446" s="75"/>
      <c r="EC446" s="75"/>
      <c r="ED446" s="75"/>
      <c r="EE446" s="75"/>
      <c r="EF446" s="75"/>
      <c r="EG446" s="75"/>
      <c r="EH446" s="75"/>
      <c r="EI446" s="75"/>
      <c r="EJ446" s="75"/>
      <c r="EK446" s="75"/>
      <c r="EL446" s="75"/>
      <c r="EM446" s="75"/>
      <c r="EN446" s="75"/>
      <c r="EO446" s="75"/>
      <c r="EP446" s="75"/>
      <c r="EQ446" s="75"/>
      <c r="ER446" s="75"/>
      <c r="ES446" s="75"/>
      <c r="ET446" s="75"/>
      <c r="EU446" s="75"/>
      <c r="EV446" s="75"/>
      <c r="EW446" s="75"/>
      <c r="EX446" s="75"/>
      <c r="EY446" s="75"/>
      <c r="EZ446" s="75"/>
      <c r="FA446" s="75"/>
      <c r="FB446" s="75"/>
      <c r="FC446" s="75"/>
      <c r="FD446" s="75"/>
      <c r="FE446" s="75"/>
      <c r="FF446" s="75"/>
      <c r="FG446" s="75"/>
      <c r="FH446" s="75"/>
      <c r="FI446" s="75"/>
      <c r="FJ446" s="75"/>
      <c r="FK446" s="75"/>
      <c r="FL446" s="75"/>
      <c r="FM446" s="75"/>
      <c r="FN446" s="75"/>
      <c r="FO446" s="75"/>
      <c r="FP446" s="75"/>
      <c r="FQ446" s="75"/>
      <c r="FR446" s="75"/>
      <c r="FS446" s="75"/>
      <c r="FT446" s="75"/>
      <c r="FU446" s="75"/>
      <c r="FV446" s="75"/>
      <c r="FW446" s="75"/>
      <c r="FX446" s="75"/>
      <c r="FY446" s="75"/>
      <c r="FZ446" s="75"/>
      <c r="GA446" s="75"/>
      <c r="GB446" s="75"/>
      <c r="GC446" s="75"/>
      <c r="GD446" s="75"/>
      <c r="GE446" s="75"/>
      <c r="GF446" s="75"/>
      <c r="GG446" s="75"/>
      <c r="GH446" s="75"/>
      <c r="GI446" s="75"/>
      <c r="GJ446" s="75"/>
      <c r="GK446" s="75"/>
      <c r="GL446" s="75"/>
      <c r="GM446" s="75"/>
      <c r="GN446" s="75"/>
      <c r="GO446" s="75"/>
      <c r="GP446" s="75"/>
      <c r="GQ446" s="75"/>
      <c r="GR446" s="75"/>
      <c r="GS446" s="75"/>
      <c r="GT446" s="75"/>
      <c r="GU446" s="75"/>
      <c r="GV446" s="75"/>
      <c r="GW446" s="75"/>
      <c r="GX446" s="75"/>
      <c r="GY446" s="75"/>
      <c r="GZ446" s="75"/>
      <c r="HA446" s="75"/>
      <c r="HB446" s="75"/>
      <c r="HC446" s="75"/>
      <c r="HD446" s="75"/>
      <c r="HE446" s="75"/>
      <c r="HF446" s="75"/>
      <c r="HG446" s="75"/>
      <c r="HH446" s="75"/>
      <c r="HI446" s="75"/>
      <c r="HJ446" s="75"/>
      <c r="HK446" s="75"/>
      <c r="HL446" s="75"/>
      <c r="HM446" s="75"/>
      <c r="HN446" s="75"/>
      <c r="HO446" s="75"/>
      <c r="HP446" s="75"/>
      <c r="HQ446" s="75"/>
      <c r="HR446" s="75"/>
      <c r="HS446" s="75"/>
      <c r="HT446" s="75"/>
      <c r="HU446" s="75"/>
      <c r="HV446" s="75"/>
      <c r="HW446" s="75"/>
      <c r="HX446" s="75"/>
      <c r="HY446" s="75"/>
      <c r="HZ446" s="75"/>
      <c r="IA446" s="75"/>
      <c r="IB446" s="75"/>
      <c r="IC446" s="75"/>
      <c r="ID446" s="75"/>
      <c r="IE446" s="75"/>
      <c r="IF446" s="75"/>
      <c r="IG446" s="75"/>
      <c r="IH446" s="75"/>
      <c r="II446" s="75"/>
      <c r="IJ446" s="75"/>
      <c r="IK446" s="75"/>
      <c r="IL446" s="75"/>
      <c r="IM446" s="75"/>
      <c r="IN446" s="75"/>
      <c r="IO446" s="75"/>
      <c r="IP446" s="75"/>
      <c r="IQ446" s="75"/>
    </row>
    <row r="447" spans="1:253" ht="150" x14ac:dyDescent="0.3">
      <c r="A447" s="28" t="s">
        <v>2550</v>
      </c>
      <c r="B447" s="29" t="s">
        <v>2551</v>
      </c>
      <c r="C447" s="29" t="s">
        <v>2509</v>
      </c>
      <c r="D447" s="28" t="s">
        <v>282</v>
      </c>
      <c r="E447" s="29" t="s">
        <v>2552</v>
      </c>
      <c r="F447" s="29" t="s">
        <v>2511</v>
      </c>
      <c r="G447" s="28" t="s">
        <v>2512</v>
      </c>
      <c r="H447" s="29" t="s">
        <v>2513</v>
      </c>
      <c r="I447" s="29" t="s">
        <v>2514</v>
      </c>
      <c r="J447" s="29"/>
      <c r="K447" s="28" t="s">
        <v>38</v>
      </c>
      <c r="L447" s="28" t="s">
        <v>38</v>
      </c>
      <c r="M447" s="28" t="s">
        <v>38</v>
      </c>
      <c r="N447" s="28" t="s">
        <v>38</v>
      </c>
      <c r="O447" s="28" t="s">
        <v>627</v>
      </c>
      <c r="P447" s="30" t="s">
        <v>2553</v>
      </c>
      <c r="Q447" s="60"/>
      <c r="R447" s="30"/>
      <c r="S447" s="60"/>
      <c r="T447" s="60"/>
      <c r="U447" s="79"/>
      <c r="V447" s="77"/>
      <c r="W447" s="76"/>
      <c r="X447" s="76"/>
      <c r="Y447" s="34"/>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c r="BN447" s="75"/>
      <c r="BO447" s="75"/>
      <c r="BP447" s="75"/>
      <c r="BQ447" s="75"/>
      <c r="BR447" s="75"/>
      <c r="BS447" s="75"/>
      <c r="BT447" s="75"/>
      <c r="BU447" s="75"/>
      <c r="BV447" s="75"/>
      <c r="BW447" s="75"/>
      <c r="BX447" s="75"/>
      <c r="BY447" s="75"/>
      <c r="BZ447" s="75"/>
      <c r="CA447" s="75"/>
      <c r="CB447" s="75"/>
      <c r="CC447" s="75"/>
      <c r="CD447" s="75"/>
      <c r="CE447" s="75"/>
      <c r="CF447" s="75"/>
      <c r="CG447" s="75"/>
      <c r="CH447" s="75"/>
      <c r="CI447" s="75"/>
      <c r="CJ447" s="75"/>
      <c r="CK447" s="75"/>
      <c r="CL447" s="75"/>
      <c r="CM447" s="75"/>
      <c r="CN447" s="75"/>
      <c r="CO447" s="75"/>
      <c r="CP447" s="75"/>
      <c r="CQ447" s="75"/>
      <c r="CR447" s="75"/>
      <c r="CS447" s="75"/>
      <c r="CT447" s="75"/>
      <c r="CU447" s="75"/>
      <c r="CV447" s="75"/>
      <c r="CW447" s="75"/>
      <c r="CX447" s="75"/>
      <c r="CY447" s="75"/>
      <c r="CZ447" s="75"/>
      <c r="DA447" s="75"/>
      <c r="DB447" s="75"/>
      <c r="DC447" s="75"/>
      <c r="DD447" s="75"/>
      <c r="DE447" s="75"/>
      <c r="DF447" s="75"/>
      <c r="DG447" s="75"/>
      <c r="DH447" s="75"/>
      <c r="DI447" s="75"/>
      <c r="DJ447" s="75"/>
      <c r="DK447" s="75"/>
      <c r="DL447" s="75"/>
      <c r="DM447" s="75"/>
      <c r="DN447" s="75"/>
      <c r="DO447" s="75"/>
      <c r="DP447" s="75"/>
      <c r="DQ447" s="75"/>
      <c r="DR447" s="75"/>
      <c r="DS447" s="75"/>
      <c r="DT447" s="75"/>
      <c r="DU447" s="75"/>
      <c r="DV447" s="75"/>
      <c r="DW447" s="75"/>
      <c r="DX447" s="75"/>
      <c r="DY447" s="75"/>
      <c r="DZ447" s="75"/>
      <c r="EA447" s="75"/>
      <c r="EB447" s="75"/>
      <c r="EC447" s="75"/>
      <c r="ED447" s="75"/>
      <c r="EE447" s="75"/>
      <c r="EF447" s="75"/>
      <c r="EG447" s="75"/>
      <c r="EH447" s="75"/>
      <c r="EI447" s="75"/>
      <c r="EJ447" s="75"/>
      <c r="EK447" s="75"/>
      <c r="EL447" s="75"/>
      <c r="EM447" s="75"/>
      <c r="EN447" s="75"/>
      <c r="EO447" s="75"/>
      <c r="EP447" s="75"/>
      <c r="EQ447" s="75"/>
      <c r="ER447" s="75"/>
      <c r="ES447" s="75"/>
      <c r="ET447" s="75"/>
      <c r="EU447" s="75"/>
      <c r="EV447" s="75"/>
      <c r="EW447" s="75"/>
      <c r="EX447" s="75"/>
      <c r="EY447" s="75"/>
      <c r="EZ447" s="75"/>
      <c r="FA447" s="75"/>
      <c r="FB447" s="75"/>
      <c r="FC447" s="75"/>
      <c r="FD447" s="75"/>
      <c r="FE447" s="75"/>
      <c r="FF447" s="75"/>
      <c r="FG447" s="75"/>
      <c r="FH447" s="75"/>
      <c r="FI447" s="75"/>
      <c r="FJ447" s="75"/>
      <c r="FK447" s="75"/>
      <c r="FL447" s="75"/>
      <c r="FM447" s="75"/>
      <c r="FN447" s="75"/>
      <c r="FO447" s="75"/>
      <c r="FP447" s="75"/>
      <c r="FQ447" s="75"/>
      <c r="FR447" s="75"/>
      <c r="FS447" s="75"/>
      <c r="FT447" s="75"/>
      <c r="FU447" s="75"/>
      <c r="FV447" s="75"/>
      <c r="FW447" s="75"/>
      <c r="FX447" s="75"/>
      <c r="FY447" s="75"/>
      <c r="FZ447" s="75"/>
      <c r="GA447" s="75"/>
      <c r="GB447" s="75"/>
      <c r="GC447" s="75"/>
      <c r="GD447" s="75"/>
      <c r="GE447" s="75"/>
      <c r="GF447" s="75"/>
      <c r="GG447" s="75"/>
      <c r="GH447" s="75"/>
      <c r="GI447" s="75"/>
      <c r="GJ447" s="75"/>
      <c r="GK447" s="75"/>
      <c r="GL447" s="75"/>
      <c r="GM447" s="75"/>
      <c r="GN447" s="75"/>
      <c r="GO447" s="75"/>
      <c r="GP447" s="75"/>
      <c r="GQ447" s="75"/>
      <c r="GR447" s="75"/>
      <c r="GS447" s="75"/>
      <c r="GT447" s="75"/>
      <c r="GU447" s="75"/>
      <c r="GV447" s="75"/>
      <c r="GW447" s="75"/>
      <c r="GX447" s="75"/>
      <c r="GY447" s="75"/>
      <c r="GZ447" s="75"/>
      <c r="HA447" s="75"/>
      <c r="HB447" s="75"/>
      <c r="HC447" s="75"/>
      <c r="HD447" s="75"/>
      <c r="HE447" s="75"/>
      <c r="HF447" s="75"/>
      <c r="HG447" s="75"/>
      <c r="HH447" s="75"/>
      <c r="HI447" s="75"/>
      <c r="HJ447" s="75"/>
      <c r="HK447" s="75"/>
      <c r="HL447" s="75"/>
      <c r="HM447" s="75"/>
      <c r="HN447" s="75"/>
      <c r="HO447" s="75"/>
      <c r="HP447" s="75"/>
      <c r="HQ447" s="75"/>
      <c r="HR447" s="75"/>
      <c r="HS447" s="75"/>
      <c r="HT447" s="75"/>
      <c r="HU447" s="75"/>
      <c r="HV447" s="75"/>
      <c r="HW447" s="75"/>
      <c r="HX447" s="75"/>
      <c r="HY447" s="75"/>
      <c r="HZ447" s="75"/>
      <c r="IA447" s="75"/>
      <c r="IB447" s="75"/>
      <c r="IC447" s="75"/>
      <c r="ID447" s="75"/>
      <c r="IE447" s="75"/>
      <c r="IF447" s="75"/>
      <c r="IG447" s="75"/>
      <c r="IH447" s="75"/>
      <c r="II447" s="75"/>
      <c r="IJ447" s="75"/>
      <c r="IK447" s="75"/>
      <c r="IL447" s="75"/>
      <c r="IM447" s="75"/>
      <c r="IN447" s="75"/>
      <c r="IO447" s="75"/>
      <c r="IP447" s="75"/>
      <c r="IQ447" s="75"/>
    </row>
    <row r="448" spans="1:253" ht="195" x14ac:dyDescent="0.3">
      <c r="A448" s="28" t="s">
        <v>2554</v>
      </c>
      <c r="B448" s="29" t="s">
        <v>929</v>
      </c>
      <c r="C448" s="29" t="s">
        <v>2509</v>
      </c>
      <c r="D448" s="28" t="s">
        <v>282</v>
      </c>
      <c r="E448" s="29" t="s">
        <v>2555</v>
      </c>
      <c r="F448" s="29" t="s">
        <v>2511</v>
      </c>
      <c r="G448" s="28" t="s">
        <v>2512</v>
      </c>
      <c r="H448" s="29" t="s">
        <v>2513</v>
      </c>
      <c r="I448" s="29" t="s">
        <v>2514</v>
      </c>
      <c r="J448" s="29"/>
      <c r="K448" s="28" t="s">
        <v>38</v>
      </c>
      <c r="L448" s="28" t="s">
        <v>38</v>
      </c>
      <c r="M448" s="28" t="s">
        <v>38</v>
      </c>
      <c r="N448" s="28" t="s">
        <v>38</v>
      </c>
      <c r="O448" s="28" t="s">
        <v>627</v>
      </c>
      <c r="P448" s="60" t="s">
        <v>2556</v>
      </c>
      <c r="Q448" s="60"/>
      <c r="R448" s="30"/>
      <c r="S448" s="60"/>
      <c r="T448" s="60"/>
      <c r="U448" s="30"/>
      <c r="V448" s="34"/>
      <c r="W448" s="34"/>
      <c r="X448" s="34"/>
      <c r="Y448" s="34"/>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c r="BN448" s="75"/>
      <c r="BO448" s="75"/>
      <c r="BP448" s="75"/>
      <c r="BQ448" s="75"/>
      <c r="BR448" s="75"/>
      <c r="BS448" s="75"/>
      <c r="BT448" s="75"/>
      <c r="BU448" s="75"/>
      <c r="BV448" s="75"/>
      <c r="BW448" s="75"/>
      <c r="BX448" s="75"/>
      <c r="BY448" s="75"/>
      <c r="BZ448" s="75"/>
      <c r="CA448" s="75"/>
      <c r="CB448" s="75"/>
      <c r="CC448" s="75"/>
      <c r="CD448" s="75"/>
      <c r="CE448" s="75"/>
      <c r="CF448" s="75"/>
      <c r="CG448" s="75"/>
      <c r="CH448" s="75"/>
      <c r="CI448" s="75"/>
      <c r="CJ448" s="75"/>
      <c r="CK448" s="75"/>
      <c r="CL448" s="75"/>
      <c r="CM448" s="75"/>
      <c r="CN448" s="75"/>
      <c r="CO448" s="75"/>
      <c r="CP448" s="75"/>
      <c r="CQ448" s="75"/>
      <c r="CR448" s="75"/>
      <c r="CS448" s="75"/>
      <c r="CT448" s="75"/>
      <c r="CU448" s="75"/>
      <c r="CV448" s="75"/>
      <c r="CW448" s="75"/>
      <c r="CX448" s="75"/>
      <c r="CY448" s="75"/>
      <c r="CZ448" s="75"/>
      <c r="DA448" s="75"/>
      <c r="DB448" s="75"/>
      <c r="DC448" s="75"/>
      <c r="DD448" s="75"/>
      <c r="DE448" s="75"/>
      <c r="DF448" s="75"/>
      <c r="DG448" s="75"/>
      <c r="DH448" s="75"/>
      <c r="DI448" s="75"/>
      <c r="DJ448" s="75"/>
      <c r="DK448" s="75"/>
      <c r="DL448" s="75"/>
      <c r="DM448" s="75"/>
      <c r="DN448" s="75"/>
      <c r="DO448" s="75"/>
      <c r="DP448" s="75"/>
      <c r="DQ448" s="75"/>
      <c r="DR448" s="75"/>
      <c r="DS448" s="75"/>
      <c r="DT448" s="75"/>
      <c r="DU448" s="75"/>
      <c r="DV448" s="75"/>
      <c r="DW448" s="75"/>
      <c r="DX448" s="75"/>
      <c r="DY448" s="75"/>
      <c r="DZ448" s="75"/>
      <c r="EA448" s="75"/>
      <c r="EB448" s="75"/>
      <c r="EC448" s="75"/>
      <c r="ED448" s="75"/>
      <c r="EE448" s="75"/>
      <c r="EF448" s="75"/>
      <c r="EG448" s="75"/>
      <c r="EH448" s="75"/>
      <c r="EI448" s="75"/>
      <c r="EJ448" s="75"/>
      <c r="EK448" s="75"/>
      <c r="EL448" s="75"/>
      <c r="EM448" s="75"/>
      <c r="EN448" s="75"/>
      <c r="EO448" s="75"/>
      <c r="EP448" s="75"/>
      <c r="EQ448" s="75"/>
      <c r="ER448" s="75"/>
      <c r="ES448" s="75"/>
      <c r="ET448" s="75"/>
      <c r="EU448" s="75"/>
      <c r="EV448" s="75"/>
      <c r="EW448" s="75"/>
      <c r="EX448" s="75"/>
      <c r="EY448" s="75"/>
      <c r="EZ448" s="75"/>
      <c r="FA448" s="75"/>
      <c r="FB448" s="75"/>
      <c r="FC448" s="75"/>
      <c r="FD448" s="75"/>
      <c r="FE448" s="75"/>
      <c r="FF448" s="75"/>
      <c r="FG448" s="75"/>
      <c r="FH448" s="75"/>
      <c r="FI448" s="75"/>
      <c r="FJ448" s="75"/>
      <c r="FK448" s="75"/>
      <c r="FL448" s="75"/>
      <c r="FM448" s="75"/>
      <c r="FN448" s="75"/>
      <c r="FO448" s="75"/>
      <c r="FP448" s="75"/>
      <c r="FQ448" s="75"/>
      <c r="FR448" s="75"/>
      <c r="FS448" s="75"/>
      <c r="FT448" s="75"/>
      <c r="FU448" s="75"/>
      <c r="FV448" s="75"/>
      <c r="FW448" s="75"/>
      <c r="FX448" s="75"/>
      <c r="FY448" s="75"/>
      <c r="FZ448" s="75"/>
      <c r="GA448" s="75"/>
      <c r="GB448" s="75"/>
      <c r="GC448" s="75"/>
      <c r="GD448" s="75"/>
      <c r="GE448" s="75"/>
      <c r="GF448" s="75"/>
      <c r="GG448" s="75"/>
      <c r="GH448" s="75"/>
      <c r="GI448" s="75"/>
      <c r="GJ448" s="75"/>
      <c r="GK448" s="75"/>
      <c r="GL448" s="75"/>
      <c r="GM448" s="75"/>
      <c r="GN448" s="75"/>
      <c r="GO448" s="75"/>
      <c r="GP448" s="75"/>
      <c r="GQ448" s="75"/>
      <c r="GR448" s="75"/>
      <c r="GS448" s="75"/>
      <c r="GT448" s="75"/>
      <c r="GU448" s="75"/>
      <c r="GV448" s="75"/>
      <c r="GW448" s="75"/>
      <c r="GX448" s="75"/>
      <c r="GY448" s="75"/>
      <c r="GZ448" s="75"/>
      <c r="HA448" s="75"/>
      <c r="HB448" s="75"/>
      <c r="HC448" s="75"/>
      <c r="HD448" s="75"/>
      <c r="HE448" s="75"/>
      <c r="HF448" s="75"/>
      <c r="HG448" s="75"/>
      <c r="HH448" s="75"/>
      <c r="HI448" s="75"/>
      <c r="HJ448" s="75"/>
      <c r="HK448" s="75"/>
      <c r="HL448" s="75"/>
      <c r="HM448" s="75"/>
      <c r="HN448" s="75"/>
      <c r="HO448" s="75"/>
      <c r="HP448" s="75"/>
      <c r="HQ448" s="75"/>
      <c r="HR448" s="75"/>
      <c r="HS448" s="75"/>
      <c r="HT448" s="75"/>
      <c r="HU448" s="75"/>
      <c r="HV448" s="75"/>
      <c r="HW448" s="75"/>
      <c r="HX448" s="75"/>
      <c r="HY448" s="75"/>
      <c r="HZ448" s="75"/>
      <c r="IA448" s="75"/>
      <c r="IB448" s="75"/>
      <c r="IC448" s="75"/>
      <c r="ID448" s="75"/>
      <c r="IE448" s="75"/>
      <c r="IF448" s="75"/>
      <c r="IG448" s="75"/>
      <c r="IH448" s="75"/>
      <c r="II448" s="75"/>
      <c r="IJ448" s="75"/>
      <c r="IK448" s="75"/>
      <c r="IL448" s="75"/>
      <c r="IM448" s="75"/>
      <c r="IN448" s="75"/>
      <c r="IO448" s="75"/>
      <c r="IP448" s="75"/>
      <c r="IQ448" s="75"/>
    </row>
    <row r="449" spans="1:253" ht="165" x14ac:dyDescent="0.3">
      <c r="A449" s="28" t="s">
        <v>2557</v>
      </c>
      <c r="B449" s="29" t="s">
        <v>2558</v>
      </c>
      <c r="C449" s="29" t="s">
        <v>2509</v>
      </c>
      <c r="D449" s="28" t="s">
        <v>282</v>
      </c>
      <c r="E449" s="29" t="s">
        <v>2559</v>
      </c>
      <c r="F449" s="29" t="s">
        <v>2511</v>
      </c>
      <c r="G449" s="28" t="s">
        <v>2512</v>
      </c>
      <c r="H449" s="29" t="s">
        <v>2513</v>
      </c>
      <c r="I449" s="29" t="s">
        <v>2514</v>
      </c>
      <c r="J449" s="29"/>
      <c r="K449" s="28" t="s">
        <v>38</v>
      </c>
      <c r="L449" s="28" t="s">
        <v>38</v>
      </c>
      <c r="M449" s="28" t="s">
        <v>38</v>
      </c>
      <c r="N449" s="28" t="s">
        <v>38</v>
      </c>
      <c r="O449" s="28" t="s">
        <v>627</v>
      </c>
      <c r="P449" s="60"/>
      <c r="Q449" s="60"/>
      <c r="R449" s="30"/>
      <c r="S449" s="60"/>
      <c r="T449" s="60"/>
      <c r="U449" s="30"/>
      <c r="V449" s="34"/>
      <c r="W449" s="34"/>
      <c r="X449" s="34"/>
      <c r="Y449" s="34"/>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c r="BN449" s="75"/>
      <c r="BO449" s="75"/>
      <c r="BP449" s="75"/>
      <c r="BQ449" s="75"/>
      <c r="BR449" s="75"/>
      <c r="BS449" s="75"/>
      <c r="BT449" s="75"/>
      <c r="BU449" s="75"/>
      <c r="BV449" s="75"/>
      <c r="BW449" s="75"/>
      <c r="BX449" s="75"/>
      <c r="BY449" s="75"/>
      <c r="BZ449" s="75"/>
      <c r="CA449" s="75"/>
      <c r="CB449" s="75"/>
      <c r="CC449" s="75"/>
      <c r="CD449" s="75"/>
      <c r="CE449" s="75"/>
      <c r="CF449" s="75"/>
      <c r="CG449" s="75"/>
      <c r="CH449" s="75"/>
      <c r="CI449" s="75"/>
      <c r="CJ449" s="75"/>
      <c r="CK449" s="75"/>
      <c r="CL449" s="75"/>
      <c r="CM449" s="75"/>
      <c r="CN449" s="75"/>
      <c r="CO449" s="75"/>
      <c r="CP449" s="75"/>
      <c r="CQ449" s="75"/>
      <c r="CR449" s="75"/>
      <c r="CS449" s="75"/>
      <c r="CT449" s="75"/>
      <c r="CU449" s="75"/>
      <c r="CV449" s="75"/>
      <c r="CW449" s="75"/>
      <c r="CX449" s="75"/>
      <c r="CY449" s="75"/>
      <c r="CZ449" s="75"/>
      <c r="DA449" s="75"/>
      <c r="DB449" s="75"/>
      <c r="DC449" s="75"/>
      <c r="DD449" s="75"/>
      <c r="DE449" s="75"/>
      <c r="DF449" s="75"/>
      <c r="DG449" s="75"/>
      <c r="DH449" s="75"/>
      <c r="DI449" s="75"/>
      <c r="DJ449" s="75"/>
      <c r="DK449" s="75"/>
      <c r="DL449" s="75"/>
      <c r="DM449" s="75"/>
      <c r="DN449" s="75"/>
      <c r="DO449" s="75"/>
      <c r="DP449" s="75"/>
      <c r="DQ449" s="75"/>
      <c r="DR449" s="75"/>
      <c r="DS449" s="75"/>
      <c r="DT449" s="75"/>
      <c r="DU449" s="75"/>
      <c r="DV449" s="75"/>
      <c r="DW449" s="75"/>
      <c r="DX449" s="75"/>
      <c r="DY449" s="75"/>
      <c r="DZ449" s="75"/>
      <c r="EA449" s="75"/>
      <c r="EB449" s="75"/>
      <c r="EC449" s="75"/>
      <c r="ED449" s="75"/>
      <c r="EE449" s="75"/>
      <c r="EF449" s="75"/>
      <c r="EG449" s="75"/>
      <c r="EH449" s="75"/>
      <c r="EI449" s="75"/>
      <c r="EJ449" s="75"/>
      <c r="EK449" s="75"/>
      <c r="EL449" s="75"/>
      <c r="EM449" s="75"/>
      <c r="EN449" s="75"/>
      <c r="EO449" s="75"/>
      <c r="EP449" s="75"/>
      <c r="EQ449" s="75"/>
      <c r="ER449" s="75"/>
      <c r="ES449" s="75"/>
      <c r="ET449" s="75"/>
      <c r="EU449" s="75"/>
      <c r="EV449" s="75"/>
      <c r="EW449" s="75"/>
      <c r="EX449" s="75"/>
      <c r="EY449" s="75"/>
      <c r="EZ449" s="75"/>
      <c r="FA449" s="75"/>
      <c r="FB449" s="75"/>
      <c r="FC449" s="75"/>
      <c r="FD449" s="75"/>
      <c r="FE449" s="75"/>
      <c r="FF449" s="75"/>
      <c r="FG449" s="75"/>
      <c r="FH449" s="75"/>
      <c r="FI449" s="75"/>
      <c r="FJ449" s="75"/>
      <c r="FK449" s="75"/>
      <c r="FL449" s="75"/>
      <c r="FM449" s="75"/>
      <c r="FN449" s="75"/>
      <c r="FO449" s="75"/>
      <c r="FP449" s="75"/>
      <c r="FQ449" s="75"/>
      <c r="FR449" s="75"/>
      <c r="FS449" s="75"/>
      <c r="FT449" s="75"/>
      <c r="FU449" s="75"/>
      <c r="FV449" s="75"/>
      <c r="FW449" s="75"/>
      <c r="FX449" s="75"/>
      <c r="FY449" s="75"/>
      <c r="FZ449" s="75"/>
      <c r="GA449" s="75"/>
      <c r="GB449" s="75"/>
      <c r="GC449" s="75"/>
      <c r="GD449" s="75"/>
      <c r="GE449" s="75"/>
      <c r="GF449" s="75"/>
      <c r="GG449" s="75"/>
      <c r="GH449" s="75"/>
      <c r="GI449" s="75"/>
      <c r="GJ449" s="75"/>
      <c r="GK449" s="75"/>
      <c r="GL449" s="75"/>
      <c r="GM449" s="75"/>
      <c r="GN449" s="75"/>
      <c r="GO449" s="75"/>
      <c r="GP449" s="75"/>
      <c r="GQ449" s="75"/>
      <c r="GR449" s="75"/>
      <c r="GS449" s="75"/>
      <c r="GT449" s="75"/>
      <c r="GU449" s="75"/>
      <c r="GV449" s="75"/>
      <c r="GW449" s="75"/>
      <c r="GX449" s="75"/>
      <c r="GY449" s="75"/>
      <c r="GZ449" s="75"/>
      <c r="HA449" s="75"/>
      <c r="HB449" s="75"/>
      <c r="HC449" s="75"/>
      <c r="HD449" s="75"/>
      <c r="HE449" s="75"/>
      <c r="HF449" s="75"/>
      <c r="HG449" s="75"/>
      <c r="HH449" s="75"/>
      <c r="HI449" s="75"/>
      <c r="HJ449" s="75"/>
      <c r="HK449" s="75"/>
      <c r="HL449" s="75"/>
      <c r="HM449" s="75"/>
      <c r="HN449" s="75"/>
      <c r="HO449" s="75"/>
      <c r="HP449" s="75"/>
      <c r="HQ449" s="75"/>
      <c r="HR449" s="75"/>
      <c r="HS449" s="75"/>
      <c r="HT449" s="75"/>
      <c r="HU449" s="75"/>
      <c r="HV449" s="75"/>
      <c r="HW449" s="75"/>
      <c r="HX449" s="75"/>
      <c r="HY449" s="75"/>
      <c r="HZ449" s="75"/>
      <c r="IA449" s="75"/>
      <c r="IB449" s="75"/>
      <c r="IC449" s="75"/>
      <c r="ID449" s="75"/>
      <c r="IE449" s="75"/>
      <c r="IF449" s="75"/>
      <c r="IG449" s="75"/>
      <c r="IH449" s="75"/>
      <c r="II449" s="75"/>
      <c r="IJ449" s="75"/>
      <c r="IK449" s="75"/>
      <c r="IL449" s="75"/>
      <c r="IM449" s="75"/>
      <c r="IN449" s="75"/>
      <c r="IO449" s="75"/>
      <c r="IP449" s="75"/>
      <c r="IQ449" s="75"/>
    </row>
    <row r="450" spans="1:253" ht="60" x14ac:dyDescent="0.3">
      <c r="A450" s="28" t="s">
        <v>2560</v>
      </c>
      <c r="B450" s="29" t="s">
        <v>2561</v>
      </c>
      <c r="C450" s="80" t="s">
        <v>2509</v>
      </c>
      <c r="D450" s="28" t="s">
        <v>282</v>
      </c>
      <c r="E450" s="81"/>
      <c r="F450" s="81"/>
      <c r="G450" s="82" t="s">
        <v>2512</v>
      </c>
      <c r="H450" s="29" t="s">
        <v>2513</v>
      </c>
      <c r="I450" s="29" t="s">
        <v>2514</v>
      </c>
      <c r="J450" s="80"/>
      <c r="K450" s="28" t="s">
        <v>38</v>
      </c>
      <c r="L450" s="28" t="s">
        <v>38</v>
      </c>
      <c r="M450" s="28" t="s">
        <v>38</v>
      </c>
      <c r="N450" s="28" t="s">
        <v>38</v>
      </c>
      <c r="O450" s="28" t="s">
        <v>627</v>
      </c>
      <c r="P450" s="83"/>
      <c r="Q450" s="83"/>
      <c r="R450" s="60"/>
      <c r="S450" s="60"/>
      <c r="T450" s="60"/>
      <c r="U450" s="84"/>
    </row>
    <row r="451" spans="1:253" ht="90" x14ac:dyDescent="0.3">
      <c r="A451" s="28" t="s">
        <v>2562</v>
      </c>
      <c r="B451" s="29" t="s">
        <v>2563</v>
      </c>
      <c r="C451" s="29" t="s">
        <v>1479</v>
      </c>
      <c r="D451" s="28" t="s">
        <v>282</v>
      </c>
      <c r="E451" s="80" t="s">
        <v>234</v>
      </c>
      <c r="F451" s="29" t="s">
        <v>76</v>
      </c>
      <c r="G451" s="82" t="s">
        <v>235</v>
      </c>
      <c r="H451" s="28" t="s">
        <v>237</v>
      </c>
      <c r="I451" s="81" t="s">
        <v>238</v>
      </c>
      <c r="J451" s="29" t="s">
        <v>2564</v>
      </c>
      <c r="K451" s="85" t="s">
        <v>38</v>
      </c>
      <c r="L451" s="85" t="s">
        <v>38</v>
      </c>
      <c r="M451" s="28" t="s">
        <v>38</v>
      </c>
      <c r="N451" s="28" t="s">
        <v>38</v>
      </c>
      <c r="O451" s="85">
        <v>0</v>
      </c>
      <c r="P451" s="83" t="s">
        <v>2565</v>
      </c>
      <c r="Q451" s="84"/>
      <c r="R451" s="60" t="s">
        <v>1484</v>
      </c>
      <c r="S451" s="67" t="s">
        <v>2566</v>
      </c>
      <c r="T451" s="67" t="s">
        <v>2369</v>
      </c>
      <c r="U451" s="84"/>
    </row>
    <row r="452" spans="1:253" s="33" customFormat="1" ht="75" x14ac:dyDescent="0.25">
      <c r="A452" s="28" t="s">
        <v>2567</v>
      </c>
      <c r="B452" s="29" t="s">
        <v>2230</v>
      </c>
      <c r="C452" s="29" t="s">
        <v>819</v>
      </c>
      <c r="D452" s="28" t="s">
        <v>282</v>
      </c>
      <c r="E452" s="29"/>
      <c r="F452" s="29"/>
      <c r="G452" s="28" t="s">
        <v>2231</v>
      </c>
      <c r="H452" s="28" t="s">
        <v>237</v>
      </c>
      <c r="I452" s="29"/>
      <c r="J452" s="29"/>
      <c r="K452" s="28" t="s">
        <v>38</v>
      </c>
      <c r="L452" s="28" t="s">
        <v>38</v>
      </c>
      <c r="M452" s="28" t="s">
        <v>38</v>
      </c>
      <c r="N452" s="28" t="s">
        <v>38</v>
      </c>
      <c r="O452" s="28" t="s">
        <v>627</v>
      </c>
      <c r="P452" s="30" t="s">
        <v>2232</v>
      </c>
      <c r="Q452" s="30"/>
      <c r="R452" s="30" t="s">
        <v>737</v>
      </c>
      <c r="S452" s="32" t="s">
        <v>2233</v>
      </c>
      <c r="T452" s="32" t="s">
        <v>666</v>
      </c>
      <c r="U452" s="30"/>
    </row>
    <row r="453" spans="1:253" s="33" customFormat="1" ht="75" x14ac:dyDescent="0.25">
      <c r="A453" s="28" t="s">
        <v>2568</v>
      </c>
      <c r="B453" s="29" t="s">
        <v>2235</v>
      </c>
      <c r="C453" s="29" t="s">
        <v>819</v>
      </c>
      <c r="D453" s="28" t="s">
        <v>282</v>
      </c>
      <c r="E453" s="29"/>
      <c r="F453" s="29"/>
      <c r="G453" s="28" t="s">
        <v>2231</v>
      </c>
      <c r="H453" s="28" t="s">
        <v>237</v>
      </c>
      <c r="I453" s="29"/>
      <c r="J453" s="29"/>
      <c r="K453" s="28" t="s">
        <v>38</v>
      </c>
      <c r="L453" s="28" t="s">
        <v>38</v>
      </c>
      <c r="M453" s="28" t="s">
        <v>38</v>
      </c>
      <c r="N453" s="28" t="s">
        <v>38</v>
      </c>
      <c r="O453" s="28" t="s">
        <v>627</v>
      </c>
      <c r="P453" s="30" t="s">
        <v>2232</v>
      </c>
      <c r="Q453" s="30"/>
      <c r="R453" s="30" t="s">
        <v>737</v>
      </c>
      <c r="S453" s="32" t="s">
        <v>2236</v>
      </c>
      <c r="T453" s="32" t="s">
        <v>666</v>
      </c>
      <c r="U453" s="30"/>
    </row>
    <row r="454" spans="1:253" s="33" customFormat="1" ht="45" x14ac:dyDescent="0.25">
      <c r="A454" s="28" t="s">
        <v>2569</v>
      </c>
      <c r="B454" s="29" t="s">
        <v>622</v>
      </c>
      <c r="C454" s="29" t="s">
        <v>623</v>
      </c>
      <c r="D454" s="28" t="s">
        <v>32</v>
      </c>
      <c r="E454" s="29" t="s">
        <v>2570</v>
      </c>
      <c r="F454" s="29" t="s">
        <v>625</v>
      </c>
      <c r="G454" s="28" t="s">
        <v>119</v>
      </c>
      <c r="H454" s="29" t="s">
        <v>237</v>
      </c>
      <c r="I454" s="28" t="s">
        <v>622</v>
      </c>
      <c r="J454" s="28" t="s">
        <v>626</v>
      </c>
      <c r="K454" s="28" t="s">
        <v>38</v>
      </c>
      <c r="L454" s="28" t="s">
        <v>38</v>
      </c>
      <c r="M454" s="28" t="s">
        <v>38</v>
      </c>
      <c r="N454" s="28" t="s">
        <v>38</v>
      </c>
      <c r="O454" s="28" t="s">
        <v>627</v>
      </c>
      <c r="P454" s="30"/>
      <c r="Q454" s="30"/>
      <c r="R454" s="30" t="s">
        <v>628</v>
      </c>
      <c r="S454" s="31" t="s">
        <v>629</v>
      </c>
      <c r="T454" s="32" t="s">
        <v>630</v>
      </c>
      <c r="U454" s="30"/>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c r="BM454" s="34"/>
      <c r="BN454" s="34"/>
      <c r="BO454" s="34"/>
      <c r="BP454" s="34"/>
      <c r="BQ454" s="34"/>
      <c r="BR454" s="34"/>
      <c r="BS454" s="34"/>
      <c r="BT454" s="34"/>
      <c r="BU454" s="34"/>
      <c r="BV454" s="34"/>
      <c r="BW454" s="34"/>
      <c r="BX454" s="34"/>
      <c r="BY454" s="34"/>
      <c r="BZ454" s="34"/>
      <c r="CA454" s="34"/>
      <c r="CB454" s="34"/>
      <c r="CC454" s="34"/>
      <c r="CD454" s="34"/>
      <c r="CE454" s="34"/>
      <c r="CF454" s="34"/>
      <c r="CG454" s="34"/>
      <c r="CH454" s="34"/>
      <c r="CI454" s="34"/>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c r="DK454" s="34"/>
      <c r="DL454" s="34"/>
      <c r="DM454" s="34"/>
      <c r="DN454" s="34"/>
      <c r="DO454" s="34"/>
      <c r="DP454" s="34"/>
      <c r="DQ454" s="34"/>
      <c r="DR454" s="34"/>
      <c r="DS454" s="34"/>
      <c r="DT454" s="34"/>
      <c r="DU454" s="34"/>
      <c r="DV454" s="34"/>
      <c r="DW454" s="34"/>
      <c r="DX454" s="34"/>
      <c r="DY454" s="34"/>
      <c r="DZ454" s="34"/>
      <c r="EA454" s="34"/>
      <c r="EB454" s="34"/>
      <c r="EC454" s="34"/>
      <c r="ED454" s="34"/>
      <c r="EE454" s="34"/>
      <c r="EF454" s="34"/>
      <c r="EG454" s="34"/>
      <c r="EH454" s="34"/>
      <c r="EI454" s="34"/>
      <c r="EJ454" s="34"/>
      <c r="EK454" s="34"/>
      <c r="EL454" s="34"/>
      <c r="EM454" s="34"/>
      <c r="EN454" s="34"/>
      <c r="EO454" s="34"/>
      <c r="EP454" s="34"/>
      <c r="EQ454" s="34"/>
      <c r="ER454" s="34"/>
      <c r="ES454" s="34"/>
      <c r="ET454" s="34"/>
      <c r="EU454" s="34"/>
      <c r="EV454" s="34"/>
      <c r="EW454" s="34"/>
      <c r="EX454" s="34"/>
      <c r="EY454" s="34"/>
      <c r="EZ454" s="34"/>
      <c r="FA454" s="34"/>
      <c r="FB454" s="34"/>
      <c r="FC454" s="34"/>
      <c r="FD454" s="34"/>
      <c r="FE454" s="34"/>
      <c r="FF454" s="34"/>
      <c r="FG454" s="34"/>
      <c r="FH454" s="34"/>
      <c r="FI454" s="34"/>
      <c r="FJ454" s="34"/>
      <c r="FK454" s="34"/>
      <c r="FL454" s="34"/>
      <c r="FM454" s="34"/>
      <c r="FN454" s="34"/>
      <c r="FO454" s="34"/>
      <c r="FP454" s="34"/>
      <c r="FQ454" s="34"/>
      <c r="FR454" s="34"/>
      <c r="FS454" s="34"/>
      <c r="FT454" s="34"/>
      <c r="FU454" s="34"/>
      <c r="FV454" s="34"/>
      <c r="FW454" s="34"/>
      <c r="FX454" s="34"/>
      <c r="FY454" s="34"/>
      <c r="FZ454" s="34"/>
      <c r="GA454" s="34"/>
      <c r="GB454" s="34"/>
      <c r="GC454" s="34"/>
      <c r="GD454" s="34"/>
      <c r="GE454" s="34"/>
      <c r="GF454" s="34"/>
      <c r="GG454" s="34"/>
      <c r="GH454" s="34"/>
      <c r="GI454" s="34"/>
      <c r="GJ454" s="34"/>
      <c r="GK454" s="34"/>
      <c r="GL454" s="34"/>
      <c r="GM454" s="34"/>
      <c r="GN454" s="34"/>
      <c r="GO454" s="34"/>
      <c r="GP454" s="34"/>
      <c r="GQ454" s="34"/>
      <c r="GR454" s="34"/>
      <c r="GS454" s="34"/>
      <c r="GT454" s="34"/>
      <c r="GU454" s="34"/>
      <c r="GV454" s="34"/>
      <c r="GW454" s="34"/>
      <c r="GX454" s="34"/>
      <c r="GY454" s="34"/>
      <c r="GZ454" s="34"/>
      <c r="HA454" s="34"/>
      <c r="HB454" s="34"/>
      <c r="HC454" s="34"/>
      <c r="HD454" s="34"/>
      <c r="HE454" s="34"/>
      <c r="HF454" s="34"/>
      <c r="HG454" s="34"/>
      <c r="HH454" s="34"/>
      <c r="HI454" s="34"/>
      <c r="HJ454" s="34"/>
      <c r="HK454" s="34"/>
      <c r="HL454" s="34"/>
      <c r="HM454" s="34"/>
      <c r="HN454" s="34"/>
      <c r="HO454" s="34"/>
      <c r="HP454" s="34"/>
      <c r="HQ454" s="34"/>
      <c r="HR454" s="34"/>
      <c r="HS454" s="34"/>
      <c r="HT454" s="34"/>
      <c r="HU454" s="34"/>
      <c r="HV454" s="34"/>
      <c r="HW454" s="34"/>
      <c r="HX454" s="34"/>
      <c r="HY454" s="34"/>
      <c r="HZ454" s="34"/>
      <c r="IA454" s="34"/>
      <c r="IB454" s="34"/>
      <c r="IC454" s="34"/>
      <c r="ID454" s="34"/>
      <c r="IE454" s="34"/>
      <c r="IF454" s="34"/>
      <c r="IG454" s="34"/>
      <c r="IH454" s="34"/>
      <c r="II454" s="34"/>
      <c r="IJ454" s="34"/>
      <c r="IK454" s="34"/>
      <c r="IL454" s="34"/>
      <c r="IM454" s="34"/>
      <c r="IN454" s="34"/>
      <c r="IO454" s="34"/>
      <c r="IP454" s="34"/>
      <c r="IQ454" s="34"/>
      <c r="IR454" s="34"/>
      <c r="IS454" s="34"/>
    </row>
    <row r="455" spans="1:253" s="33" customFormat="1" ht="45" x14ac:dyDescent="0.25">
      <c r="A455" s="28" t="s">
        <v>2571</v>
      </c>
      <c r="B455" s="29" t="s">
        <v>632</v>
      </c>
      <c r="C455" s="29" t="s">
        <v>623</v>
      </c>
      <c r="D455" s="28" t="s">
        <v>32</v>
      </c>
      <c r="E455" s="29" t="s">
        <v>633</v>
      </c>
      <c r="F455" s="29" t="s">
        <v>625</v>
      </c>
      <c r="G455" s="28" t="s">
        <v>634</v>
      </c>
      <c r="H455" s="29" t="s">
        <v>237</v>
      </c>
      <c r="I455" s="28" t="s">
        <v>632</v>
      </c>
      <c r="J455" s="28" t="s">
        <v>635</v>
      </c>
      <c r="K455" s="28" t="s">
        <v>38</v>
      </c>
      <c r="L455" s="28" t="s">
        <v>38</v>
      </c>
      <c r="M455" s="28" t="s">
        <v>38</v>
      </c>
      <c r="N455" s="28" t="s">
        <v>38</v>
      </c>
      <c r="O455" s="28" t="s">
        <v>627</v>
      </c>
      <c r="P455" s="30"/>
      <c r="Q455" s="30"/>
      <c r="R455" s="30" t="s">
        <v>628</v>
      </c>
      <c r="S455" s="31" t="s">
        <v>636</v>
      </c>
      <c r="T455" s="32" t="s">
        <v>630</v>
      </c>
      <c r="U455" s="30"/>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c r="BM455" s="34"/>
      <c r="BN455" s="34"/>
      <c r="BO455" s="34"/>
      <c r="BP455" s="34"/>
      <c r="BQ455" s="34"/>
      <c r="BR455" s="34"/>
      <c r="BS455" s="34"/>
      <c r="BT455" s="34"/>
      <c r="BU455" s="34"/>
      <c r="BV455" s="34"/>
      <c r="BW455" s="34"/>
      <c r="BX455" s="34"/>
      <c r="BY455" s="34"/>
      <c r="BZ455" s="34"/>
      <c r="CA455" s="34"/>
      <c r="CB455" s="34"/>
      <c r="CC455" s="34"/>
      <c r="CD455" s="34"/>
      <c r="CE455" s="34"/>
      <c r="CF455" s="34"/>
      <c r="CG455" s="34"/>
      <c r="CH455" s="34"/>
      <c r="CI455" s="34"/>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c r="DK455" s="34"/>
      <c r="DL455" s="34"/>
      <c r="DM455" s="34"/>
      <c r="DN455" s="34"/>
      <c r="DO455" s="34"/>
      <c r="DP455" s="34"/>
      <c r="DQ455" s="34"/>
      <c r="DR455" s="34"/>
      <c r="DS455" s="34"/>
      <c r="DT455" s="34"/>
      <c r="DU455" s="34"/>
      <c r="DV455" s="34"/>
      <c r="DW455" s="34"/>
      <c r="DX455" s="34"/>
      <c r="DY455" s="34"/>
      <c r="DZ455" s="34"/>
      <c r="EA455" s="34"/>
      <c r="EB455" s="34"/>
      <c r="EC455" s="34"/>
      <c r="ED455" s="34"/>
      <c r="EE455" s="34"/>
      <c r="EF455" s="34"/>
      <c r="EG455" s="34"/>
      <c r="EH455" s="34"/>
      <c r="EI455" s="34"/>
      <c r="EJ455" s="34"/>
      <c r="EK455" s="34"/>
      <c r="EL455" s="34"/>
      <c r="EM455" s="34"/>
      <c r="EN455" s="34"/>
      <c r="EO455" s="34"/>
      <c r="EP455" s="34"/>
      <c r="EQ455" s="34"/>
      <c r="ER455" s="34"/>
      <c r="ES455" s="34"/>
      <c r="ET455" s="34"/>
      <c r="EU455" s="34"/>
      <c r="EV455" s="34"/>
      <c r="EW455" s="34"/>
      <c r="EX455" s="34"/>
      <c r="EY455" s="34"/>
      <c r="EZ455" s="34"/>
      <c r="FA455" s="34"/>
      <c r="FB455" s="34"/>
      <c r="FC455" s="34"/>
      <c r="FD455" s="34"/>
      <c r="FE455" s="34"/>
      <c r="FF455" s="34"/>
      <c r="FG455" s="34"/>
      <c r="FH455" s="34"/>
      <c r="FI455" s="34"/>
      <c r="FJ455" s="34"/>
      <c r="FK455" s="34"/>
      <c r="FL455" s="34"/>
      <c r="FM455" s="34"/>
      <c r="FN455" s="34"/>
      <c r="FO455" s="34"/>
      <c r="FP455" s="34"/>
      <c r="FQ455" s="34"/>
      <c r="FR455" s="34"/>
      <c r="FS455" s="34"/>
      <c r="FT455" s="34"/>
      <c r="FU455" s="34"/>
      <c r="FV455" s="34"/>
      <c r="FW455" s="34"/>
      <c r="FX455" s="34"/>
      <c r="FY455" s="34"/>
      <c r="FZ455" s="34"/>
      <c r="GA455" s="34"/>
      <c r="GB455" s="34"/>
      <c r="GC455" s="34"/>
      <c r="GD455" s="34"/>
      <c r="GE455" s="34"/>
      <c r="GF455" s="34"/>
      <c r="GG455" s="34"/>
      <c r="GH455" s="34"/>
      <c r="GI455" s="34"/>
      <c r="GJ455" s="34"/>
      <c r="GK455" s="34"/>
      <c r="GL455" s="34"/>
      <c r="GM455" s="34"/>
      <c r="GN455" s="34"/>
      <c r="GO455" s="34"/>
      <c r="GP455" s="34"/>
      <c r="GQ455" s="34"/>
      <c r="GR455" s="34"/>
      <c r="GS455" s="34"/>
      <c r="GT455" s="34"/>
      <c r="GU455" s="34"/>
      <c r="GV455" s="34"/>
      <c r="GW455" s="34"/>
      <c r="GX455" s="34"/>
      <c r="GY455" s="34"/>
      <c r="GZ455" s="34"/>
      <c r="HA455" s="34"/>
      <c r="HB455" s="34"/>
      <c r="HC455" s="34"/>
      <c r="HD455" s="34"/>
      <c r="HE455" s="34"/>
      <c r="HF455" s="34"/>
      <c r="HG455" s="34"/>
      <c r="HH455" s="34"/>
      <c r="HI455" s="34"/>
      <c r="HJ455" s="34"/>
      <c r="HK455" s="34"/>
      <c r="HL455" s="34"/>
      <c r="HM455" s="34"/>
      <c r="HN455" s="34"/>
      <c r="HO455" s="34"/>
      <c r="HP455" s="34"/>
      <c r="HQ455" s="34"/>
      <c r="HR455" s="34"/>
      <c r="HS455" s="34"/>
      <c r="HT455" s="34"/>
      <c r="HU455" s="34"/>
      <c r="HV455" s="34"/>
      <c r="HW455" s="34"/>
      <c r="HX455" s="34"/>
      <c r="HY455" s="34"/>
      <c r="HZ455" s="34"/>
      <c r="IA455" s="34"/>
      <c r="IB455" s="34"/>
      <c r="IC455" s="34"/>
      <c r="ID455" s="34"/>
      <c r="IE455" s="34"/>
      <c r="IF455" s="34"/>
      <c r="IG455" s="34"/>
      <c r="IH455" s="34"/>
      <c r="II455" s="34"/>
      <c r="IJ455" s="34"/>
      <c r="IK455" s="34"/>
      <c r="IL455" s="34"/>
      <c r="IM455" s="34"/>
      <c r="IN455" s="34"/>
      <c r="IO455" s="34"/>
      <c r="IP455" s="34"/>
      <c r="IQ455" s="34"/>
      <c r="IR455" s="34"/>
      <c r="IS455" s="34"/>
    </row>
    <row r="456" spans="1:253" s="33" customFormat="1" ht="45" x14ac:dyDescent="0.25">
      <c r="A456" s="28" t="s">
        <v>2572</v>
      </c>
      <c r="B456" s="29" t="s">
        <v>638</v>
      </c>
      <c r="C456" s="29" t="s">
        <v>623</v>
      </c>
      <c r="D456" s="28" t="s">
        <v>32</v>
      </c>
      <c r="E456" s="29" t="s">
        <v>2573</v>
      </c>
      <c r="F456" s="29" t="s">
        <v>625</v>
      </c>
      <c r="G456" s="28" t="s">
        <v>634</v>
      </c>
      <c r="H456" s="29" t="s">
        <v>237</v>
      </c>
      <c r="I456" s="28" t="s">
        <v>640</v>
      </c>
      <c r="J456" s="28" t="s">
        <v>641</v>
      </c>
      <c r="K456" s="28" t="s">
        <v>38</v>
      </c>
      <c r="L456" s="28" t="s">
        <v>38</v>
      </c>
      <c r="M456" s="28" t="s">
        <v>38</v>
      </c>
      <c r="N456" s="28" t="s">
        <v>38</v>
      </c>
      <c r="O456" s="28" t="s">
        <v>627</v>
      </c>
      <c r="P456" s="30"/>
      <c r="Q456" s="30"/>
      <c r="R456" s="30" t="s">
        <v>628</v>
      </c>
      <c r="S456" s="31" t="s">
        <v>642</v>
      </c>
      <c r="T456" s="32" t="s">
        <v>630</v>
      </c>
      <c r="U456" s="30"/>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c r="BM456" s="34"/>
      <c r="BN456" s="34"/>
      <c r="BO456" s="34"/>
      <c r="BP456" s="34"/>
      <c r="BQ456" s="34"/>
      <c r="BR456" s="34"/>
      <c r="BS456" s="34"/>
      <c r="BT456" s="34"/>
      <c r="BU456" s="34"/>
      <c r="BV456" s="34"/>
      <c r="BW456" s="34"/>
      <c r="BX456" s="34"/>
      <c r="BY456" s="34"/>
      <c r="BZ456" s="34"/>
      <c r="CA456" s="34"/>
      <c r="CB456" s="34"/>
      <c r="CC456" s="34"/>
      <c r="CD456" s="34"/>
      <c r="CE456" s="34"/>
      <c r="CF456" s="34"/>
      <c r="CG456" s="34"/>
      <c r="CH456" s="34"/>
      <c r="CI456" s="34"/>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c r="DK456" s="34"/>
      <c r="DL456" s="34"/>
      <c r="DM456" s="34"/>
      <c r="DN456" s="34"/>
      <c r="DO456" s="34"/>
      <c r="DP456" s="34"/>
      <c r="DQ456" s="34"/>
      <c r="DR456" s="34"/>
      <c r="DS456" s="34"/>
      <c r="DT456" s="34"/>
      <c r="DU456" s="34"/>
      <c r="DV456" s="34"/>
      <c r="DW456" s="34"/>
      <c r="DX456" s="34"/>
      <c r="DY456" s="34"/>
      <c r="DZ456" s="34"/>
      <c r="EA456" s="34"/>
      <c r="EB456" s="34"/>
      <c r="EC456" s="34"/>
      <c r="ED456" s="34"/>
      <c r="EE456" s="34"/>
      <c r="EF456" s="34"/>
      <c r="EG456" s="34"/>
      <c r="EH456" s="34"/>
      <c r="EI456" s="34"/>
      <c r="EJ456" s="34"/>
      <c r="EK456" s="34"/>
      <c r="EL456" s="34"/>
      <c r="EM456" s="34"/>
      <c r="EN456" s="34"/>
      <c r="EO456" s="34"/>
      <c r="EP456" s="34"/>
      <c r="EQ456" s="34"/>
      <c r="ER456" s="34"/>
      <c r="ES456" s="34"/>
      <c r="ET456" s="34"/>
      <c r="EU456" s="34"/>
      <c r="EV456" s="34"/>
      <c r="EW456" s="34"/>
      <c r="EX456" s="34"/>
      <c r="EY456" s="34"/>
      <c r="EZ456" s="34"/>
      <c r="FA456" s="34"/>
      <c r="FB456" s="34"/>
      <c r="FC456" s="34"/>
      <c r="FD456" s="34"/>
      <c r="FE456" s="34"/>
      <c r="FF456" s="34"/>
      <c r="FG456" s="34"/>
      <c r="FH456" s="34"/>
      <c r="FI456" s="34"/>
      <c r="FJ456" s="34"/>
      <c r="FK456" s="34"/>
      <c r="FL456" s="34"/>
      <c r="FM456" s="34"/>
      <c r="FN456" s="34"/>
      <c r="FO456" s="34"/>
      <c r="FP456" s="34"/>
      <c r="FQ456" s="34"/>
      <c r="FR456" s="34"/>
      <c r="FS456" s="34"/>
      <c r="FT456" s="34"/>
      <c r="FU456" s="34"/>
      <c r="FV456" s="34"/>
      <c r="FW456" s="34"/>
      <c r="FX456" s="34"/>
      <c r="FY456" s="34"/>
      <c r="FZ456" s="34"/>
      <c r="GA456" s="34"/>
      <c r="GB456" s="34"/>
      <c r="GC456" s="34"/>
      <c r="GD456" s="34"/>
      <c r="GE456" s="34"/>
      <c r="GF456" s="34"/>
      <c r="GG456" s="34"/>
      <c r="GH456" s="34"/>
      <c r="GI456" s="34"/>
      <c r="GJ456" s="34"/>
      <c r="GK456" s="34"/>
      <c r="GL456" s="34"/>
      <c r="GM456" s="34"/>
      <c r="GN456" s="34"/>
      <c r="GO456" s="34"/>
      <c r="GP456" s="34"/>
      <c r="GQ456" s="34"/>
      <c r="GR456" s="34"/>
      <c r="GS456" s="34"/>
      <c r="GT456" s="34"/>
      <c r="GU456" s="34"/>
      <c r="GV456" s="34"/>
      <c r="GW456" s="34"/>
      <c r="GX456" s="34"/>
      <c r="GY456" s="34"/>
      <c r="GZ456" s="34"/>
      <c r="HA456" s="34"/>
      <c r="HB456" s="34"/>
      <c r="HC456" s="34"/>
      <c r="HD456" s="34"/>
      <c r="HE456" s="34"/>
      <c r="HF456" s="34"/>
      <c r="HG456" s="34"/>
      <c r="HH456" s="34"/>
      <c r="HI456" s="34"/>
      <c r="HJ456" s="34"/>
      <c r="HK456" s="34"/>
      <c r="HL456" s="34"/>
      <c r="HM456" s="34"/>
      <c r="HN456" s="34"/>
      <c r="HO456" s="34"/>
      <c r="HP456" s="34"/>
      <c r="HQ456" s="34"/>
      <c r="HR456" s="34"/>
      <c r="HS456" s="34"/>
      <c r="HT456" s="34"/>
      <c r="HU456" s="34"/>
      <c r="HV456" s="34"/>
      <c r="HW456" s="34"/>
      <c r="HX456" s="34"/>
      <c r="HY456" s="34"/>
      <c r="HZ456" s="34"/>
      <c r="IA456" s="34"/>
      <c r="IB456" s="34"/>
      <c r="IC456" s="34"/>
      <c r="ID456" s="34"/>
      <c r="IE456" s="34"/>
      <c r="IF456" s="34"/>
      <c r="IG456" s="34"/>
      <c r="IH456" s="34"/>
      <c r="II456" s="34"/>
      <c r="IJ456" s="34"/>
      <c r="IK456" s="34"/>
      <c r="IL456" s="34"/>
      <c r="IM456" s="34"/>
      <c r="IN456" s="34"/>
      <c r="IO456" s="34"/>
      <c r="IP456" s="34"/>
      <c r="IQ456" s="34"/>
      <c r="IR456" s="34"/>
      <c r="IS456" s="34"/>
    </row>
    <row r="457" spans="1:253" s="33" customFormat="1" ht="135" x14ac:dyDescent="0.25">
      <c r="A457" s="28" t="s">
        <v>2574</v>
      </c>
      <c r="B457" s="29" t="s">
        <v>644</v>
      </c>
      <c r="C457" s="29" t="s">
        <v>623</v>
      </c>
      <c r="D457" s="28" t="s">
        <v>32</v>
      </c>
      <c r="E457" s="29" t="s">
        <v>645</v>
      </c>
      <c r="F457" s="29" t="s">
        <v>646</v>
      </c>
      <c r="G457" s="28" t="s">
        <v>647</v>
      </c>
      <c r="H457" s="29" t="s">
        <v>237</v>
      </c>
      <c r="I457" s="28" t="s">
        <v>648</v>
      </c>
      <c r="J457" s="28" t="s">
        <v>649</v>
      </c>
      <c r="K457" s="28" t="s">
        <v>38</v>
      </c>
      <c r="L457" s="28" t="s">
        <v>38</v>
      </c>
      <c r="M457" s="28" t="s">
        <v>38</v>
      </c>
      <c r="N457" s="28" t="s">
        <v>38</v>
      </c>
      <c r="O457" s="28" t="s">
        <v>627</v>
      </c>
      <c r="P457" s="30"/>
      <c r="Q457" s="30"/>
      <c r="R457" s="30" t="s">
        <v>628</v>
      </c>
      <c r="S457" s="63" t="s">
        <v>650</v>
      </c>
      <c r="T457" s="32" t="s">
        <v>630</v>
      </c>
      <c r="U457" s="30"/>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c r="BM457" s="34"/>
      <c r="BN457" s="34"/>
      <c r="BO457" s="34"/>
      <c r="BP457" s="34"/>
      <c r="BQ457" s="34"/>
      <c r="BR457" s="34"/>
      <c r="BS457" s="34"/>
      <c r="BT457" s="34"/>
      <c r="BU457" s="34"/>
      <c r="BV457" s="34"/>
      <c r="BW457" s="34"/>
      <c r="BX457" s="34"/>
      <c r="BY457" s="34"/>
      <c r="BZ457" s="34"/>
      <c r="CA457" s="34"/>
      <c r="CB457" s="34"/>
      <c r="CC457" s="34"/>
      <c r="CD457" s="34"/>
      <c r="CE457" s="34"/>
      <c r="CF457" s="34"/>
      <c r="CG457" s="34"/>
      <c r="CH457" s="34"/>
      <c r="CI457" s="34"/>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c r="DK457" s="34"/>
      <c r="DL457" s="34"/>
      <c r="DM457" s="34"/>
      <c r="DN457" s="34"/>
      <c r="DO457" s="34"/>
      <c r="DP457" s="34"/>
      <c r="DQ457" s="34"/>
      <c r="DR457" s="34"/>
      <c r="DS457" s="34"/>
      <c r="DT457" s="34"/>
      <c r="DU457" s="34"/>
      <c r="DV457" s="34"/>
      <c r="DW457" s="34"/>
      <c r="DX457" s="34"/>
      <c r="DY457" s="34"/>
      <c r="DZ457" s="34"/>
      <c r="EA457" s="34"/>
      <c r="EB457" s="34"/>
      <c r="EC457" s="34"/>
      <c r="ED457" s="34"/>
      <c r="EE457" s="34"/>
      <c r="EF457" s="34"/>
      <c r="EG457" s="34"/>
      <c r="EH457" s="34"/>
      <c r="EI457" s="34"/>
      <c r="EJ457" s="34"/>
      <c r="EK457" s="34"/>
      <c r="EL457" s="34"/>
      <c r="EM457" s="34"/>
      <c r="EN457" s="34"/>
      <c r="EO457" s="34"/>
      <c r="EP457" s="34"/>
      <c r="EQ457" s="34"/>
      <c r="ER457" s="34"/>
      <c r="ES457" s="34"/>
      <c r="ET457" s="34"/>
      <c r="EU457" s="34"/>
      <c r="EV457" s="34"/>
      <c r="EW457" s="34"/>
      <c r="EX457" s="34"/>
      <c r="EY457" s="34"/>
      <c r="EZ457" s="34"/>
      <c r="FA457" s="34"/>
      <c r="FB457" s="34"/>
      <c r="FC457" s="34"/>
      <c r="FD457" s="34"/>
      <c r="FE457" s="34"/>
      <c r="FF457" s="34"/>
      <c r="FG457" s="34"/>
      <c r="FH457" s="34"/>
      <c r="FI457" s="34"/>
      <c r="FJ457" s="34"/>
      <c r="FK457" s="34"/>
      <c r="FL457" s="34"/>
      <c r="FM457" s="34"/>
      <c r="FN457" s="34"/>
      <c r="FO457" s="34"/>
      <c r="FP457" s="34"/>
      <c r="FQ457" s="34"/>
      <c r="FR457" s="34"/>
      <c r="FS457" s="34"/>
      <c r="FT457" s="34"/>
      <c r="FU457" s="34"/>
      <c r="FV457" s="34"/>
      <c r="FW457" s="34"/>
      <c r="FX457" s="34"/>
      <c r="FY457" s="34"/>
      <c r="FZ457" s="34"/>
      <c r="GA457" s="34"/>
      <c r="GB457" s="34"/>
      <c r="GC457" s="34"/>
      <c r="GD457" s="34"/>
      <c r="GE457" s="34"/>
      <c r="GF457" s="34"/>
      <c r="GG457" s="34"/>
      <c r="GH457" s="34"/>
      <c r="GI457" s="34"/>
      <c r="GJ457" s="34"/>
      <c r="GK457" s="34"/>
      <c r="GL457" s="34"/>
      <c r="GM457" s="34"/>
      <c r="GN457" s="34"/>
      <c r="GO457" s="34"/>
      <c r="GP457" s="34"/>
      <c r="GQ457" s="34"/>
      <c r="GR457" s="34"/>
      <c r="GS457" s="34"/>
      <c r="GT457" s="34"/>
      <c r="GU457" s="34"/>
      <c r="GV457" s="34"/>
      <c r="GW457" s="34"/>
      <c r="GX457" s="34"/>
      <c r="GY457" s="34"/>
      <c r="GZ457" s="34"/>
      <c r="HA457" s="34"/>
      <c r="HB457" s="34"/>
      <c r="HC457" s="34"/>
      <c r="HD457" s="34"/>
      <c r="HE457" s="34"/>
      <c r="HF457" s="34"/>
      <c r="HG457" s="34"/>
      <c r="HH457" s="34"/>
      <c r="HI457" s="34"/>
      <c r="HJ457" s="34"/>
      <c r="HK457" s="34"/>
      <c r="HL457" s="34"/>
      <c r="HM457" s="34"/>
      <c r="HN457" s="34"/>
      <c r="HO457" s="34"/>
      <c r="HP457" s="34"/>
      <c r="HQ457" s="34"/>
      <c r="HR457" s="34"/>
      <c r="HS457" s="34"/>
      <c r="HT457" s="34"/>
      <c r="HU457" s="34"/>
      <c r="HV457" s="34"/>
      <c r="HW457" s="34"/>
      <c r="HX457" s="34"/>
      <c r="HY457" s="34"/>
      <c r="HZ457" s="34"/>
      <c r="IA457" s="34"/>
      <c r="IB457" s="34"/>
      <c r="IC457" s="34"/>
      <c r="ID457" s="34"/>
      <c r="IE457" s="34"/>
      <c r="IF457" s="34"/>
      <c r="IG457" s="34"/>
      <c r="IH457" s="34"/>
      <c r="II457" s="34"/>
      <c r="IJ457" s="34"/>
      <c r="IK457" s="34"/>
      <c r="IL457" s="34"/>
      <c r="IM457" s="34"/>
      <c r="IN457" s="34"/>
      <c r="IO457" s="34"/>
      <c r="IP457" s="34"/>
      <c r="IQ457" s="34"/>
      <c r="IR457" s="34"/>
      <c r="IS457" s="34"/>
    </row>
    <row r="458" spans="1:253" s="33" customFormat="1" ht="135" x14ac:dyDescent="0.25">
      <c r="A458" s="28" t="s">
        <v>2575</v>
      </c>
      <c r="B458" s="29" t="s">
        <v>652</v>
      </c>
      <c r="C458" s="29" t="s">
        <v>623</v>
      </c>
      <c r="D458" s="28" t="s">
        <v>32</v>
      </c>
      <c r="E458" s="29" t="s">
        <v>653</v>
      </c>
      <c r="F458" s="29" t="s">
        <v>646</v>
      </c>
      <c r="G458" s="28" t="s">
        <v>654</v>
      </c>
      <c r="H458" s="29" t="s">
        <v>237</v>
      </c>
      <c r="I458" s="28" t="s">
        <v>655</v>
      </c>
      <c r="J458" s="28" t="s">
        <v>656</v>
      </c>
      <c r="K458" s="28" t="s">
        <v>38</v>
      </c>
      <c r="L458" s="28" t="s">
        <v>38</v>
      </c>
      <c r="M458" s="28" t="s">
        <v>38</v>
      </c>
      <c r="N458" s="28" t="s">
        <v>38</v>
      </c>
      <c r="O458" s="28" t="s">
        <v>627</v>
      </c>
      <c r="P458" s="30"/>
      <c r="Q458" s="30"/>
      <c r="R458" s="30" t="s">
        <v>628</v>
      </c>
      <c r="S458" s="63" t="s">
        <v>657</v>
      </c>
      <c r="T458" s="32" t="s">
        <v>630</v>
      </c>
      <c r="U458" s="30"/>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c r="BM458" s="34"/>
      <c r="BN458" s="34"/>
      <c r="BO458" s="34"/>
      <c r="BP458" s="34"/>
      <c r="BQ458" s="34"/>
      <c r="BR458" s="34"/>
      <c r="BS458" s="34"/>
      <c r="BT458" s="34"/>
      <c r="BU458" s="34"/>
      <c r="BV458" s="34"/>
      <c r="BW458" s="34"/>
      <c r="BX458" s="34"/>
      <c r="BY458" s="34"/>
      <c r="BZ458" s="34"/>
      <c r="CA458" s="34"/>
      <c r="CB458" s="34"/>
      <c r="CC458" s="34"/>
      <c r="CD458" s="34"/>
      <c r="CE458" s="34"/>
      <c r="CF458" s="34"/>
      <c r="CG458" s="34"/>
      <c r="CH458" s="34"/>
      <c r="CI458" s="34"/>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c r="DK458" s="34"/>
      <c r="DL458" s="34"/>
      <c r="DM458" s="34"/>
      <c r="DN458" s="34"/>
      <c r="DO458" s="34"/>
      <c r="DP458" s="34"/>
      <c r="DQ458" s="34"/>
      <c r="DR458" s="34"/>
      <c r="DS458" s="34"/>
      <c r="DT458" s="34"/>
      <c r="DU458" s="34"/>
      <c r="DV458" s="34"/>
      <c r="DW458" s="34"/>
      <c r="DX458" s="34"/>
      <c r="DY458" s="34"/>
      <c r="DZ458" s="34"/>
      <c r="EA458" s="34"/>
      <c r="EB458" s="34"/>
      <c r="EC458" s="34"/>
      <c r="ED458" s="34"/>
      <c r="EE458" s="34"/>
      <c r="EF458" s="34"/>
      <c r="EG458" s="34"/>
      <c r="EH458" s="34"/>
      <c r="EI458" s="34"/>
      <c r="EJ458" s="34"/>
      <c r="EK458" s="34"/>
      <c r="EL458" s="34"/>
      <c r="EM458" s="34"/>
      <c r="EN458" s="34"/>
      <c r="EO458" s="34"/>
      <c r="EP458" s="34"/>
      <c r="EQ458" s="34"/>
      <c r="ER458" s="34"/>
      <c r="ES458" s="34"/>
      <c r="ET458" s="34"/>
      <c r="EU458" s="34"/>
      <c r="EV458" s="34"/>
      <c r="EW458" s="34"/>
      <c r="EX458" s="34"/>
      <c r="EY458" s="34"/>
      <c r="EZ458" s="34"/>
      <c r="FA458" s="34"/>
      <c r="FB458" s="34"/>
      <c r="FC458" s="34"/>
      <c r="FD458" s="34"/>
      <c r="FE458" s="34"/>
      <c r="FF458" s="34"/>
      <c r="FG458" s="34"/>
      <c r="FH458" s="34"/>
      <c r="FI458" s="34"/>
      <c r="FJ458" s="34"/>
      <c r="FK458" s="34"/>
      <c r="FL458" s="34"/>
      <c r="FM458" s="34"/>
      <c r="FN458" s="34"/>
      <c r="FO458" s="34"/>
      <c r="FP458" s="34"/>
      <c r="FQ458" s="34"/>
      <c r="FR458" s="34"/>
      <c r="FS458" s="34"/>
      <c r="FT458" s="34"/>
      <c r="FU458" s="34"/>
      <c r="FV458" s="34"/>
      <c r="FW458" s="34"/>
      <c r="FX458" s="34"/>
      <c r="FY458" s="34"/>
      <c r="FZ458" s="34"/>
      <c r="GA458" s="34"/>
      <c r="GB458" s="34"/>
      <c r="GC458" s="34"/>
      <c r="GD458" s="34"/>
      <c r="GE458" s="34"/>
      <c r="GF458" s="34"/>
      <c r="GG458" s="34"/>
      <c r="GH458" s="34"/>
      <c r="GI458" s="34"/>
      <c r="GJ458" s="34"/>
      <c r="GK458" s="34"/>
      <c r="GL458" s="34"/>
      <c r="GM458" s="34"/>
      <c r="GN458" s="34"/>
      <c r="GO458" s="34"/>
      <c r="GP458" s="34"/>
      <c r="GQ458" s="34"/>
      <c r="GR458" s="34"/>
      <c r="GS458" s="34"/>
      <c r="GT458" s="34"/>
      <c r="GU458" s="34"/>
      <c r="GV458" s="34"/>
      <c r="GW458" s="34"/>
      <c r="GX458" s="34"/>
      <c r="GY458" s="34"/>
      <c r="GZ458" s="34"/>
      <c r="HA458" s="34"/>
      <c r="HB458" s="34"/>
      <c r="HC458" s="34"/>
      <c r="HD458" s="34"/>
      <c r="HE458" s="34"/>
      <c r="HF458" s="34"/>
      <c r="HG458" s="34"/>
      <c r="HH458" s="34"/>
      <c r="HI458" s="34"/>
      <c r="HJ458" s="34"/>
      <c r="HK458" s="34"/>
      <c r="HL458" s="34"/>
      <c r="HM458" s="34"/>
      <c r="HN458" s="34"/>
      <c r="HO458" s="34"/>
      <c r="HP458" s="34"/>
      <c r="HQ458" s="34"/>
      <c r="HR458" s="34"/>
      <c r="HS458" s="34"/>
      <c r="HT458" s="34"/>
      <c r="HU458" s="34"/>
      <c r="HV458" s="34"/>
      <c r="HW458" s="34"/>
      <c r="HX458" s="34"/>
      <c r="HY458" s="34"/>
      <c r="HZ458" s="34"/>
      <c r="IA458" s="34"/>
      <c r="IB458" s="34"/>
      <c r="IC458" s="34"/>
      <c r="ID458" s="34"/>
      <c r="IE458" s="34"/>
      <c r="IF458" s="34"/>
      <c r="IG458" s="34"/>
      <c r="IH458" s="34"/>
      <c r="II458" s="34"/>
      <c r="IJ458" s="34"/>
      <c r="IK458" s="34"/>
      <c r="IL458" s="34"/>
      <c r="IM458" s="34"/>
      <c r="IN458" s="34"/>
      <c r="IO458" s="34"/>
      <c r="IP458" s="34"/>
      <c r="IQ458" s="34"/>
      <c r="IR458" s="34"/>
      <c r="IS458" s="34"/>
    </row>
    <row r="459" spans="1:253" s="33" customFormat="1" ht="210" x14ac:dyDescent="0.25">
      <c r="A459" s="28" t="s">
        <v>2576</v>
      </c>
      <c r="B459" s="29" t="s">
        <v>659</v>
      </c>
      <c r="C459" s="29" t="s">
        <v>660</v>
      </c>
      <c r="D459" s="28" t="s">
        <v>32</v>
      </c>
      <c r="E459" s="29" t="s">
        <v>661</v>
      </c>
      <c r="F459" s="29" t="s">
        <v>625</v>
      </c>
      <c r="G459" s="28" t="s">
        <v>670</v>
      </c>
      <c r="H459" s="29" t="s">
        <v>237</v>
      </c>
      <c r="I459" s="28" t="s">
        <v>663</v>
      </c>
      <c r="J459" s="28" t="s">
        <v>664</v>
      </c>
      <c r="K459" s="28" t="s">
        <v>38</v>
      </c>
      <c r="L459" s="28" t="s">
        <v>38</v>
      </c>
      <c r="M459" s="28" t="s">
        <v>38</v>
      </c>
      <c r="N459" s="28" t="s">
        <v>38</v>
      </c>
      <c r="O459" s="28" t="s">
        <v>236</v>
      </c>
      <c r="P459" s="30"/>
      <c r="Q459" s="30"/>
      <c r="R459" s="30" t="s">
        <v>628</v>
      </c>
      <c r="S459" s="31" t="s">
        <v>665</v>
      </c>
      <c r="T459" s="64" t="s">
        <v>666</v>
      </c>
      <c r="U459" s="30"/>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c r="BM459" s="34"/>
      <c r="BN459" s="34"/>
      <c r="BO459" s="34"/>
      <c r="BP459" s="34"/>
      <c r="BQ459" s="34"/>
      <c r="BR459" s="34"/>
      <c r="BS459" s="34"/>
      <c r="BT459" s="34"/>
      <c r="BU459" s="34"/>
      <c r="BV459" s="34"/>
      <c r="BW459" s="34"/>
      <c r="BX459" s="34"/>
      <c r="BY459" s="34"/>
      <c r="BZ459" s="34"/>
      <c r="CA459" s="34"/>
      <c r="CB459" s="34"/>
      <c r="CC459" s="34"/>
      <c r="CD459" s="34"/>
      <c r="CE459" s="34"/>
      <c r="CF459" s="34"/>
      <c r="CG459" s="34"/>
      <c r="CH459" s="34"/>
      <c r="CI459" s="34"/>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c r="DK459" s="34"/>
      <c r="DL459" s="34"/>
      <c r="DM459" s="34"/>
      <c r="DN459" s="34"/>
      <c r="DO459" s="34"/>
      <c r="DP459" s="34"/>
      <c r="DQ459" s="34"/>
      <c r="DR459" s="34"/>
      <c r="DS459" s="34"/>
      <c r="DT459" s="34"/>
      <c r="DU459" s="34"/>
      <c r="DV459" s="34"/>
      <c r="DW459" s="34"/>
      <c r="DX459" s="34"/>
      <c r="DY459" s="34"/>
      <c r="DZ459" s="34"/>
      <c r="EA459" s="34"/>
      <c r="EB459" s="34"/>
      <c r="EC459" s="34"/>
      <c r="ED459" s="34"/>
      <c r="EE459" s="34"/>
      <c r="EF459" s="34"/>
      <c r="EG459" s="34"/>
      <c r="EH459" s="34"/>
      <c r="EI459" s="34"/>
      <c r="EJ459" s="34"/>
      <c r="EK459" s="34"/>
      <c r="EL459" s="34"/>
      <c r="EM459" s="34"/>
      <c r="EN459" s="34"/>
      <c r="EO459" s="34"/>
      <c r="EP459" s="34"/>
      <c r="EQ459" s="34"/>
      <c r="ER459" s="34"/>
      <c r="ES459" s="34"/>
      <c r="ET459" s="34"/>
      <c r="EU459" s="34"/>
      <c r="EV459" s="34"/>
      <c r="EW459" s="34"/>
      <c r="EX459" s="34"/>
      <c r="EY459" s="34"/>
      <c r="EZ459" s="34"/>
      <c r="FA459" s="34"/>
      <c r="FB459" s="34"/>
      <c r="FC459" s="34"/>
      <c r="FD459" s="34"/>
      <c r="FE459" s="34"/>
      <c r="FF459" s="34"/>
      <c r="FG459" s="34"/>
      <c r="FH459" s="34"/>
      <c r="FI459" s="34"/>
      <c r="FJ459" s="34"/>
      <c r="FK459" s="34"/>
      <c r="FL459" s="34"/>
      <c r="FM459" s="34"/>
      <c r="FN459" s="34"/>
      <c r="FO459" s="34"/>
      <c r="FP459" s="34"/>
      <c r="FQ459" s="34"/>
      <c r="FR459" s="34"/>
      <c r="FS459" s="34"/>
      <c r="FT459" s="34"/>
      <c r="FU459" s="34"/>
      <c r="FV459" s="34"/>
      <c r="FW459" s="34"/>
      <c r="FX459" s="34"/>
      <c r="FY459" s="34"/>
      <c r="FZ459" s="34"/>
      <c r="GA459" s="34"/>
      <c r="GB459" s="34"/>
      <c r="GC459" s="34"/>
      <c r="GD459" s="34"/>
      <c r="GE459" s="34"/>
      <c r="GF459" s="34"/>
      <c r="GG459" s="34"/>
      <c r="GH459" s="34"/>
      <c r="GI459" s="34"/>
      <c r="GJ459" s="34"/>
      <c r="GK459" s="34"/>
      <c r="GL459" s="34"/>
      <c r="GM459" s="34"/>
      <c r="GN459" s="34"/>
      <c r="GO459" s="34"/>
      <c r="GP459" s="34"/>
      <c r="GQ459" s="34"/>
      <c r="GR459" s="34"/>
      <c r="GS459" s="34"/>
      <c r="GT459" s="34"/>
      <c r="GU459" s="34"/>
      <c r="GV459" s="34"/>
      <c r="GW459" s="34"/>
      <c r="GX459" s="34"/>
      <c r="GY459" s="34"/>
      <c r="GZ459" s="34"/>
      <c r="HA459" s="34"/>
      <c r="HB459" s="34"/>
      <c r="HC459" s="34"/>
      <c r="HD459" s="34"/>
      <c r="HE459" s="34"/>
      <c r="HF459" s="34"/>
      <c r="HG459" s="34"/>
      <c r="HH459" s="34"/>
      <c r="HI459" s="34"/>
      <c r="HJ459" s="34"/>
      <c r="HK459" s="34"/>
      <c r="HL459" s="34"/>
      <c r="HM459" s="34"/>
      <c r="HN459" s="34"/>
      <c r="HO459" s="34"/>
      <c r="HP459" s="34"/>
      <c r="HQ459" s="34"/>
      <c r="HR459" s="34"/>
      <c r="HS459" s="34"/>
      <c r="HT459" s="34"/>
      <c r="HU459" s="34"/>
      <c r="HV459" s="34"/>
      <c r="HW459" s="34"/>
      <c r="HX459" s="34"/>
      <c r="HY459" s="34"/>
      <c r="HZ459" s="34"/>
      <c r="IA459" s="34"/>
      <c r="IB459" s="34"/>
      <c r="IC459" s="34"/>
      <c r="ID459" s="34"/>
      <c r="IE459" s="34"/>
      <c r="IF459" s="34"/>
      <c r="IG459" s="34"/>
      <c r="IH459" s="34"/>
      <c r="II459" s="34"/>
      <c r="IJ459" s="34"/>
      <c r="IK459" s="34"/>
      <c r="IL459" s="34"/>
      <c r="IM459" s="34"/>
      <c r="IN459" s="34"/>
      <c r="IO459" s="34"/>
      <c r="IP459" s="34"/>
      <c r="IQ459" s="34"/>
      <c r="IR459" s="34"/>
      <c r="IS459" s="34"/>
    </row>
    <row r="460" spans="1:253" s="33" customFormat="1" ht="225" x14ac:dyDescent="0.25">
      <c r="A460" s="28" t="s">
        <v>2577</v>
      </c>
      <c r="B460" s="29" t="s">
        <v>668</v>
      </c>
      <c r="C460" s="29" t="s">
        <v>660</v>
      </c>
      <c r="D460" s="28" t="s">
        <v>32</v>
      </c>
      <c r="E460" s="29" t="s">
        <v>669</v>
      </c>
      <c r="F460" s="29" t="s">
        <v>625</v>
      </c>
      <c r="G460" s="28" t="s">
        <v>670</v>
      </c>
      <c r="H460" s="29" t="s">
        <v>237</v>
      </c>
      <c r="I460" s="28" t="s">
        <v>663</v>
      </c>
      <c r="J460" s="28" t="s">
        <v>664</v>
      </c>
      <c r="K460" s="28" t="s">
        <v>38</v>
      </c>
      <c r="L460" s="28" t="s">
        <v>38</v>
      </c>
      <c r="M460" s="28" t="s">
        <v>38</v>
      </c>
      <c r="N460" s="28" t="s">
        <v>38</v>
      </c>
      <c r="O460" s="28" t="s">
        <v>236</v>
      </c>
      <c r="P460" s="30"/>
      <c r="Q460" s="30"/>
      <c r="R460" s="30" t="s">
        <v>628</v>
      </c>
      <c r="S460" s="31" t="s">
        <v>671</v>
      </c>
      <c r="T460" s="64" t="s">
        <v>666</v>
      </c>
      <c r="U460" s="30"/>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c r="BM460" s="34"/>
      <c r="BN460" s="34"/>
      <c r="BO460" s="34"/>
      <c r="BP460" s="34"/>
      <c r="BQ460" s="34"/>
      <c r="BR460" s="34"/>
      <c r="BS460" s="34"/>
      <c r="BT460" s="34"/>
      <c r="BU460" s="34"/>
      <c r="BV460" s="34"/>
      <c r="BW460" s="34"/>
      <c r="BX460" s="34"/>
      <c r="BY460" s="34"/>
      <c r="BZ460" s="34"/>
      <c r="CA460" s="34"/>
      <c r="CB460" s="34"/>
      <c r="CC460" s="34"/>
      <c r="CD460" s="34"/>
      <c r="CE460" s="34"/>
      <c r="CF460" s="34"/>
      <c r="CG460" s="34"/>
      <c r="CH460" s="34"/>
      <c r="CI460" s="34"/>
      <c r="CJ460" s="34"/>
      <c r="CK460" s="34"/>
      <c r="CL460" s="34"/>
      <c r="CM460" s="34"/>
      <c r="CN460" s="34"/>
      <c r="CO460" s="34"/>
      <c r="CP460" s="34"/>
      <c r="CQ460" s="34"/>
      <c r="CR460" s="34"/>
      <c r="CS460" s="34"/>
      <c r="CT460" s="34"/>
      <c r="CU460" s="34"/>
      <c r="CV460" s="34"/>
      <c r="CW460" s="34"/>
      <c r="CX460" s="34"/>
      <c r="CY460" s="34"/>
      <c r="CZ460" s="34"/>
      <c r="DA460" s="34"/>
      <c r="DB460" s="34"/>
      <c r="DC460" s="34"/>
      <c r="DD460" s="34"/>
      <c r="DE460" s="34"/>
      <c r="DF460" s="34"/>
      <c r="DG460" s="34"/>
      <c r="DH460" s="34"/>
      <c r="DI460" s="34"/>
      <c r="DJ460" s="34"/>
      <c r="DK460" s="34"/>
      <c r="DL460" s="34"/>
      <c r="DM460" s="34"/>
      <c r="DN460" s="34"/>
      <c r="DO460" s="34"/>
      <c r="DP460" s="34"/>
      <c r="DQ460" s="34"/>
      <c r="DR460" s="34"/>
      <c r="DS460" s="34"/>
      <c r="DT460" s="34"/>
      <c r="DU460" s="34"/>
      <c r="DV460" s="34"/>
      <c r="DW460" s="34"/>
      <c r="DX460" s="34"/>
      <c r="DY460" s="34"/>
      <c r="DZ460" s="34"/>
      <c r="EA460" s="34"/>
      <c r="EB460" s="34"/>
      <c r="EC460" s="34"/>
      <c r="ED460" s="34"/>
      <c r="EE460" s="34"/>
      <c r="EF460" s="34"/>
      <c r="EG460" s="34"/>
      <c r="EH460" s="34"/>
      <c r="EI460" s="34"/>
      <c r="EJ460" s="34"/>
      <c r="EK460" s="34"/>
      <c r="EL460" s="34"/>
      <c r="EM460" s="34"/>
      <c r="EN460" s="34"/>
      <c r="EO460" s="34"/>
      <c r="EP460" s="34"/>
      <c r="EQ460" s="34"/>
      <c r="ER460" s="34"/>
      <c r="ES460" s="34"/>
      <c r="ET460" s="34"/>
      <c r="EU460" s="34"/>
      <c r="EV460" s="34"/>
      <c r="EW460" s="34"/>
      <c r="EX460" s="34"/>
      <c r="EY460" s="34"/>
      <c r="EZ460" s="34"/>
      <c r="FA460" s="34"/>
      <c r="FB460" s="34"/>
      <c r="FC460" s="34"/>
      <c r="FD460" s="34"/>
      <c r="FE460" s="34"/>
      <c r="FF460" s="34"/>
      <c r="FG460" s="34"/>
      <c r="FH460" s="34"/>
      <c r="FI460" s="34"/>
      <c r="FJ460" s="34"/>
      <c r="FK460" s="34"/>
      <c r="FL460" s="34"/>
      <c r="FM460" s="34"/>
      <c r="FN460" s="34"/>
      <c r="FO460" s="34"/>
      <c r="FP460" s="34"/>
      <c r="FQ460" s="34"/>
      <c r="FR460" s="34"/>
      <c r="FS460" s="34"/>
      <c r="FT460" s="34"/>
      <c r="FU460" s="34"/>
      <c r="FV460" s="34"/>
      <c r="FW460" s="34"/>
      <c r="FX460" s="34"/>
      <c r="FY460" s="34"/>
      <c r="FZ460" s="34"/>
      <c r="GA460" s="34"/>
      <c r="GB460" s="34"/>
      <c r="GC460" s="34"/>
      <c r="GD460" s="34"/>
      <c r="GE460" s="34"/>
      <c r="GF460" s="34"/>
      <c r="GG460" s="34"/>
      <c r="GH460" s="34"/>
      <c r="GI460" s="34"/>
      <c r="GJ460" s="34"/>
      <c r="GK460" s="34"/>
      <c r="GL460" s="34"/>
      <c r="GM460" s="34"/>
      <c r="GN460" s="34"/>
      <c r="GO460" s="34"/>
      <c r="GP460" s="34"/>
      <c r="GQ460" s="34"/>
      <c r="GR460" s="34"/>
      <c r="GS460" s="34"/>
      <c r="GT460" s="34"/>
      <c r="GU460" s="34"/>
      <c r="GV460" s="34"/>
      <c r="GW460" s="34"/>
      <c r="GX460" s="34"/>
      <c r="GY460" s="34"/>
      <c r="GZ460" s="34"/>
      <c r="HA460" s="34"/>
      <c r="HB460" s="34"/>
      <c r="HC460" s="34"/>
      <c r="HD460" s="34"/>
      <c r="HE460" s="34"/>
      <c r="HF460" s="34"/>
      <c r="HG460" s="34"/>
      <c r="HH460" s="34"/>
      <c r="HI460" s="34"/>
      <c r="HJ460" s="34"/>
      <c r="HK460" s="34"/>
      <c r="HL460" s="34"/>
      <c r="HM460" s="34"/>
      <c r="HN460" s="34"/>
      <c r="HO460" s="34"/>
      <c r="HP460" s="34"/>
      <c r="HQ460" s="34"/>
      <c r="HR460" s="34"/>
      <c r="HS460" s="34"/>
      <c r="HT460" s="34"/>
      <c r="HU460" s="34"/>
      <c r="HV460" s="34"/>
      <c r="HW460" s="34"/>
      <c r="HX460" s="34"/>
      <c r="HY460" s="34"/>
      <c r="HZ460" s="34"/>
      <c r="IA460" s="34"/>
      <c r="IB460" s="34"/>
      <c r="IC460" s="34"/>
      <c r="ID460" s="34"/>
      <c r="IE460" s="34"/>
      <c r="IF460" s="34"/>
      <c r="IG460" s="34"/>
      <c r="IH460" s="34"/>
      <c r="II460" s="34"/>
      <c r="IJ460" s="34"/>
      <c r="IK460" s="34"/>
      <c r="IL460" s="34"/>
      <c r="IM460" s="34"/>
      <c r="IN460" s="34"/>
      <c r="IO460" s="34"/>
      <c r="IP460" s="34"/>
      <c r="IQ460" s="34"/>
      <c r="IR460" s="34"/>
      <c r="IS460" s="34"/>
    </row>
    <row r="461" spans="1:253" s="33" customFormat="1" ht="120" x14ac:dyDescent="0.25">
      <c r="A461" s="28" t="s">
        <v>2578</v>
      </c>
      <c r="B461" s="29" t="s">
        <v>673</v>
      </c>
      <c r="C461" s="29" t="s">
        <v>660</v>
      </c>
      <c r="D461" s="28" t="s">
        <v>32</v>
      </c>
      <c r="E461" s="29" t="s">
        <v>674</v>
      </c>
      <c r="F461" s="29" t="s">
        <v>675</v>
      </c>
      <c r="G461" s="28" t="s">
        <v>676</v>
      </c>
      <c r="H461" s="29" t="s">
        <v>237</v>
      </c>
      <c r="I461" s="28" t="s">
        <v>677</v>
      </c>
      <c r="J461" s="28" t="s">
        <v>678</v>
      </c>
      <c r="K461" s="28" t="s">
        <v>38</v>
      </c>
      <c r="L461" s="28" t="s">
        <v>38</v>
      </c>
      <c r="M461" s="28" t="s">
        <v>38</v>
      </c>
      <c r="N461" s="28" t="s">
        <v>38</v>
      </c>
      <c r="O461" s="28" t="s">
        <v>236</v>
      </c>
      <c r="P461" s="30"/>
      <c r="Q461" s="30"/>
      <c r="R461" s="30" t="s">
        <v>628</v>
      </c>
      <c r="S461" s="31" t="s">
        <v>679</v>
      </c>
      <c r="T461" s="32" t="s">
        <v>630</v>
      </c>
      <c r="U461" s="30"/>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c r="BM461" s="34"/>
      <c r="BN461" s="34"/>
      <c r="BO461" s="34"/>
      <c r="BP461" s="34"/>
      <c r="BQ461" s="34"/>
      <c r="BR461" s="34"/>
      <c r="BS461" s="34"/>
      <c r="BT461" s="34"/>
      <c r="BU461" s="34"/>
      <c r="BV461" s="34"/>
      <c r="BW461" s="34"/>
      <c r="BX461" s="34"/>
      <c r="BY461" s="34"/>
      <c r="BZ461" s="34"/>
      <c r="CA461" s="34"/>
      <c r="CB461" s="34"/>
      <c r="CC461" s="34"/>
      <c r="CD461" s="34"/>
      <c r="CE461" s="34"/>
      <c r="CF461" s="34"/>
      <c r="CG461" s="34"/>
      <c r="CH461" s="34"/>
      <c r="CI461" s="34"/>
      <c r="CJ461" s="34"/>
      <c r="CK461" s="34"/>
      <c r="CL461" s="34"/>
      <c r="CM461" s="34"/>
      <c r="CN461" s="34"/>
      <c r="CO461" s="34"/>
      <c r="CP461" s="34"/>
      <c r="CQ461" s="34"/>
      <c r="CR461" s="34"/>
      <c r="CS461" s="34"/>
      <c r="CT461" s="34"/>
      <c r="CU461" s="34"/>
      <c r="CV461" s="34"/>
      <c r="CW461" s="34"/>
      <c r="CX461" s="34"/>
      <c r="CY461" s="34"/>
      <c r="CZ461" s="34"/>
      <c r="DA461" s="34"/>
      <c r="DB461" s="34"/>
      <c r="DC461" s="34"/>
      <c r="DD461" s="34"/>
      <c r="DE461" s="34"/>
      <c r="DF461" s="34"/>
      <c r="DG461" s="34"/>
      <c r="DH461" s="34"/>
      <c r="DI461" s="34"/>
      <c r="DJ461" s="34"/>
      <c r="DK461" s="34"/>
      <c r="DL461" s="34"/>
      <c r="DM461" s="34"/>
      <c r="DN461" s="34"/>
      <c r="DO461" s="34"/>
      <c r="DP461" s="34"/>
      <c r="DQ461" s="34"/>
      <c r="DR461" s="34"/>
      <c r="DS461" s="34"/>
      <c r="DT461" s="34"/>
      <c r="DU461" s="34"/>
      <c r="DV461" s="34"/>
      <c r="DW461" s="34"/>
      <c r="DX461" s="34"/>
      <c r="DY461" s="34"/>
      <c r="DZ461" s="34"/>
      <c r="EA461" s="34"/>
      <c r="EB461" s="34"/>
      <c r="EC461" s="34"/>
      <c r="ED461" s="34"/>
      <c r="EE461" s="34"/>
      <c r="EF461" s="34"/>
      <c r="EG461" s="34"/>
      <c r="EH461" s="34"/>
      <c r="EI461" s="34"/>
      <c r="EJ461" s="34"/>
      <c r="EK461" s="34"/>
      <c r="EL461" s="34"/>
      <c r="EM461" s="34"/>
      <c r="EN461" s="34"/>
      <c r="EO461" s="34"/>
      <c r="EP461" s="34"/>
      <c r="EQ461" s="34"/>
      <c r="ER461" s="34"/>
      <c r="ES461" s="34"/>
      <c r="ET461" s="34"/>
      <c r="EU461" s="34"/>
      <c r="EV461" s="34"/>
      <c r="EW461" s="34"/>
      <c r="EX461" s="34"/>
      <c r="EY461" s="34"/>
      <c r="EZ461" s="34"/>
      <c r="FA461" s="34"/>
      <c r="FB461" s="34"/>
      <c r="FC461" s="34"/>
      <c r="FD461" s="34"/>
      <c r="FE461" s="34"/>
      <c r="FF461" s="34"/>
      <c r="FG461" s="34"/>
      <c r="FH461" s="34"/>
      <c r="FI461" s="34"/>
      <c r="FJ461" s="34"/>
      <c r="FK461" s="34"/>
      <c r="FL461" s="34"/>
      <c r="FM461" s="34"/>
      <c r="FN461" s="34"/>
      <c r="FO461" s="34"/>
      <c r="FP461" s="34"/>
      <c r="FQ461" s="34"/>
      <c r="FR461" s="34"/>
      <c r="FS461" s="34"/>
      <c r="FT461" s="34"/>
      <c r="FU461" s="34"/>
      <c r="FV461" s="34"/>
      <c r="FW461" s="34"/>
      <c r="FX461" s="34"/>
      <c r="FY461" s="34"/>
      <c r="FZ461" s="34"/>
      <c r="GA461" s="34"/>
      <c r="GB461" s="34"/>
      <c r="GC461" s="34"/>
      <c r="GD461" s="34"/>
      <c r="GE461" s="34"/>
      <c r="GF461" s="34"/>
      <c r="GG461" s="34"/>
      <c r="GH461" s="34"/>
      <c r="GI461" s="34"/>
      <c r="GJ461" s="34"/>
      <c r="GK461" s="34"/>
      <c r="GL461" s="34"/>
      <c r="GM461" s="34"/>
      <c r="GN461" s="34"/>
      <c r="GO461" s="34"/>
      <c r="GP461" s="34"/>
      <c r="GQ461" s="34"/>
      <c r="GR461" s="34"/>
      <c r="GS461" s="34"/>
      <c r="GT461" s="34"/>
      <c r="GU461" s="34"/>
      <c r="GV461" s="34"/>
      <c r="GW461" s="34"/>
      <c r="GX461" s="34"/>
      <c r="GY461" s="34"/>
      <c r="GZ461" s="34"/>
      <c r="HA461" s="34"/>
      <c r="HB461" s="34"/>
      <c r="HC461" s="34"/>
      <c r="HD461" s="34"/>
      <c r="HE461" s="34"/>
      <c r="HF461" s="34"/>
      <c r="HG461" s="34"/>
      <c r="HH461" s="34"/>
      <c r="HI461" s="34"/>
      <c r="HJ461" s="34"/>
      <c r="HK461" s="34"/>
      <c r="HL461" s="34"/>
      <c r="HM461" s="34"/>
      <c r="HN461" s="34"/>
      <c r="HO461" s="34"/>
      <c r="HP461" s="34"/>
      <c r="HQ461" s="34"/>
      <c r="HR461" s="34"/>
      <c r="HS461" s="34"/>
      <c r="HT461" s="34"/>
      <c r="HU461" s="34"/>
      <c r="HV461" s="34"/>
      <c r="HW461" s="34"/>
      <c r="HX461" s="34"/>
      <c r="HY461" s="34"/>
      <c r="HZ461" s="34"/>
      <c r="IA461" s="34"/>
      <c r="IB461" s="34"/>
      <c r="IC461" s="34"/>
      <c r="ID461" s="34"/>
      <c r="IE461" s="34"/>
      <c r="IF461" s="34"/>
      <c r="IG461" s="34"/>
      <c r="IH461" s="34"/>
      <c r="II461" s="34"/>
      <c r="IJ461" s="34"/>
      <c r="IK461" s="34"/>
      <c r="IL461" s="34"/>
      <c r="IM461" s="34"/>
      <c r="IN461" s="34"/>
      <c r="IO461" s="34"/>
      <c r="IP461" s="34"/>
      <c r="IQ461" s="34"/>
      <c r="IR461" s="34"/>
      <c r="IS461" s="34"/>
    </row>
    <row r="462" spans="1:253" s="33" customFormat="1" ht="105" x14ac:dyDescent="0.25">
      <c r="A462" s="28" t="s">
        <v>2579</v>
      </c>
      <c r="B462" s="29" t="s">
        <v>681</v>
      </c>
      <c r="C462" s="29" t="s">
        <v>660</v>
      </c>
      <c r="D462" s="28" t="s">
        <v>32</v>
      </c>
      <c r="E462" s="29" t="s">
        <v>682</v>
      </c>
      <c r="F462" s="29" t="s">
        <v>683</v>
      </c>
      <c r="G462" s="28" t="s">
        <v>684</v>
      </c>
      <c r="H462" s="29" t="s">
        <v>237</v>
      </c>
      <c r="I462" s="28" t="s">
        <v>685</v>
      </c>
      <c r="J462" s="28" t="s">
        <v>686</v>
      </c>
      <c r="K462" s="28" t="s">
        <v>38</v>
      </c>
      <c r="L462" s="28" t="s">
        <v>38</v>
      </c>
      <c r="M462" s="28" t="s">
        <v>38</v>
      </c>
      <c r="N462" s="28" t="s">
        <v>38</v>
      </c>
      <c r="O462" s="28" t="s">
        <v>236</v>
      </c>
      <c r="P462" s="30"/>
      <c r="Q462" s="30"/>
      <c r="R462" s="30" t="s">
        <v>628</v>
      </c>
      <c r="S462" s="31" t="s">
        <v>687</v>
      </c>
      <c r="T462" s="32" t="s">
        <v>630</v>
      </c>
      <c r="U462" s="30"/>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c r="BM462" s="34"/>
      <c r="BN462" s="34"/>
      <c r="BO462" s="34"/>
      <c r="BP462" s="34"/>
      <c r="BQ462" s="34"/>
      <c r="BR462" s="34"/>
      <c r="BS462" s="34"/>
      <c r="BT462" s="34"/>
      <c r="BU462" s="34"/>
      <c r="BV462" s="34"/>
      <c r="BW462" s="34"/>
      <c r="BX462" s="34"/>
      <c r="BY462" s="34"/>
      <c r="BZ462" s="34"/>
      <c r="CA462" s="34"/>
      <c r="CB462" s="34"/>
      <c r="CC462" s="34"/>
      <c r="CD462" s="34"/>
      <c r="CE462" s="34"/>
      <c r="CF462" s="34"/>
      <c r="CG462" s="34"/>
      <c r="CH462" s="34"/>
      <c r="CI462" s="34"/>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c r="DK462" s="34"/>
      <c r="DL462" s="34"/>
      <c r="DM462" s="34"/>
      <c r="DN462" s="34"/>
      <c r="DO462" s="34"/>
      <c r="DP462" s="34"/>
      <c r="DQ462" s="34"/>
      <c r="DR462" s="34"/>
      <c r="DS462" s="34"/>
      <c r="DT462" s="34"/>
      <c r="DU462" s="34"/>
      <c r="DV462" s="34"/>
      <c r="DW462" s="34"/>
      <c r="DX462" s="34"/>
      <c r="DY462" s="34"/>
      <c r="DZ462" s="34"/>
      <c r="EA462" s="34"/>
      <c r="EB462" s="34"/>
      <c r="EC462" s="34"/>
      <c r="ED462" s="34"/>
      <c r="EE462" s="34"/>
      <c r="EF462" s="34"/>
      <c r="EG462" s="34"/>
      <c r="EH462" s="34"/>
      <c r="EI462" s="34"/>
      <c r="EJ462" s="34"/>
      <c r="EK462" s="34"/>
      <c r="EL462" s="34"/>
      <c r="EM462" s="34"/>
      <c r="EN462" s="34"/>
      <c r="EO462" s="34"/>
      <c r="EP462" s="34"/>
      <c r="EQ462" s="34"/>
      <c r="ER462" s="34"/>
      <c r="ES462" s="34"/>
      <c r="ET462" s="34"/>
      <c r="EU462" s="34"/>
      <c r="EV462" s="34"/>
      <c r="EW462" s="34"/>
      <c r="EX462" s="34"/>
      <c r="EY462" s="34"/>
      <c r="EZ462" s="34"/>
      <c r="FA462" s="34"/>
      <c r="FB462" s="34"/>
      <c r="FC462" s="34"/>
      <c r="FD462" s="34"/>
      <c r="FE462" s="34"/>
      <c r="FF462" s="34"/>
      <c r="FG462" s="34"/>
      <c r="FH462" s="34"/>
      <c r="FI462" s="34"/>
      <c r="FJ462" s="34"/>
      <c r="FK462" s="34"/>
      <c r="FL462" s="34"/>
      <c r="FM462" s="34"/>
      <c r="FN462" s="34"/>
      <c r="FO462" s="34"/>
      <c r="FP462" s="34"/>
      <c r="FQ462" s="34"/>
      <c r="FR462" s="34"/>
      <c r="FS462" s="34"/>
      <c r="FT462" s="34"/>
      <c r="FU462" s="34"/>
      <c r="FV462" s="34"/>
      <c r="FW462" s="34"/>
      <c r="FX462" s="34"/>
      <c r="FY462" s="34"/>
      <c r="FZ462" s="34"/>
      <c r="GA462" s="34"/>
      <c r="GB462" s="34"/>
      <c r="GC462" s="34"/>
      <c r="GD462" s="34"/>
      <c r="GE462" s="34"/>
      <c r="GF462" s="34"/>
      <c r="GG462" s="34"/>
      <c r="GH462" s="34"/>
      <c r="GI462" s="34"/>
      <c r="GJ462" s="34"/>
      <c r="GK462" s="34"/>
      <c r="GL462" s="34"/>
      <c r="GM462" s="34"/>
      <c r="GN462" s="34"/>
      <c r="GO462" s="34"/>
      <c r="GP462" s="34"/>
      <c r="GQ462" s="34"/>
      <c r="GR462" s="34"/>
      <c r="GS462" s="34"/>
      <c r="GT462" s="34"/>
      <c r="GU462" s="34"/>
      <c r="GV462" s="34"/>
      <c r="GW462" s="34"/>
      <c r="GX462" s="34"/>
      <c r="GY462" s="34"/>
      <c r="GZ462" s="34"/>
      <c r="HA462" s="34"/>
      <c r="HB462" s="34"/>
      <c r="HC462" s="34"/>
      <c r="HD462" s="34"/>
      <c r="HE462" s="34"/>
      <c r="HF462" s="34"/>
      <c r="HG462" s="34"/>
      <c r="HH462" s="34"/>
      <c r="HI462" s="34"/>
      <c r="HJ462" s="34"/>
      <c r="HK462" s="34"/>
      <c r="HL462" s="34"/>
      <c r="HM462" s="34"/>
      <c r="HN462" s="34"/>
      <c r="HO462" s="34"/>
      <c r="HP462" s="34"/>
      <c r="HQ462" s="34"/>
      <c r="HR462" s="34"/>
      <c r="HS462" s="34"/>
      <c r="HT462" s="34"/>
      <c r="HU462" s="34"/>
      <c r="HV462" s="34"/>
      <c r="HW462" s="34"/>
      <c r="HX462" s="34"/>
      <c r="HY462" s="34"/>
      <c r="HZ462" s="34"/>
      <c r="IA462" s="34"/>
      <c r="IB462" s="34"/>
      <c r="IC462" s="34"/>
      <c r="ID462" s="34"/>
      <c r="IE462" s="34"/>
      <c r="IF462" s="34"/>
      <c r="IG462" s="34"/>
      <c r="IH462" s="34"/>
      <c r="II462" s="34"/>
      <c r="IJ462" s="34"/>
      <c r="IK462" s="34"/>
      <c r="IL462" s="34"/>
      <c r="IM462" s="34"/>
      <c r="IN462" s="34"/>
      <c r="IO462" s="34"/>
      <c r="IP462" s="34"/>
      <c r="IQ462" s="34"/>
      <c r="IR462" s="34"/>
      <c r="IS462" s="34"/>
    </row>
    <row r="463" spans="1:253" s="33" customFormat="1" ht="105" x14ac:dyDescent="0.25">
      <c r="A463" s="28" t="s">
        <v>2580</v>
      </c>
      <c r="B463" s="29" t="s">
        <v>689</v>
      </c>
      <c r="C463" s="29" t="s">
        <v>660</v>
      </c>
      <c r="D463" s="28" t="s">
        <v>32</v>
      </c>
      <c r="E463" s="29" t="s">
        <v>690</v>
      </c>
      <c r="F463" s="29" t="s">
        <v>683</v>
      </c>
      <c r="G463" s="28" t="s">
        <v>35</v>
      </c>
      <c r="H463" s="29" t="s">
        <v>237</v>
      </c>
      <c r="I463" s="28" t="s">
        <v>692</v>
      </c>
      <c r="J463" s="28" t="s">
        <v>693</v>
      </c>
      <c r="K463" s="28" t="s">
        <v>38</v>
      </c>
      <c r="L463" s="28" t="s">
        <v>38</v>
      </c>
      <c r="M463" s="28" t="s">
        <v>38</v>
      </c>
      <c r="N463" s="28" t="s">
        <v>38</v>
      </c>
      <c r="O463" s="28" t="s">
        <v>236</v>
      </c>
      <c r="P463" s="30"/>
      <c r="Q463" s="30"/>
      <c r="R463" s="30" t="s">
        <v>628</v>
      </c>
      <c r="S463" s="31" t="s">
        <v>695</v>
      </c>
      <c r="T463" s="32" t="s">
        <v>630</v>
      </c>
      <c r="U463" s="30"/>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c r="BM463" s="34"/>
      <c r="BN463" s="34"/>
      <c r="BO463" s="34"/>
      <c r="BP463" s="34"/>
      <c r="BQ463" s="34"/>
      <c r="BR463" s="34"/>
      <c r="BS463" s="34"/>
      <c r="BT463" s="34"/>
      <c r="BU463" s="34"/>
      <c r="BV463" s="34"/>
      <c r="BW463" s="34"/>
      <c r="BX463" s="34"/>
      <c r="BY463" s="34"/>
      <c r="BZ463" s="34"/>
      <c r="CA463" s="34"/>
      <c r="CB463" s="34"/>
      <c r="CC463" s="34"/>
      <c r="CD463" s="34"/>
      <c r="CE463" s="34"/>
      <c r="CF463" s="34"/>
      <c r="CG463" s="34"/>
      <c r="CH463" s="34"/>
      <c r="CI463" s="34"/>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c r="DK463" s="34"/>
      <c r="DL463" s="34"/>
      <c r="DM463" s="34"/>
      <c r="DN463" s="34"/>
      <c r="DO463" s="34"/>
      <c r="DP463" s="34"/>
      <c r="DQ463" s="34"/>
      <c r="DR463" s="34"/>
      <c r="DS463" s="34"/>
      <c r="DT463" s="34"/>
      <c r="DU463" s="34"/>
      <c r="DV463" s="34"/>
      <c r="DW463" s="34"/>
      <c r="DX463" s="34"/>
      <c r="DY463" s="34"/>
      <c r="DZ463" s="34"/>
      <c r="EA463" s="34"/>
      <c r="EB463" s="34"/>
      <c r="EC463" s="34"/>
      <c r="ED463" s="34"/>
      <c r="EE463" s="34"/>
      <c r="EF463" s="34"/>
      <c r="EG463" s="34"/>
      <c r="EH463" s="34"/>
      <c r="EI463" s="34"/>
      <c r="EJ463" s="34"/>
      <c r="EK463" s="34"/>
      <c r="EL463" s="34"/>
      <c r="EM463" s="34"/>
      <c r="EN463" s="34"/>
      <c r="EO463" s="34"/>
      <c r="EP463" s="34"/>
      <c r="EQ463" s="34"/>
      <c r="ER463" s="34"/>
      <c r="ES463" s="34"/>
      <c r="ET463" s="34"/>
      <c r="EU463" s="34"/>
      <c r="EV463" s="34"/>
      <c r="EW463" s="34"/>
      <c r="EX463" s="34"/>
      <c r="EY463" s="34"/>
      <c r="EZ463" s="34"/>
      <c r="FA463" s="34"/>
      <c r="FB463" s="34"/>
      <c r="FC463" s="34"/>
      <c r="FD463" s="34"/>
      <c r="FE463" s="34"/>
      <c r="FF463" s="34"/>
      <c r="FG463" s="34"/>
      <c r="FH463" s="34"/>
      <c r="FI463" s="34"/>
      <c r="FJ463" s="34"/>
      <c r="FK463" s="34"/>
      <c r="FL463" s="34"/>
      <c r="FM463" s="34"/>
      <c r="FN463" s="34"/>
      <c r="FO463" s="34"/>
      <c r="FP463" s="34"/>
      <c r="FQ463" s="34"/>
      <c r="FR463" s="34"/>
      <c r="FS463" s="34"/>
      <c r="FT463" s="34"/>
      <c r="FU463" s="34"/>
      <c r="FV463" s="34"/>
      <c r="FW463" s="34"/>
      <c r="FX463" s="34"/>
      <c r="FY463" s="34"/>
      <c r="FZ463" s="34"/>
      <c r="GA463" s="34"/>
      <c r="GB463" s="34"/>
      <c r="GC463" s="34"/>
      <c r="GD463" s="34"/>
      <c r="GE463" s="34"/>
      <c r="GF463" s="34"/>
      <c r="GG463" s="34"/>
      <c r="GH463" s="34"/>
      <c r="GI463" s="34"/>
      <c r="GJ463" s="34"/>
      <c r="GK463" s="34"/>
      <c r="GL463" s="34"/>
      <c r="GM463" s="34"/>
      <c r="GN463" s="34"/>
      <c r="GO463" s="34"/>
      <c r="GP463" s="34"/>
      <c r="GQ463" s="34"/>
      <c r="GR463" s="34"/>
      <c r="GS463" s="34"/>
      <c r="GT463" s="34"/>
      <c r="GU463" s="34"/>
      <c r="GV463" s="34"/>
      <c r="GW463" s="34"/>
      <c r="GX463" s="34"/>
      <c r="GY463" s="34"/>
      <c r="GZ463" s="34"/>
      <c r="HA463" s="34"/>
      <c r="HB463" s="34"/>
      <c r="HC463" s="34"/>
      <c r="HD463" s="34"/>
      <c r="HE463" s="34"/>
      <c r="HF463" s="34"/>
      <c r="HG463" s="34"/>
      <c r="HH463" s="34"/>
      <c r="HI463" s="34"/>
      <c r="HJ463" s="34"/>
      <c r="HK463" s="34"/>
      <c r="HL463" s="34"/>
      <c r="HM463" s="34"/>
      <c r="HN463" s="34"/>
      <c r="HO463" s="34"/>
      <c r="HP463" s="34"/>
      <c r="HQ463" s="34"/>
      <c r="HR463" s="34"/>
      <c r="HS463" s="34"/>
      <c r="HT463" s="34"/>
      <c r="HU463" s="34"/>
      <c r="HV463" s="34"/>
      <c r="HW463" s="34"/>
      <c r="HX463" s="34"/>
      <c r="HY463" s="34"/>
      <c r="HZ463" s="34"/>
      <c r="IA463" s="34"/>
      <c r="IB463" s="34"/>
      <c r="IC463" s="34"/>
      <c r="ID463" s="34"/>
      <c r="IE463" s="34"/>
      <c r="IF463" s="34"/>
      <c r="IG463" s="34"/>
      <c r="IH463" s="34"/>
      <c r="II463" s="34"/>
      <c r="IJ463" s="34"/>
      <c r="IK463" s="34"/>
      <c r="IL463" s="34"/>
      <c r="IM463" s="34"/>
      <c r="IN463" s="34"/>
      <c r="IO463" s="34"/>
      <c r="IP463" s="34"/>
      <c r="IQ463" s="34"/>
      <c r="IR463" s="34"/>
      <c r="IS463" s="34"/>
    </row>
    <row r="464" spans="1:253" s="33" customFormat="1" ht="75" x14ac:dyDescent="0.25">
      <c r="A464" s="28" t="s">
        <v>2581</v>
      </c>
      <c r="B464" s="29" t="s">
        <v>697</v>
      </c>
      <c r="C464" s="29" t="s">
        <v>698</v>
      </c>
      <c r="D464" s="28" t="s">
        <v>32</v>
      </c>
      <c r="E464" s="29" t="s">
        <v>699</v>
      </c>
      <c r="F464" s="29" t="s">
        <v>625</v>
      </c>
      <c r="G464" s="28" t="s">
        <v>700</v>
      </c>
      <c r="H464" s="29" t="s">
        <v>237</v>
      </c>
      <c r="I464" s="28" t="s">
        <v>701</v>
      </c>
      <c r="J464" s="28" t="s">
        <v>702</v>
      </c>
      <c r="K464" s="28" t="s">
        <v>38</v>
      </c>
      <c r="L464" s="28" t="s">
        <v>38</v>
      </c>
      <c r="M464" s="28" t="s">
        <v>38</v>
      </c>
      <c r="N464" s="28" t="s">
        <v>38</v>
      </c>
      <c r="O464" s="28" t="s">
        <v>236</v>
      </c>
      <c r="P464" s="30"/>
      <c r="Q464" s="30"/>
      <c r="R464" s="30" t="s">
        <v>628</v>
      </c>
      <c r="S464" s="31" t="s">
        <v>703</v>
      </c>
      <c r="T464" s="32" t="s">
        <v>630</v>
      </c>
      <c r="U464" s="30"/>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c r="BM464" s="34"/>
      <c r="BN464" s="34"/>
      <c r="BO464" s="34"/>
      <c r="BP464" s="34"/>
      <c r="BQ464" s="34"/>
      <c r="BR464" s="34"/>
      <c r="BS464" s="34"/>
      <c r="BT464" s="34"/>
      <c r="BU464" s="34"/>
      <c r="BV464" s="34"/>
      <c r="BW464" s="34"/>
      <c r="BX464" s="34"/>
      <c r="BY464" s="34"/>
      <c r="BZ464" s="34"/>
      <c r="CA464" s="34"/>
      <c r="CB464" s="34"/>
      <c r="CC464" s="34"/>
      <c r="CD464" s="34"/>
      <c r="CE464" s="34"/>
      <c r="CF464" s="34"/>
      <c r="CG464" s="34"/>
      <c r="CH464" s="34"/>
      <c r="CI464" s="34"/>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c r="DK464" s="34"/>
      <c r="DL464" s="34"/>
      <c r="DM464" s="34"/>
      <c r="DN464" s="34"/>
      <c r="DO464" s="34"/>
      <c r="DP464" s="34"/>
      <c r="DQ464" s="34"/>
      <c r="DR464" s="34"/>
      <c r="DS464" s="34"/>
      <c r="DT464" s="34"/>
      <c r="DU464" s="34"/>
      <c r="DV464" s="34"/>
      <c r="DW464" s="34"/>
      <c r="DX464" s="34"/>
      <c r="DY464" s="34"/>
      <c r="DZ464" s="34"/>
      <c r="EA464" s="34"/>
      <c r="EB464" s="34"/>
      <c r="EC464" s="34"/>
      <c r="ED464" s="34"/>
      <c r="EE464" s="34"/>
      <c r="EF464" s="34"/>
      <c r="EG464" s="34"/>
      <c r="EH464" s="34"/>
      <c r="EI464" s="34"/>
      <c r="EJ464" s="34"/>
      <c r="EK464" s="34"/>
      <c r="EL464" s="34"/>
      <c r="EM464" s="34"/>
      <c r="EN464" s="34"/>
      <c r="EO464" s="34"/>
      <c r="EP464" s="34"/>
      <c r="EQ464" s="34"/>
      <c r="ER464" s="34"/>
      <c r="ES464" s="34"/>
      <c r="ET464" s="34"/>
      <c r="EU464" s="34"/>
      <c r="EV464" s="34"/>
      <c r="EW464" s="34"/>
      <c r="EX464" s="34"/>
      <c r="EY464" s="34"/>
      <c r="EZ464" s="34"/>
      <c r="FA464" s="34"/>
      <c r="FB464" s="34"/>
      <c r="FC464" s="34"/>
      <c r="FD464" s="34"/>
      <c r="FE464" s="34"/>
      <c r="FF464" s="34"/>
      <c r="FG464" s="34"/>
      <c r="FH464" s="34"/>
      <c r="FI464" s="34"/>
      <c r="FJ464" s="34"/>
      <c r="FK464" s="34"/>
      <c r="FL464" s="34"/>
      <c r="FM464" s="34"/>
      <c r="FN464" s="34"/>
      <c r="FO464" s="34"/>
      <c r="FP464" s="34"/>
      <c r="FQ464" s="34"/>
      <c r="FR464" s="34"/>
      <c r="FS464" s="34"/>
      <c r="FT464" s="34"/>
      <c r="FU464" s="34"/>
      <c r="FV464" s="34"/>
      <c r="FW464" s="34"/>
      <c r="FX464" s="34"/>
      <c r="FY464" s="34"/>
      <c r="FZ464" s="34"/>
      <c r="GA464" s="34"/>
      <c r="GB464" s="34"/>
      <c r="GC464" s="34"/>
      <c r="GD464" s="34"/>
      <c r="GE464" s="34"/>
      <c r="GF464" s="34"/>
      <c r="GG464" s="34"/>
      <c r="GH464" s="34"/>
      <c r="GI464" s="34"/>
      <c r="GJ464" s="34"/>
      <c r="GK464" s="34"/>
      <c r="GL464" s="34"/>
      <c r="GM464" s="34"/>
      <c r="GN464" s="34"/>
      <c r="GO464" s="34"/>
      <c r="GP464" s="34"/>
      <c r="GQ464" s="34"/>
      <c r="GR464" s="34"/>
      <c r="GS464" s="34"/>
      <c r="GT464" s="34"/>
      <c r="GU464" s="34"/>
      <c r="GV464" s="34"/>
      <c r="GW464" s="34"/>
      <c r="GX464" s="34"/>
      <c r="GY464" s="34"/>
      <c r="GZ464" s="34"/>
      <c r="HA464" s="34"/>
      <c r="HB464" s="34"/>
      <c r="HC464" s="34"/>
      <c r="HD464" s="34"/>
      <c r="HE464" s="34"/>
      <c r="HF464" s="34"/>
      <c r="HG464" s="34"/>
      <c r="HH464" s="34"/>
      <c r="HI464" s="34"/>
      <c r="HJ464" s="34"/>
      <c r="HK464" s="34"/>
      <c r="HL464" s="34"/>
      <c r="HM464" s="34"/>
      <c r="HN464" s="34"/>
      <c r="HO464" s="34"/>
      <c r="HP464" s="34"/>
      <c r="HQ464" s="34"/>
      <c r="HR464" s="34"/>
      <c r="HS464" s="34"/>
      <c r="HT464" s="34"/>
      <c r="HU464" s="34"/>
      <c r="HV464" s="34"/>
      <c r="HW464" s="34"/>
      <c r="HX464" s="34"/>
      <c r="HY464" s="34"/>
      <c r="HZ464" s="34"/>
      <c r="IA464" s="34"/>
      <c r="IB464" s="34"/>
      <c r="IC464" s="34"/>
      <c r="ID464" s="34"/>
      <c r="IE464" s="34"/>
      <c r="IF464" s="34"/>
      <c r="IG464" s="34"/>
      <c r="IH464" s="34"/>
      <c r="II464" s="34"/>
      <c r="IJ464" s="34"/>
      <c r="IK464" s="34"/>
      <c r="IL464" s="34"/>
      <c r="IM464" s="34"/>
      <c r="IN464" s="34"/>
      <c r="IO464" s="34"/>
      <c r="IP464" s="34"/>
      <c r="IQ464" s="34"/>
      <c r="IR464" s="34"/>
      <c r="IS464" s="34"/>
    </row>
    <row r="465" spans="1:253" s="33" customFormat="1" ht="105" x14ac:dyDescent="0.25">
      <c r="A465" s="28" t="s">
        <v>2582</v>
      </c>
      <c r="B465" s="29" t="s">
        <v>705</v>
      </c>
      <c r="C465" s="29" t="s">
        <v>698</v>
      </c>
      <c r="D465" s="28" t="s">
        <v>32</v>
      </c>
      <c r="E465" s="29" t="s">
        <v>706</v>
      </c>
      <c r="F465" s="29" t="s">
        <v>625</v>
      </c>
      <c r="G465" s="28" t="s">
        <v>700</v>
      </c>
      <c r="H465" s="29" t="s">
        <v>237</v>
      </c>
      <c r="I465" s="28" t="s">
        <v>707</v>
      </c>
      <c r="J465" s="28" t="s">
        <v>708</v>
      </c>
      <c r="K465" s="28" t="s">
        <v>38</v>
      </c>
      <c r="L465" s="28" t="s">
        <v>38</v>
      </c>
      <c r="M465" s="28" t="s">
        <v>38</v>
      </c>
      <c r="N465" s="28" t="s">
        <v>38</v>
      </c>
      <c r="O465" s="28" t="s">
        <v>236</v>
      </c>
      <c r="P465" s="30"/>
      <c r="Q465" s="30"/>
      <c r="R465" s="30" t="s">
        <v>628</v>
      </c>
      <c r="S465" s="31" t="s">
        <v>709</v>
      </c>
      <c r="T465" s="32" t="s">
        <v>630</v>
      </c>
      <c r="U465" s="30"/>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c r="BM465" s="34"/>
      <c r="BN465" s="34"/>
      <c r="BO465" s="34"/>
      <c r="BP465" s="34"/>
      <c r="BQ465" s="34"/>
      <c r="BR465" s="34"/>
      <c r="BS465" s="34"/>
      <c r="BT465" s="34"/>
      <c r="BU465" s="34"/>
      <c r="BV465" s="34"/>
      <c r="BW465" s="34"/>
      <c r="BX465" s="34"/>
      <c r="BY465" s="34"/>
      <c r="BZ465" s="34"/>
      <c r="CA465" s="34"/>
      <c r="CB465" s="34"/>
      <c r="CC465" s="34"/>
      <c r="CD465" s="34"/>
      <c r="CE465" s="34"/>
      <c r="CF465" s="34"/>
      <c r="CG465" s="34"/>
      <c r="CH465" s="34"/>
      <c r="CI465" s="34"/>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c r="DK465" s="34"/>
      <c r="DL465" s="34"/>
      <c r="DM465" s="34"/>
      <c r="DN465" s="34"/>
      <c r="DO465" s="34"/>
      <c r="DP465" s="34"/>
      <c r="DQ465" s="34"/>
      <c r="DR465" s="34"/>
      <c r="DS465" s="34"/>
      <c r="DT465" s="34"/>
      <c r="DU465" s="34"/>
      <c r="DV465" s="34"/>
      <c r="DW465" s="34"/>
      <c r="DX465" s="34"/>
      <c r="DY465" s="34"/>
      <c r="DZ465" s="34"/>
      <c r="EA465" s="34"/>
      <c r="EB465" s="34"/>
      <c r="EC465" s="34"/>
      <c r="ED465" s="34"/>
      <c r="EE465" s="34"/>
      <c r="EF465" s="34"/>
      <c r="EG465" s="34"/>
      <c r="EH465" s="34"/>
      <c r="EI465" s="34"/>
      <c r="EJ465" s="34"/>
      <c r="EK465" s="34"/>
      <c r="EL465" s="34"/>
      <c r="EM465" s="34"/>
      <c r="EN465" s="34"/>
      <c r="EO465" s="34"/>
      <c r="EP465" s="34"/>
      <c r="EQ465" s="34"/>
      <c r="ER465" s="34"/>
      <c r="ES465" s="34"/>
      <c r="ET465" s="34"/>
      <c r="EU465" s="34"/>
      <c r="EV465" s="34"/>
      <c r="EW465" s="34"/>
      <c r="EX465" s="34"/>
      <c r="EY465" s="34"/>
      <c r="EZ465" s="34"/>
      <c r="FA465" s="34"/>
      <c r="FB465" s="34"/>
      <c r="FC465" s="34"/>
      <c r="FD465" s="34"/>
      <c r="FE465" s="34"/>
      <c r="FF465" s="34"/>
      <c r="FG465" s="34"/>
      <c r="FH465" s="34"/>
      <c r="FI465" s="34"/>
      <c r="FJ465" s="34"/>
      <c r="FK465" s="34"/>
      <c r="FL465" s="34"/>
      <c r="FM465" s="34"/>
      <c r="FN465" s="34"/>
      <c r="FO465" s="34"/>
      <c r="FP465" s="34"/>
      <c r="FQ465" s="34"/>
      <c r="FR465" s="34"/>
      <c r="FS465" s="34"/>
      <c r="FT465" s="34"/>
      <c r="FU465" s="34"/>
      <c r="FV465" s="34"/>
      <c r="FW465" s="34"/>
      <c r="FX465" s="34"/>
      <c r="FY465" s="34"/>
      <c r="FZ465" s="34"/>
      <c r="GA465" s="34"/>
      <c r="GB465" s="34"/>
      <c r="GC465" s="34"/>
      <c r="GD465" s="34"/>
      <c r="GE465" s="34"/>
      <c r="GF465" s="34"/>
      <c r="GG465" s="34"/>
      <c r="GH465" s="34"/>
      <c r="GI465" s="34"/>
      <c r="GJ465" s="34"/>
      <c r="GK465" s="34"/>
      <c r="GL465" s="34"/>
      <c r="GM465" s="34"/>
      <c r="GN465" s="34"/>
      <c r="GO465" s="34"/>
      <c r="GP465" s="34"/>
      <c r="GQ465" s="34"/>
      <c r="GR465" s="34"/>
      <c r="GS465" s="34"/>
      <c r="GT465" s="34"/>
      <c r="GU465" s="34"/>
      <c r="GV465" s="34"/>
      <c r="GW465" s="34"/>
      <c r="GX465" s="34"/>
      <c r="GY465" s="34"/>
      <c r="GZ465" s="34"/>
      <c r="HA465" s="34"/>
      <c r="HB465" s="34"/>
      <c r="HC465" s="34"/>
      <c r="HD465" s="34"/>
      <c r="HE465" s="34"/>
      <c r="HF465" s="34"/>
      <c r="HG465" s="34"/>
      <c r="HH465" s="34"/>
      <c r="HI465" s="34"/>
      <c r="HJ465" s="34"/>
      <c r="HK465" s="34"/>
      <c r="HL465" s="34"/>
      <c r="HM465" s="34"/>
      <c r="HN465" s="34"/>
      <c r="HO465" s="34"/>
      <c r="HP465" s="34"/>
      <c r="HQ465" s="34"/>
      <c r="HR465" s="34"/>
      <c r="HS465" s="34"/>
      <c r="HT465" s="34"/>
      <c r="HU465" s="34"/>
      <c r="HV465" s="34"/>
      <c r="HW465" s="34"/>
      <c r="HX465" s="34"/>
      <c r="HY465" s="34"/>
      <c r="HZ465" s="34"/>
      <c r="IA465" s="34"/>
      <c r="IB465" s="34"/>
      <c r="IC465" s="34"/>
      <c r="ID465" s="34"/>
      <c r="IE465" s="34"/>
      <c r="IF465" s="34"/>
      <c r="IG465" s="34"/>
      <c r="IH465" s="34"/>
      <c r="II465" s="34"/>
      <c r="IJ465" s="34"/>
      <c r="IK465" s="34"/>
      <c r="IL465" s="34"/>
      <c r="IM465" s="34"/>
      <c r="IN465" s="34"/>
      <c r="IO465" s="34"/>
      <c r="IP465" s="34"/>
      <c r="IQ465" s="34"/>
      <c r="IR465" s="34"/>
      <c r="IS465" s="34"/>
    </row>
    <row r="466" spans="1:253" s="33" customFormat="1" ht="75" x14ac:dyDescent="0.25">
      <c r="A466" s="28" t="s">
        <v>2583</v>
      </c>
      <c r="B466" s="29" t="s">
        <v>711</v>
      </c>
      <c r="C466" s="29" t="s">
        <v>698</v>
      </c>
      <c r="D466" s="28" t="s">
        <v>32</v>
      </c>
      <c r="E466" s="29" t="s">
        <v>712</v>
      </c>
      <c r="F466" s="29" t="s">
        <v>625</v>
      </c>
      <c r="G466" s="28" t="s">
        <v>700</v>
      </c>
      <c r="H466" s="29" t="s">
        <v>237</v>
      </c>
      <c r="I466" s="28" t="s">
        <v>713</v>
      </c>
      <c r="J466" s="28" t="s">
        <v>714</v>
      </c>
      <c r="K466" s="28" t="s">
        <v>38</v>
      </c>
      <c r="L466" s="28" t="s">
        <v>38</v>
      </c>
      <c r="M466" s="28" t="s">
        <v>38</v>
      </c>
      <c r="N466" s="28" t="s">
        <v>38</v>
      </c>
      <c r="O466" s="28" t="s">
        <v>236</v>
      </c>
      <c r="P466" s="30"/>
      <c r="Q466" s="30"/>
      <c r="R466" s="30" t="s">
        <v>628</v>
      </c>
      <c r="S466" s="31" t="s">
        <v>715</v>
      </c>
      <c r="T466" s="32" t="s">
        <v>630</v>
      </c>
      <c r="U466" s="30"/>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c r="BM466" s="34"/>
      <c r="BN466" s="34"/>
      <c r="BO466" s="34"/>
      <c r="BP466" s="34"/>
      <c r="BQ466" s="34"/>
      <c r="BR466" s="34"/>
      <c r="BS466" s="34"/>
      <c r="BT466" s="34"/>
      <c r="BU466" s="34"/>
      <c r="BV466" s="34"/>
      <c r="BW466" s="34"/>
      <c r="BX466" s="34"/>
      <c r="BY466" s="34"/>
      <c r="BZ466" s="34"/>
      <c r="CA466" s="34"/>
      <c r="CB466" s="34"/>
      <c r="CC466" s="34"/>
      <c r="CD466" s="34"/>
      <c r="CE466" s="34"/>
      <c r="CF466" s="34"/>
      <c r="CG466" s="34"/>
      <c r="CH466" s="34"/>
      <c r="CI466" s="34"/>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c r="DK466" s="34"/>
      <c r="DL466" s="34"/>
      <c r="DM466" s="34"/>
      <c r="DN466" s="34"/>
      <c r="DO466" s="34"/>
      <c r="DP466" s="34"/>
      <c r="DQ466" s="34"/>
      <c r="DR466" s="34"/>
      <c r="DS466" s="34"/>
      <c r="DT466" s="34"/>
      <c r="DU466" s="34"/>
      <c r="DV466" s="34"/>
      <c r="DW466" s="34"/>
      <c r="DX466" s="34"/>
      <c r="DY466" s="34"/>
      <c r="DZ466" s="34"/>
      <c r="EA466" s="34"/>
      <c r="EB466" s="34"/>
      <c r="EC466" s="34"/>
      <c r="ED466" s="34"/>
      <c r="EE466" s="34"/>
      <c r="EF466" s="34"/>
      <c r="EG466" s="34"/>
      <c r="EH466" s="34"/>
      <c r="EI466" s="34"/>
      <c r="EJ466" s="34"/>
      <c r="EK466" s="34"/>
      <c r="EL466" s="34"/>
      <c r="EM466" s="34"/>
      <c r="EN466" s="34"/>
      <c r="EO466" s="34"/>
      <c r="EP466" s="34"/>
      <c r="EQ466" s="34"/>
      <c r="ER466" s="34"/>
      <c r="ES466" s="34"/>
      <c r="ET466" s="34"/>
      <c r="EU466" s="34"/>
      <c r="EV466" s="34"/>
      <c r="EW466" s="34"/>
      <c r="EX466" s="34"/>
      <c r="EY466" s="34"/>
      <c r="EZ466" s="34"/>
      <c r="FA466" s="34"/>
      <c r="FB466" s="34"/>
      <c r="FC466" s="34"/>
      <c r="FD466" s="34"/>
      <c r="FE466" s="34"/>
      <c r="FF466" s="34"/>
      <c r="FG466" s="34"/>
      <c r="FH466" s="34"/>
      <c r="FI466" s="34"/>
      <c r="FJ466" s="34"/>
      <c r="FK466" s="34"/>
      <c r="FL466" s="34"/>
      <c r="FM466" s="34"/>
      <c r="FN466" s="34"/>
      <c r="FO466" s="34"/>
      <c r="FP466" s="34"/>
      <c r="FQ466" s="34"/>
      <c r="FR466" s="34"/>
      <c r="FS466" s="34"/>
      <c r="FT466" s="34"/>
      <c r="FU466" s="34"/>
      <c r="FV466" s="34"/>
      <c r="FW466" s="34"/>
      <c r="FX466" s="34"/>
      <c r="FY466" s="34"/>
      <c r="FZ466" s="34"/>
      <c r="GA466" s="34"/>
      <c r="GB466" s="34"/>
      <c r="GC466" s="34"/>
      <c r="GD466" s="34"/>
      <c r="GE466" s="34"/>
      <c r="GF466" s="34"/>
      <c r="GG466" s="34"/>
      <c r="GH466" s="34"/>
      <c r="GI466" s="34"/>
      <c r="GJ466" s="34"/>
      <c r="GK466" s="34"/>
      <c r="GL466" s="34"/>
      <c r="GM466" s="34"/>
      <c r="GN466" s="34"/>
      <c r="GO466" s="34"/>
      <c r="GP466" s="34"/>
      <c r="GQ466" s="34"/>
      <c r="GR466" s="34"/>
      <c r="GS466" s="34"/>
      <c r="GT466" s="34"/>
      <c r="GU466" s="34"/>
      <c r="GV466" s="34"/>
      <c r="GW466" s="34"/>
      <c r="GX466" s="34"/>
      <c r="GY466" s="34"/>
      <c r="GZ466" s="34"/>
      <c r="HA466" s="34"/>
      <c r="HB466" s="34"/>
      <c r="HC466" s="34"/>
      <c r="HD466" s="34"/>
      <c r="HE466" s="34"/>
      <c r="HF466" s="34"/>
      <c r="HG466" s="34"/>
      <c r="HH466" s="34"/>
      <c r="HI466" s="34"/>
      <c r="HJ466" s="34"/>
      <c r="HK466" s="34"/>
      <c r="HL466" s="34"/>
      <c r="HM466" s="34"/>
      <c r="HN466" s="34"/>
      <c r="HO466" s="34"/>
      <c r="HP466" s="34"/>
      <c r="HQ466" s="34"/>
      <c r="HR466" s="34"/>
      <c r="HS466" s="34"/>
      <c r="HT466" s="34"/>
      <c r="HU466" s="34"/>
      <c r="HV466" s="34"/>
      <c r="HW466" s="34"/>
      <c r="HX466" s="34"/>
      <c r="HY466" s="34"/>
      <c r="HZ466" s="34"/>
      <c r="IA466" s="34"/>
      <c r="IB466" s="34"/>
      <c r="IC466" s="34"/>
      <c r="ID466" s="34"/>
      <c r="IE466" s="34"/>
      <c r="IF466" s="34"/>
      <c r="IG466" s="34"/>
      <c r="IH466" s="34"/>
      <c r="II466" s="34"/>
      <c r="IJ466" s="34"/>
      <c r="IK466" s="34"/>
      <c r="IL466" s="34"/>
      <c r="IM466" s="34"/>
      <c r="IN466" s="34"/>
      <c r="IO466" s="34"/>
      <c r="IP466" s="34"/>
      <c r="IQ466" s="34"/>
      <c r="IR466" s="34"/>
      <c r="IS466" s="34"/>
    </row>
    <row r="467" spans="1:253" s="33" customFormat="1" ht="60" x14ac:dyDescent="0.25">
      <c r="A467" s="28" t="s">
        <v>2584</v>
      </c>
      <c r="B467" s="29" t="s">
        <v>717</v>
      </c>
      <c r="C467" s="29" t="s">
        <v>698</v>
      </c>
      <c r="D467" s="28" t="s">
        <v>32</v>
      </c>
      <c r="E467" s="29" t="s">
        <v>718</v>
      </c>
      <c r="F467" s="29" t="s">
        <v>625</v>
      </c>
      <c r="G467" s="28" t="s">
        <v>700</v>
      </c>
      <c r="H467" s="29" t="s">
        <v>237</v>
      </c>
      <c r="I467" s="28" t="s">
        <v>719</v>
      </c>
      <c r="J467" s="28" t="s">
        <v>720</v>
      </c>
      <c r="K467" s="28" t="s">
        <v>38</v>
      </c>
      <c r="L467" s="28" t="s">
        <v>38</v>
      </c>
      <c r="M467" s="28" t="s">
        <v>38</v>
      </c>
      <c r="N467" s="28" t="s">
        <v>38</v>
      </c>
      <c r="O467" s="28" t="s">
        <v>236</v>
      </c>
      <c r="P467" s="30"/>
      <c r="Q467" s="30"/>
      <c r="R467" s="30" t="s">
        <v>628</v>
      </c>
      <c r="S467" s="31" t="s">
        <v>721</v>
      </c>
      <c r="T467" s="32" t="s">
        <v>630</v>
      </c>
      <c r="U467" s="30"/>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c r="BM467" s="34"/>
      <c r="BN467" s="34"/>
      <c r="BO467" s="34"/>
      <c r="BP467" s="34"/>
      <c r="BQ467" s="34"/>
      <c r="BR467" s="34"/>
      <c r="BS467" s="34"/>
      <c r="BT467" s="34"/>
      <c r="BU467" s="34"/>
      <c r="BV467" s="34"/>
      <c r="BW467" s="34"/>
      <c r="BX467" s="34"/>
      <c r="BY467" s="34"/>
      <c r="BZ467" s="34"/>
      <c r="CA467" s="34"/>
      <c r="CB467" s="34"/>
      <c r="CC467" s="34"/>
      <c r="CD467" s="34"/>
      <c r="CE467" s="34"/>
      <c r="CF467" s="34"/>
      <c r="CG467" s="34"/>
      <c r="CH467" s="34"/>
      <c r="CI467" s="34"/>
      <c r="CJ467" s="34"/>
      <c r="CK467" s="34"/>
      <c r="CL467" s="34"/>
      <c r="CM467" s="34"/>
      <c r="CN467" s="34"/>
      <c r="CO467" s="34"/>
      <c r="CP467" s="34"/>
      <c r="CQ467" s="34"/>
      <c r="CR467" s="34"/>
      <c r="CS467" s="34"/>
      <c r="CT467" s="34"/>
      <c r="CU467" s="34"/>
      <c r="CV467" s="34"/>
      <c r="CW467" s="34"/>
      <c r="CX467" s="34"/>
      <c r="CY467" s="34"/>
      <c r="CZ467" s="34"/>
      <c r="DA467" s="34"/>
      <c r="DB467" s="34"/>
      <c r="DC467" s="34"/>
      <c r="DD467" s="34"/>
      <c r="DE467" s="34"/>
      <c r="DF467" s="34"/>
      <c r="DG467" s="34"/>
      <c r="DH467" s="34"/>
      <c r="DI467" s="34"/>
      <c r="DJ467" s="34"/>
      <c r="DK467" s="34"/>
      <c r="DL467" s="34"/>
      <c r="DM467" s="34"/>
      <c r="DN467" s="34"/>
      <c r="DO467" s="34"/>
      <c r="DP467" s="34"/>
      <c r="DQ467" s="34"/>
      <c r="DR467" s="34"/>
      <c r="DS467" s="34"/>
      <c r="DT467" s="34"/>
      <c r="DU467" s="34"/>
      <c r="DV467" s="34"/>
      <c r="DW467" s="34"/>
      <c r="DX467" s="34"/>
      <c r="DY467" s="34"/>
      <c r="DZ467" s="34"/>
      <c r="EA467" s="34"/>
      <c r="EB467" s="34"/>
      <c r="EC467" s="34"/>
      <c r="ED467" s="34"/>
      <c r="EE467" s="34"/>
      <c r="EF467" s="34"/>
      <c r="EG467" s="34"/>
      <c r="EH467" s="34"/>
      <c r="EI467" s="34"/>
      <c r="EJ467" s="34"/>
      <c r="EK467" s="34"/>
      <c r="EL467" s="34"/>
      <c r="EM467" s="34"/>
      <c r="EN467" s="34"/>
      <c r="EO467" s="34"/>
      <c r="EP467" s="34"/>
      <c r="EQ467" s="34"/>
      <c r="ER467" s="34"/>
      <c r="ES467" s="34"/>
      <c r="ET467" s="34"/>
      <c r="EU467" s="34"/>
      <c r="EV467" s="34"/>
      <c r="EW467" s="34"/>
      <c r="EX467" s="34"/>
      <c r="EY467" s="34"/>
      <c r="EZ467" s="34"/>
      <c r="FA467" s="34"/>
      <c r="FB467" s="34"/>
      <c r="FC467" s="34"/>
      <c r="FD467" s="34"/>
      <c r="FE467" s="34"/>
      <c r="FF467" s="34"/>
      <c r="FG467" s="34"/>
      <c r="FH467" s="34"/>
      <c r="FI467" s="34"/>
      <c r="FJ467" s="34"/>
      <c r="FK467" s="34"/>
      <c r="FL467" s="34"/>
      <c r="FM467" s="34"/>
      <c r="FN467" s="34"/>
      <c r="FO467" s="34"/>
      <c r="FP467" s="34"/>
      <c r="FQ467" s="34"/>
      <c r="FR467" s="34"/>
      <c r="FS467" s="34"/>
      <c r="FT467" s="34"/>
      <c r="FU467" s="34"/>
      <c r="FV467" s="34"/>
      <c r="FW467" s="34"/>
      <c r="FX467" s="34"/>
      <c r="FY467" s="34"/>
      <c r="FZ467" s="34"/>
      <c r="GA467" s="34"/>
      <c r="GB467" s="34"/>
      <c r="GC467" s="34"/>
      <c r="GD467" s="34"/>
      <c r="GE467" s="34"/>
      <c r="GF467" s="34"/>
      <c r="GG467" s="34"/>
      <c r="GH467" s="34"/>
      <c r="GI467" s="34"/>
      <c r="GJ467" s="34"/>
      <c r="GK467" s="34"/>
      <c r="GL467" s="34"/>
      <c r="GM467" s="34"/>
      <c r="GN467" s="34"/>
      <c r="GO467" s="34"/>
      <c r="GP467" s="34"/>
      <c r="GQ467" s="34"/>
      <c r="GR467" s="34"/>
      <c r="GS467" s="34"/>
      <c r="GT467" s="34"/>
      <c r="GU467" s="34"/>
      <c r="GV467" s="34"/>
      <c r="GW467" s="34"/>
      <c r="GX467" s="34"/>
      <c r="GY467" s="34"/>
      <c r="GZ467" s="34"/>
      <c r="HA467" s="34"/>
      <c r="HB467" s="34"/>
      <c r="HC467" s="34"/>
      <c r="HD467" s="34"/>
      <c r="HE467" s="34"/>
      <c r="HF467" s="34"/>
      <c r="HG467" s="34"/>
      <c r="HH467" s="34"/>
      <c r="HI467" s="34"/>
      <c r="HJ467" s="34"/>
      <c r="HK467" s="34"/>
      <c r="HL467" s="34"/>
      <c r="HM467" s="34"/>
      <c r="HN467" s="34"/>
      <c r="HO467" s="34"/>
      <c r="HP467" s="34"/>
      <c r="HQ467" s="34"/>
      <c r="HR467" s="34"/>
      <c r="HS467" s="34"/>
      <c r="HT467" s="34"/>
      <c r="HU467" s="34"/>
      <c r="HV467" s="34"/>
      <c r="HW467" s="34"/>
      <c r="HX467" s="34"/>
      <c r="HY467" s="34"/>
      <c r="HZ467" s="34"/>
      <c r="IA467" s="34"/>
      <c r="IB467" s="34"/>
      <c r="IC467" s="34"/>
      <c r="ID467" s="34"/>
      <c r="IE467" s="34"/>
      <c r="IF467" s="34"/>
      <c r="IG467" s="34"/>
      <c r="IH467" s="34"/>
      <c r="II467" s="34"/>
      <c r="IJ467" s="34"/>
      <c r="IK467" s="34"/>
      <c r="IL467" s="34"/>
      <c r="IM467" s="34"/>
      <c r="IN467" s="34"/>
      <c r="IO467" s="34"/>
      <c r="IP467" s="34"/>
      <c r="IQ467" s="34"/>
      <c r="IR467" s="34"/>
      <c r="IS467" s="34"/>
    </row>
    <row r="468" spans="1:253" s="33" customFormat="1" ht="105" x14ac:dyDescent="0.25">
      <c r="A468" s="28" t="s">
        <v>2585</v>
      </c>
      <c r="B468" s="29" t="s">
        <v>723</v>
      </c>
      <c r="C468" s="29" t="s">
        <v>698</v>
      </c>
      <c r="D468" s="28" t="s">
        <v>32</v>
      </c>
      <c r="E468" s="29" t="s">
        <v>724</v>
      </c>
      <c r="F468" s="29" t="s">
        <v>625</v>
      </c>
      <c r="G468" s="28" t="s">
        <v>700</v>
      </c>
      <c r="H468" s="29" t="s">
        <v>237</v>
      </c>
      <c r="I468" s="28" t="s">
        <v>725</v>
      </c>
      <c r="J468" s="28" t="s">
        <v>726</v>
      </c>
      <c r="K468" s="28" t="s">
        <v>38</v>
      </c>
      <c r="L468" s="28" t="s">
        <v>38</v>
      </c>
      <c r="M468" s="28" t="s">
        <v>38</v>
      </c>
      <c r="N468" s="28" t="s">
        <v>38</v>
      </c>
      <c r="O468" s="28" t="s">
        <v>236</v>
      </c>
      <c r="P468" s="30"/>
      <c r="Q468" s="30"/>
      <c r="R468" s="30" t="s">
        <v>628</v>
      </c>
      <c r="S468" s="31" t="s">
        <v>727</v>
      </c>
      <c r="T468" s="32" t="s">
        <v>630</v>
      </c>
      <c r="U468" s="30"/>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c r="BM468" s="34"/>
      <c r="BN468" s="34"/>
      <c r="BO468" s="34"/>
      <c r="BP468" s="34"/>
      <c r="BQ468" s="34"/>
      <c r="BR468" s="34"/>
      <c r="BS468" s="34"/>
      <c r="BT468" s="34"/>
      <c r="BU468" s="34"/>
      <c r="BV468" s="34"/>
      <c r="BW468" s="34"/>
      <c r="BX468" s="34"/>
      <c r="BY468" s="34"/>
      <c r="BZ468" s="34"/>
      <c r="CA468" s="34"/>
      <c r="CB468" s="34"/>
      <c r="CC468" s="34"/>
      <c r="CD468" s="34"/>
      <c r="CE468" s="34"/>
      <c r="CF468" s="34"/>
      <c r="CG468" s="34"/>
      <c r="CH468" s="34"/>
      <c r="CI468" s="34"/>
      <c r="CJ468" s="34"/>
      <c r="CK468" s="34"/>
      <c r="CL468" s="34"/>
      <c r="CM468" s="34"/>
      <c r="CN468" s="34"/>
      <c r="CO468" s="34"/>
      <c r="CP468" s="34"/>
      <c r="CQ468" s="34"/>
      <c r="CR468" s="34"/>
      <c r="CS468" s="34"/>
      <c r="CT468" s="34"/>
      <c r="CU468" s="34"/>
      <c r="CV468" s="34"/>
      <c r="CW468" s="34"/>
      <c r="CX468" s="34"/>
      <c r="CY468" s="34"/>
      <c r="CZ468" s="34"/>
      <c r="DA468" s="34"/>
      <c r="DB468" s="34"/>
      <c r="DC468" s="34"/>
      <c r="DD468" s="34"/>
      <c r="DE468" s="34"/>
      <c r="DF468" s="34"/>
      <c r="DG468" s="34"/>
      <c r="DH468" s="34"/>
      <c r="DI468" s="34"/>
      <c r="DJ468" s="34"/>
      <c r="DK468" s="34"/>
      <c r="DL468" s="34"/>
      <c r="DM468" s="34"/>
      <c r="DN468" s="34"/>
      <c r="DO468" s="34"/>
      <c r="DP468" s="34"/>
      <c r="DQ468" s="34"/>
      <c r="DR468" s="34"/>
      <c r="DS468" s="34"/>
      <c r="DT468" s="34"/>
      <c r="DU468" s="34"/>
      <c r="DV468" s="34"/>
      <c r="DW468" s="34"/>
      <c r="DX468" s="34"/>
      <c r="DY468" s="34"/>
      <c r="DZ468" s="34"/>
      <c r="EA468" s="34"/>
      <c r="EB468" s="34"/>
      <c r="EC468" s="34"/>
      <c r="ED468" s="34"/>
      <c r="EE468" s="34"/>
      <c r="EF468" s="34"/>
      <c r="EG468" s="34"/>
      <c r="EH468" s="34"/>
      <c r="EI468" s="34"/>
      <c r="EJ468" s="34"/>
      <c r="EK468" s="34"/>
      <c r="EL468" s="34"/>
      <c r="EM468" s="34"/>
      <c r="EN468" s="34"/>
      <c r="EO468" s="34"/>
      <c r="EP468" s="34"/>
      <c r="EQ468" s="34"/>
      <c r="ER468" s="34"/>
      <c r="ES468" s="34"/>
      <c r="ET468" s="34"/>
      <c r="EU468" s="34"/>
      <c r="EV468" s="34"/>
      <c r="EW468" s="34"/>
      <c r="EX468" s="34"/>
      <c r="EY468" s="34"/>
      <c r="EZ468" s="34"/>
      <c r="FA468" s="34"/>
      <c r="FB468" s="34"/>
      <c r="FC468" s="34"/>
      <c r="FD468" s="34"/>
      <c r="FE468" s="34"/>
      <c r="FF468" s="34"/>
      <c r="FG468" s="34"/>
      <c r="FH468" s="34"/>
      <c r="FI468" s="34"/>
      <c r="FJ468" s="34"/>
      <c r="FK468" s="34"/>
      <c r="FL468" s="34"/>
      <c r="FM468" s="34"/>
      <c r="FN468" s="34"/>
      <c r="FO468" s="34"/>
      <c r="FP468" s="34"/>
      <c r="FQ468" s="34"/>
      <c r="FR468" s="34"/>
      <c r="FS468" s="34"/>
      <c r="FT468" s="34"/>
      <c r="FU468" s="34"/>
      <c r="FV468" s="34"/>
      <c r="FW468" s="34"/>
      <c r="FX468" s="34"/>
      <c r="FY468" s="34"/>
      <c r="FZ468" s="34"/>
      <c r="GA468" s="34"/>
      <c r="GB468" s="34"/>
      <c r="GC468" s="34"/>
      <c r="GD468" s="34"/>
      <c r="GE468" s="34"/>
      <c r="GF468" s="34"/>
      <c r="GG468" s="34"/>
      <c r="GH468" s="34"/>
      <c r="GI468" s="34"/>
      <c r="GJ468" s="34"/>
      <c r="GK468" s="34"/>
      <c r="GL468" s="34"/>
      <c r="GM468" s="34"/>
      <c r="GN468" s="34"/>
      <c r="GO468" s="34"/>
      <c r="GP468" s="34"/>
      <c r="GQ468" s="34"/>
      <c r="GR468" s="34"/>
      <c r="GS468" s="34"/>
      <c r="GT468" s="34"/>
      <c r="GU468" s="34"/>
      <c r="GV468" s="34"/>
      <c r="GW468" s="34"/>
      <c r="GX468" s="34"/>
      <c r="GY468" s="34"/>
      <c r="GZ468" s="34"/>
      <c r="HA468" s="34"/>
      <c r="HB468" s="34"/>
      <c r="HC468" s="34"/>
      <c r="HD468" s="34"/>
      <c r="HE468" s="34"/>
      <c r="HF468" s="34"/>
      <c r="HG468" s="34"/>
      <c r="HH468" s="34"/>
      <c r="HI468" s="34"/>
      <c r="HJ468" s="34"/>
      <c r="HK468" s="34"/>
      <c r="HL468" s="34"/>
      <c r="HM468" s="34"/>
      <c r="HN468" s="34"/>
      <c r="HO468" s="34"/>
      <c r="HP468" s="34"/>
      <c r="HQ468" s="34"/>
      <c r="HR468" s="34"/>
      <c r="HS468" s="34"/>
      <c r="HT468" s="34"/>
      <c r="HU468" s="34"/>
      <c r="HV468" s="34"/>
      <c r="HW468" s="34"/>
      <c r="HX468" s="34"/>
      <c r="HY468" s="34"/>
      <c r="HZ468" s="34"/>
      <c r="IA468" s="34"/>
      <c r="IB468" s="34"/>
      <c r="IC468" s="34"/>
      <c r="ID468" s="34"/>
      <c r="IE468" s="34"/>
      <c r="IF468" s="34"/>
      <c r="IG468" s="34"/>
      <c r="IH468" s="34"/>
      <c r="II468" s="34"/>
      <c r="IJ468" s="34"/>
      <c r="IK468" s="34"/>
      <c r="IL468" s="34"/>
      <c r="IM468" s="34"/>
      <c r="IN468" s="34"/>
      <c r="IO468" s="34"/>
      <c r="IP468" s="34"/>
      <c r="IQ468" s="34"/>
      <c r="IR468" s="34"/>
      <c r="IS468" s="34"/>
    </row>
    <row r="469" spans="1:253" s="33" customFormat="1" ht="315" x14ac:dyDescent="0.25">
      <c r="A469" s="28" t="s">
        <v>2586</v>
      </c>
      <c r="B469" s="39" t="s">
        <v>783</v>
      </c>
      <c r="C469" s="29" t="s">
        <v>773</v>
      </c>
      <c r="D469" s="28" t="s">
        <v>32</v>
      </c>
      <c r="E469" s="29" t="s">
        <v>784</v>
      </c>
      <c r="F469" s="29" t="s">
        <v>775</v>
      </c>
      <c r="G469" s="28" t="s">
        <v>2317</v>
      </c>
      <c r="H469" s="29" t="s">
        <v>120</v>
      </c>
      <c r="I469" s="28" t="s">
        <v>786</v>
      </c>
      <c r="J469" s="28" t="s">
        <v>787</v>
      </c>
      <c r="K469" s="28" t="s">
        <v>39</v>
      </c>
      <c r="L469" s="28" t="s">
        <v>38</v>
      </c>
      <c r="M469" s="28" t="s">
        <v>38</v>
      </c>
      <c r="N469" s="28" t="s">
        <v>38</v>
      </c>
      <c r="O469" s="28" t="s">
        <v>236</v>
      </c>
      <c r="P469" s="30" t="s">
        <v>1410</v>
      </c>
      <c r="Q469" s="30" t="s">
        <v>789</v>
      </c>
      <c r="R469" s="30" t="s">
        <v>737</v>
      </c>
      <c r="S469" s="67" t="s">
        <v>790</v>
      </c>
      <c r="T469" s="65" t="s">
        <v>630</v>
      </c>
      <c r="U469" s="30"/>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c r="BM469" s="34"/>
      <c r="BN469" s="34"/>
      <c r="BO469" s="34"/>
      <c r="BP469" s="34"/>
      <c r="BQ469" s="34"/>
      <c r="BR469" s="34"/>
      <c r="BS469" s="34"/>
      <c r="BT469" s="34"/>
      <c r="BU469" s="34"/>
      <c r="BV469" s="34"/>
      <c r="BW469" s="34"/>
      <c r="BX469" s="34"/>
      <c r="BY469" s="34"/>
      <c r="BZ469" s="34"/>
      <c r="CA469" s="34"/>
      <c r="CB469" s="34"/>
      <c r="CC469" s="34"/>
      <c r="CD469" s="34"/>
      <c r="CE469" s="34"/>
      <c r="CF469" s="34"/>
      <c r="CG469" s="34"/>
      <c r="CH469" s="34"/>
      <c r="CI469" s="34"/>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c r="DK469" s="34"/>
      <c r="DL469" s="34"/>
      <c r="DM469" s="34"/>
      <c r="DN469" s="34"/>
      <c r="DO469" s="34"/>
      <c r="DP469" s="34"/>
      <c r="DQ469" s="34"/>
      <c r="DR469" s="34"/>
      <c r="DS469" s="34"/>
      <c r="DT469" s="34"/>
      <c r="DU469" s="34"/>
      <c r="DV469" s="34"/>
      <c r="DW469" s="34"/>
      <c r="DX469" s="34"/>
      <c r="DY469" s="34"/>
      <c r="DZ469" s="34"/>
      <c r="EA469" s="34"/>
      <c r="EB469" s="34"/>
      <c r="EC469" s="34"/>
      <c r="ED469" s="34"/>
      <c r="EE469" s="34"/>
      <c r="EF469" s="34"/>
      <c r="EG469" s="34"/>
      <c r="EH469" s="34"/>
      <c r="EI469" s="34"/>
      <c r="EJ469" s="34"/>
      <c r="EK469" s="34"/>
      <c r="EL469" s="34"/>
      <c r="EM469" s="34"/>
      <c r="EN469" s="34"/>
      <c r="EO469" s="34"/>
      <c r="EP469" s="34"/>
      <c r="EQ469" s="34"/>
      <c r="ER469" s="34"/>
      <c r="ES469" s="34"/>
      <c r="ET469" s="34"/>
      <c r="EU469" s="34"/>
      <c r="EV469" s="34"/>
      <c r="EW469" s="34"/>
      <c r="EX469" s="34"/>
      <c r="EY469" s="34"/>
      <c r="EZ469" s="34"/>
      <c r="FA469" s="34"/>
      <c r="FB469" s="34"/>
      <c r="FC469" s="34"/>
      <c r="FD469" s="34"/>
      <c r="FE469" s="34"/>
      <c r="FF469" s="34"/>
      <c r="FG469" s="34"/>
      <c r="FH469" s="34"/>
      <c r="FI469" s="34"/>
      <c r="FJ469" s="34"/>
      <c r="FK469" s="34"/>
      <c r="FL469" s="34"/>
      <c r="FM469" s="34"/>
      <c r="FN469" s="34"/>
      <c r="FO469" s="34"/>
      <c r="FP469" s="34"/>
      <c r="FQ469" s="34"/>
      <c r="FR469" s="34"/>
      <c r="FS469" s="34"/>
      <c r="FT469" s="34"/>
      <c r="FU469" s="34"/>
      <c r="FV469" s="34"/>
      <c r="FW469" s="34"/>
      <c r="FX469" s="34"/>
      <c r="FY469" s="34"/>
      <c r="FZ469" s="34"/>
      <c r="GA469" s="34"/>
      <c r="GB469" s="34"/>
      <c r="GC469" s="34"/>
      <c r="GD469" s="34"/>
      <c r="GE469" s="34"/>
      <c r="GF469" s="34"/>
      <c r="GG469" s="34"/>
      <c r="GH469" s="34"/>
      <c r="GI469" s="34"/>
      <c r="GJ469" s="34"/>
      <c r="GK469" s="34"/>
      <c r="GL469" s="34"/>
      <c r="GM469" s="34"/>
      <c r="GN469" s="34"/>
      <c r="GO469" s="34"/>
      <c r="GP469" s="34"/>
      <c r="GQ469" s="34"/>
      <c r="GR469" s="34"/>
      <c r="GS469" s="34"/>
      <c r="GT469" s="34"/>
      <c r="GU469" s="34"/>
      <c r="GV469" s="34"/>
      <c r="GW469" s="34"/>
      <c r="GX469" s="34"/>
      <c r="GY469" s="34"/>
      <c r="GZ469" s="34"/>
      <c r="HA469" s="34"/>
      <c r="HB469" s="34"/>
      <c r="HC469" s="34"/>
      <c r="HD469" s="34"/>
      <c r="HE469" s="34"/>
      <c r="HF469" s="34"/>
      <c r="HG469" s="34"/>
      <c r="HH469" s="34"/>
      <c r="HI469" s="34"/>
      <c r="HJ469" s="34"/>
      <c r="HK469" s="34"/>
      <c r="HL469" s="34"/>
      <c r="HM469" s="34"/>
      <c r="HN469" s="34"/>
      <c r="HO469" s="34"/>
      <c r="HP469" s="34"/>
      <c r="HQ469" s="34"/>
      <c r="HR469" s="34"/>
      <c r="HS469" s="34"/>
      <c r="HT469" s="34"/>
      <c r="HU469" s="34"/>
      <c r="HV469" s="34"/>
      <c r="HW469" s="34"/>
      <c r="HX469" s="34"/>
      <c r="HY469" s="34"/>
      <c r="HZ469" s="34"/>
      <c r="IA469" s="34"/>
      <c r="IB469" s="34"/>
      <c r="IC469" s="34"/>
      <c r="ID469" s="34"/>
      <c r="IE469" s="34"/>
      <c r="IF469" s="34"/>
      <c r="IG469" s="34"/>
      <c r="IH469" s="34"/>
      <c r="II469" s="34"/>
      <c r="IJ469" s="34"/>
      <c r="IK469" s="34"/>
      <c r="IL469" s="34"/>
      <c r="IM469" s="34"/>
      <c r="IN469" s="34"/>
      <c r="IO469" s="34"/>
      <c r="IP469" s="34"/>
      <c r="IQ469" s="34"/>
      <c r="IR469" s="34"/>
      <c r="IS469" s="34"/>
    </row>
    <row r="470" spans="1:253" s="33" customFormat="1" ht="45" x14ac:dyDescent="0.25">
      <c r="A470" s="28" t="s">
        <v>2587</v>
      </c>
      <c r="B470" s="86" t="s">
        <v>2588</v>
      </c>
      <c r="C470" s="29" t="s">
        <v>773</v>
      </c>
      <c r="D470" s="28" t="s">
        <v>32</v>
      </c>
      <c r="E470" s="29"/>
      <c r="F470" s="29"/>
      <c r="G470" s="28" t="s">
        <v>1239</v>
      </c>
      <c r="H470" s="29" t="s">
        <v>143</v>
      </c>
      <c r="I470" s="87" t="s">
        <v>192</v>
      </c>
      <c r="J470" s="28"/>
      <c r="K470" s="28" t="s">
        <v>39</v>
      </c>
      <c r="L470" s="28" t="s">
        <v>38</v>
      </c>
      <c r="M470" s="28" t="s">
        <v>38</v>
      </c>
      <c r="N470" s="28" t="s">
        <v>38</v>
      </c>
      <c r="O470" s="28" t="s">
        <v>40</v>
      </c>
      <c r="P470" s="30"/>
      <c r="Q470" s="30"/>
      <c r="R470" s="30" t="s">
        <v>737</v>
      </c>
      <c r="S470" s="67" t="s">
        <v>2241</v>
      </c>
      <c r="T470" s="65" t="s">
        <v>781</v>
      </c>
      <c r="U470" s="30"/>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c r="BM470" s="34"/>
      <c r="BN470" s="34"/>
      <c r="BO470" s="34"/>
      <c r="BP470" s="34"/>
      <c r="BQ470" s="34"/>
      <c r="BR470" s="34"/>
      <c r="BS470" s="34"/>
      <c r="BT470" s="34"/>
      <c r="BU470" s="34"/>
      <c r="BV470" s="34"/>
      <c r="BW470" s="34"/>
      <c r="BX470" s="34"/>
      <c r="BY470" s="34"/>
      <c r="BZ470" s="34"/>
      <c r="CA470" s="34"/>
      <c r="CB470" s="34"/>
      <c r="CC470" s="34"/>
      <c r="CD470" s="34"/>
      <c r="CE470" s="34"/>
      <c r="CF470" s="34"/>
      <c r="CG470" s="34"/>
      <c r="CH470" s="34"/>
      <c r="CI470" s="34"/>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c r="DK470" s="34"/>
      <c r="DL470" s="34"/>
      <c r="DM470" s="34"/>
      <c r="DN470" s="34"/>
      <c r="DO470" s="34"/>
      <c r="DP470" s="34"/>
      <c r="DQ470" s="34"/>
      <c r="DR470" s="34"/>
      <c r="DS470" s="34"/>
      <c r="DT470" s="34"/>
      <c r="DU470" s="34"/>
      <c r="DV470" s="34"/>
      <c r="DW470" s="34"/>
      <c r="DX470" s="34"/>
      <c r="DY470" s="34"/>
      <c r="DZ470" s="34"/>
      <c r="EA470" s="34"/>
      <c r="EB470" s="34"/>
      <c r="EC470" s="34"/>
      <c r="ED470" s="34"/>
      <c r="EE470" s="34"/>
      <c r="EF470" s="34"/>
      <c r="EG470" s="34"/>
      <c r="EH470" s="34"/>
      <c r="EI470" s="34"/>
      <c r="EJ470" s="34"/>
      <c r="EK470" s="34"/>
      <c r="EL470" s="34"/>
      <c r="EM470" s="34"/>
      <c r="EN470" s="34"/>
      <c r="EO470" s="34"/>
      <c r="EP470" s="34"/>
      <c r="EQ470" s="34"/>
      <c r="ER470" s="34"/>
      <c r="ES470" s="34"/>
      <c r="ET470" s="34"/>
      <c r="EU470" s="34"/>
      <c r="EV470" s="34"/>
      <c r="EW470" s="34"/>
      <c r="EX470" s="34"/>
      <c r="EY470" s="34"/>
      <c r="EZ470" s="34"/>
      <c r="FA470" s="34"/>
      <c r="FB470" s="34"/>
      <c r="FC470" s="34"/>
      <c r="FD470" s="34"/>
      <c r="FE470" s="34"/>
      <c r="FF470" s="34"/>
      <c r="FG470" s="34"/>
      <c r="FH470" s="34"/>
      <c r="FI470" s="34"/>
      <c r="FJ470" s="34"/>
      <c r="FK470" s="34"/>
      <c r="FL470" s="34"/>
      <c r="FM470" s="34"/>
      <c r="FN470" s="34"/>
      <c r="FO470" s="34"/>
      <c r="FP470" s="34"/>
      <c r="FQ470" s="34"/>
      <c r="FR470" s="34"/>
      <c r="FS470" s="34"/>
      <c r="FT470" s="34"/>
      <c r="FU470" s="34"/>
      <c r="FV470" s="34"/>
      <c r="FW470" s="34"/>
      <c r="FX470" s="34"/>
      <c r="FY470" s="34"/>
      <c r="FZ470" s="34"/>
      <c r="GA470" s="34"/>
      <c r="GB470" s="34"/>
      <c r="GC470" s="34"/>
      <c r="GD470" s="34"/>
      <c r="GE470" s="34"/>
      <c r="GF470" s="34"/>
      <c r="GG470" s="34"/>
      <c r="GH470" s="34"/>
      <c r="GI470" s="34"/>
      <c r="GJ470" s="34"/>
      <c r="GK470" s="34"/>
      <c r="GL470" s="34"/>
      <c r="GM470" s="34"/>
      <c r="GN470" s="34"/>
      <c r="GO470" s="34"/>
      <c r="GP470" s="34"/>
      <c r="GQ470" s="34"/>
      <c r="GR470" s="34"/>
      <c r="GS470" s="34"/>
      <c r="GT470" s="34"/>
      <c r="GU470" s="34"/>
      <c r="GV470" s="34"/>
      <c r="GW470" s="34"/>
      <c r="GX470" s="34"/>
      <c r="GY470" s="34"/>
      <c r="GZ470" s="34"/>
      <c r="HA470" s="34"/>
      <c r="HB470" s="34"/>
      <c r="HC470" s="34"/>
      <c r="HD470" s="34"/>
      <c r="HE470" s="34"/>
      <c r="HF470" s="34"/>
      <c r="HG470" s="34"/>
      <c r="HH470" s="34"/>
      <c r="HI470" s="34"/>
      <c r="HJ470" s="34"/>
      <c r="HK470" s="34"/>
      <c r="HL470" s="34"/>
      <c r="HM470" s="34"/>
      <c r="HN470" s="34"/>
      <c r="HO470" s="34"/>
      <c r="HP470" s="34"/>
      <c r="HQ470" s="34"/>
      <c r="HR470" s="34"/>
      <c r="HS470" s="34"/>
      <c r="HT470" s="34"/>
      <c r="HU470" s="34"/>
      <c r="HV470" s="34"/>
      <c r="HW470" s="34"/>
      <c r="HX470" s="34"/>
      <c r="HY470" s="34"/>
      <c r="HZ470" s="34"/>
      <c r="IA470" s="34"/>
      <c r="IB470" s="34"/>
      <c r="IC470" s="34"/>
      <c r="ID470" s="34"/>
      <c r="IE470" s="34"/>
      <c r="IF470" s="34"/>
      <c r="IG470" s="34"/>
      <c r="IH470" s="34"/>
      <c r="II470" s="34"/>
      <c r="IJ470" s="34"/>
      <c r="IK470" s="34"/>
      <c r="IL470" s="34"/>
      <c r="IM470" s="34"/>
      <c r="IN470" s="34"/>
      <c r="IO470" s="34"/>
      <c r="IP470" s="34"/>
      <c r="IQ470" s="34"/>
      <c r="IR470" s="34"/>
      <c r="IS470" s="34"/>
    </row>
    <row r="471" spans="1:253" s="33" customFormat="1" ht="300" x14ac:dyDescent="0.25">
      <c r="A471" s="28" t="s">
        <v>2309</v>
      </c>
      <c r="B471" s="29" t="s">
        <v>792</v>
      </c>
      <c r="C471" s="29" t="s">
        <v>793</v>
      </c>
      <c r="D471" s="28" t="s">
        <v>32</v>
      </c>
      <c r="E471" s="29" t="s">
        <v>794</v>
      </c>
      <c r="F471" s="29" t="s">
        <v>795</v>
      </c>
      <c r="G471" s="28" t="s">
        <v>142</v>
      </c>
      <c r="H471" s="29" t="s">
        <v>120</v>
      </c>
      <c r="I471" s="28" t="s">
        <v>796</v>
      </c>
      <c r="J471" s="28" t="s">
        <v>797</v>
      </c>
      <c r="K471" s="28" t="s">
        <v>38</v>
      </c>
      <c r="L471" s="28" t="s">
        <v>38</v>
      </c>
      <c r="M471" s="28" t="s">
        <v>38</v>
      </c>
      <c r="N471" s="28" t="s">
        <v>38</v>
      </c>
      <c r="O471" s="28" t="s">
        <v>627</v>
      </c>
      <c r="P471" s="30" t="s">
        <v>798</v>
      </c>
      <c r="Q471" s="30" t="s">
        <v>799</v>
      </c>
      <c r="R471" s="30" t="s">
        <v>737</v>
      </c>
      <c r="S471" s="68" t="s">
        <v>800</v>
      </c>
      <c r="T471" s="64" t="s">
        <v>781</v>
      </c>
      <c r="U471" s="30"/>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c r="BM471" s="34"/>
      <c r="BN471" s="34"/>
      <c r="BO471" s="34"/>
      <c r="BP471" s="34"/>
      <c r="BQ471" s="34"/>
      <c r="BR471" s="34"/>
      <c r="BS471" s="34"/>
      <c r="BT471" s="34"/>
      <c r="BU471" s="34"/>
      <c r="BV471" s="34"/>
      <c r="BW471" s="34"/>
      <c r="BX471" s="34"/>
      <c r="BY471" s="34"/>
      <c r="BZ471" s="34"/>
      <c r="CA471" s="34"/>
      <c r="CB471" s="34"/>
      <c r="CC471" s="34"/>
      <c r="CD471" s="34"/>
      <c r="CE471" s="34"/>
      <c r="CF471" s="34"/>
      <c r="CG471" s="34"/>
      <c r="CH471" s="34"/>
      <c r="CI471" s="34"/>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c r="DK471" s="34"/>
      <c r="DL471" s="34"/>
      <c r="DM471" s="34"/>
      <c r="DN471" s="34"/>
      <c r="DO471" s="34"/>
      <c r="DP471" s="34"/>
      <c r="DQ471" s="34"/>
      <c r="DR471" s="34"/>
      <c r="DS471" s="34"/>
      <c r="DT471" s="34"/>
      <c r="DU471" s="34"/>
      <c r="DV471" s="34"/>
      <c r="DW471" s="34"/>
      <c r="DX471" s="34"/>
      <c r="DY471" s="34"/>
      <c r="DZ471" s="34"/>
      <c r="EA471" s="34"/>
      <c r="EB471" s="34"/>
      <c r="EC471" s="34"/>
      <c r="ED471" s="34"/>
      <c r="EE471" s="34"/>
      <c r="EF471" s="34"/>
      <c r="EG471" s="34"/>
      <c r="EH471" s="34"/>
      <c r="EI471" s="34"/>
      <c r="EJ471" s="34"/>
      <c r="EK471" s="34"/>
      <c r="EL471" s="34"/>
      <c r="EM471" s="34"/>
      <c r="EN471" s="34"/>
      <c r="EO471" s="34"/>
      <c r="EP471" s="34"/>
      <c r="EQ471" s="34"/>
      <c r="ER471" s="34"/>
      <c r="ES471" s="34"/>
      <c r="ET471" s="34"/>
      <c r="EU471" s="34"/>
      <c r="EV471" s="34"/>
      <c r="EW471" s="34"/>
      <c r="EX471" s="34"/>
      <c r="EY471" s="34"/>
      <c r="EZ471" s="34"/>
      <c r="FA471" s="34"/>
      <c r="FB471" s="34"/>
      <c r="FC471" s="34"/>
      <c r="FD471" s="34"/>
      <c r="FE471" s="34"/>
      <c r="FF471" s="34"/>
      <c r="FG471" s="34"/>
      <c r="FH471" s="34"/>
      <c r="FI471" s="34"/>
      <c r="FJ471" s="34"/>
      <c r="FK471" s="34"/>
      <c r="FL471" s="34"/>
      <c r="FM471" s="34"/>
      <c r="FN471" s="34"/>
      <c r="FO471" s="34"/>
      <c r="FP471" s="34"/>
      <c r="FQ471" s="34"/>
      <c r="FR471" s="34"/>
      <c r="FS471" s="34"/>
      <c r="FT471" s="34"/>
      <c r="FU471" s="34"/>
      <c r="FV471" s="34"/>
      <c r="FW471" s="34"/>
      <c r="FX471" s="34"/>
      <c r="FY471" s="34"/>
      <c r="FZ471" s="34"/>
      <c r="GA471" s="34"/>
      <c r="GB471" s="34"/>
      <c r="GC471" s="34"/>
      <c r="GD471" s="34"/>
      <c r="GE471" s="34"/>
      <c r="GF471" s="34"/>
      <c r="GG471" s="34"/>
      <c r="GH471" s="34"/>
      <c r="GI471" s="34"/>
      <c r="GJ471" s="34"/>
      <c r="GK471" s="34"/>
      <c r="GL471" s="34"/>
      <c r="GM471" s="34"/>
      <c r="GN471" s="34"/>
      <c r="GO471" s="34"/>
      <c r="GP471" s="34"/>
      <c r="GQ471" s="34"/>
      <c r="GR471" s="34"/>
      <c r="GS471" s="34"/>
      <c r="GT471" s="34"/>
      <c r="GU471" s="34"/>
      <c r="GV471" s="34"/>
      <c r="GW471" s="34"/>
      <c r="GX471" s="34"/>
      <c r="GY471" s="34"/>
      <c r="GZ471" s="34"/>
      <c r="HA471" s="34"/>
      <c r="HB471" s="34"/>
      <c r="HC471" s="34"/>
      <c r="HD471" s="34"/>
      <c r="HE471" s="34"/>
      <c r="HF471" s="34"/>
      <c r="HG471" s="34"/>
      <c r="HH471" s="34"/>
      <c r="HI471" s="34"/>
      <c r="HJ471" s="34"/>
      <c r="HK471" s="34"/>
      <c r="HL471" s="34"/>
      <c r="HM471" s="34"/>
      <c r="HN471" s="34"/>
      <c r="HO471" s="34"/>
      <c r="HP471" s="34"/>
      <c r="HQ471" s="34"/>
      <c r="HR471" s="34"/>
      <c r="HS471" s="34"/>
      <c r="HT471" s="34"/>
      <c r="HU471" s="34"/>
      <c r="HV471" s="34"/>
      <c r="HW471" s="34"/>
      <c r="HX471" s="34"/>
      <c r="HY471" s="34"/>
      <c r="HZ471" s="34"/>
      <c r="IA471" s="34"/>
      <c r="IB471" s="34"/>
      <c r="IC471" s="34"/>
      <c r="ID471" s="34"/>
      <c r="IE471" s="34"/>
      <c r="IF471" s="34"/>
      <c r="IG471" s="34"/>
      <c r="IH471" s="34"/>
      <c r="II471" s="34"/>
      <c r="IJ471" s="34"/>
      <c r="IK471" s="34"/>
      <c r="IL471" s="34"/>
      <c r="IM471" s="34"/>
      <c r="IN471" s="34"/>
      <c r="IO471" s="34"/>
      <c r="IP471" s="34"/>
      <c r="IQ471" s="34"/>
      <c r="IR471" s="34"/>
      <c r="IS471" s="34"/>
    </row>
    <row r="472" spans="1:253" s="33" customFormat="1" ht="45" x14ac:dyDescent="0.25">
      <c r="A472" s="28" t="s">
        <v>2306</v>
      </c>
      <c r="B472" s="66" t="s">
        <v>802</v>
      </c>
      <c r="C472" s="29" t="s">
        <v>793</v>
      </c>
      <c r="D472" s="28" t="s">
        <v>32</v>
      </c>
      <c r="E472" s="29" t="s">
        <v>803</v>
      </c>
      <c r="F472" s="29" t="s">
        <v>625</v>
      </c>
      <c r="G472" s="28" t="s">
        <v>2466</v>
      </c>
      <c r="H472" s="29" t="s">
        <v>120</v>
      </c>
      <c r="I472" s="28" t="s">
        <v>804</v>
      </c>
      <c r="J472" s="28" t="s">
        <v>805</v>
      </c>
      <c r="K472" s="28" t="s">
        <v>38</v>
      </c>
      <c r="L472" s="28" t="s">
        <v>39</v>
      </c>
      <c r="M472" s="28" t="s">
        <v>38</v>
      </c>
      <c r="N472" s="28" t="s">
        <v>38</v>
      </c>
      <c r="O472" s="28" t="s">
        <v>627</v>
      </c>
      <c r="P472" s="30" t="s">
        <v>806</v>
      </c>
      <c r="Q472" s="30" t="s">
        <v>807</v>
      </c>
      <c r="R472" s="30" t="s">
        <v>737</v>
      </c>
      <c r="S472" s="68" t="s">
        <v>808</v>
      </c>
      <c r="T472" s="64" t="s">
        <v>781</v>
      </c>
      <c r="U472" s="30"/>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c r="BM472" s="34"/>
      <c r="BN472" s="34"/>
      <c r="BO472" s="34"/>
      <c r="BP472" s="34"/>
      <c r="BQ472" s="34"/>
      <c r="BR472" s="34"/>
      <c r="BS472" s="34"/>
      <c r="BT472" s="34"/>
      <c r="BU472" s="34"/>
      <c r="BV472" s="34"/>
      <c r="BW472" s="34"/>
      <c r="BX472" s="34"/>
      <c r="BY472" s="34"/>
      <c r="BZ472" s="34"/>
      <c r="CA472" s="34"/>
      <c r="CB472" s="34"/>
      <c r="CC472" s="34"/>
      <c r="CD472" s="34"/>
      <c r="CE472" s="34"/>
      <c r="CF472" s="34"/>
      <c r="CG472" s="34"/>
      <c r="CH472" s="34"/>
      <c r="CI472" s="34"/>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c r="DK472" s="34"/>
      <c r="DL472" s="34"/>
      <c r="DM472" s="34"/>
      <c r="DN472" s="34"/>
      <c r="DO472" s="34"/>
      <c r="DP472" s="34"/>
      <c r="DQ472" s="34"/>
      <c r="DR472" s="34"/>
      <c r="DS472" s="34"/>
      <c r="DT472" s="34"/>
      <c r="DU472" s="34"/>
      <c r="DV472" s="34"/>
      <c r="DW472" s="34"/>
      <c r="DX472" s="34"/>
      <c r="DY472" s="34"/>
      <c r="DZ472" s="34"/>
      <c r="EA472" s="34"/>
      <c r="EB472" s="34"/>
      <c r="EC472" s="34"/>
      <c r="ED472" s="34"/>
      <c r="EE472" s="34"/>
      <c r="EF472" s="34"/>
      <c r="EG472" s="34"/>
      <c r="EH472" s="34"/>
      <c r="EI472" s="34"/>
      <c r="EJ472" s="34"/>
      <c r="EK472" s="34"/>
      <c r="EL472" s="34"/>
      <c r="EM472" s="34"/>
      <c r="EN472" s="34"/>
      <c r="EO472" s="34"/>
      <c r="EP472" s="34"/>
      <c r="EQ472" s="34"/>
      <c r="ER472" s="34"/>
      <c r="ES472" s="34"/>
      <c r="ET472" s="34"/>
      <c r="EU472" s="34"/>
      <c r="EV472" s="34"/>
      <c r="EW472" s="34"/>
      <c r="EX472" s="34"/>
      <c r="EY472" s="34"/>
      <c r="EZ472" s="34"/>
      <c r="FA472" s="34"/>
      <c r="FB472" s="34"/>
      <c r="FC472" s="34"/>
      <c r="FD472" s="34"/>
      <c r="FE472" s="34"/>
      <c r="FF472" s="34"/>
      <c r="FG472" s="34"/>
      <c r="FH472" s="34"/>
      <c r="FI472" s="34"/>
      <c r="FJ472" s="34"/>
      <c r="FK472" s="34"/>
      <c r="FL472" s="34"/>
      <c r="FM472" s="34"/>
      <c r="FN472" s="34"/>
      <c r="FO472" s="34"/>
      <c r="FP472" s="34"/>
      <c r="FQ472" s="34"/>
      <c r="FR472" s="34"/>
      <c r="FS472" s="34"/>
      <c r="FT472" s="34"/>
      <c r="FU472" s="34"/>
      <c r="FV472" s="34"/>
      <c r="FW472" s="34"/>
      <c r="FX472" s="34"/>
      <c r="FY472" s="34"/>
      <c r="FZ472" s="34"/>
      <c r="GA472" s="34"/>
      <c r="GB472" s="34"/>
      <c r="GC472" s="34"/>
      <c r="GD472" s="34"/>
      <c r="GE472" s="34"/>
      <c r="GF472" s="34"/>
      <c r="GG472" s="34"/>
      <c r="GH472" s="34"/>
      <c r="GI472" s="34"/>
      <c r="GJ472" s="34"/>
      <c r="GK472" s="34"/>
      <c r="GL472" s="34"/>
      <c r="GM472" s="34"/>
      <c r="GN472" s="34"/>
      <c r="GO472" s="34"/>
      <c r="GP472" s="34"/>
      <c r="GQ472" s="34"/>
      <c r="GR472" s="34"/>
      <c r="GS472" s="34"/>
      <c r="GT472" s="34"/>
      <c r="GU472" s="34"/>
      <c r="GV472" s="34"/>
      <c r="GW472" s="34"/>
      <c r="GX472" s="34"/>
      <c r="GY472" s="34"/>
      <c r="GZ472" s="34"/>
      <c r="HA472" s="34"/>
      <c r="HB472" s="34"/>
      <c r="HC472" s="34"/>
      <c r="HD472" s="34"/>
      <c r="HE472" s="34"/>
      <c r="HF472" s="34"/>
      <c r="HG472" s="34"/>
      <c r="HH472" s="34"/>
      <c r="HI472" s="34"/>
      <c r="HJ472" s="34"/>
      <c r="HK472" s="34"/>
      <c r="HL472" s="34"/>
      <c r="HM472" s="34"/>
      <c r="HN472" s="34"/>
      <c r="HO472" s="34"/>
      <c r="HP472" s="34"/>
      <c r="HQ472" s="34"/>
      <c r="HR472" s="34"/>
      <c r="HS472" s="34"/>
      <c r="HT472" s="34"/>
      <c r="HU472" s="34"/>
      <c r="HV472" s="34"/>
      <c r="HW472" s="34"/>
      <c r="HX472" s="34"/>
      <c r="HY472" s="34"/>
      <c r="HZ472" s="34"/>
      <c r="IA472" s="34"/>
      <c r="IB472" s="34"/>
      <c r="IC472" s="34"/>
      <c r="ID472" s="34"/>
      <c r="IE472" s="34"/>
      <c r="IF472" s="34"/>
      <c r="IG472" s="34"/>
      <c r="IH472" s="34"/>
      <c r="II472" s="34"/>
      <c r="IJ472" s="34"/>
      <c r="IK472" s="34"/>
      <c r="IL472" s="34"/>
      <c r="IM472" s="34"/>
      <c r="IN472" s="34"/>
      <c r="IO472" s="34"/>
      <c r="IP472" s="34"/>
      <c r="IQ472" s="34"/>
      <c r="IR472" s="34"/>
      <c r="IS472" s="34"/>
    </row>
    <row r="473" spans="1:253" s="33" customFormat="1" ht="90" x14ac:dyDescent="0.25">
      <c r="A473" s="28" t="s">
        <v>2311</v>
      </c>
      <c r="B473" s="29" t="s">
        <v>810</v>
      </c>
      <c r="C473" s="29" t="s">
        <v>793</v>
      </c>
      <c r="D473" s="28" t="s">
        <v>32</v>
      </c>
      <c r="E473" s="29" t="s">
        <v>811</v>
      </c>
      <c r="F473" s="29" t="s">
        <v>812</v>
      </c>
      <c r="G473" s="28" t="s">
        <v>142</v>
      </c>
      <c r="H473" s="29" t="s">
        <v>120</v>
      </c>
      <c r="I473" s="28" t="s">
        <v>813</v>
      </c>
      <c r="J473" s="28" t="s">
        <v>814</v>
      </c>
      <c r="K473" s="28" t="s">
        <v>38</v>
      </c>
      <c r="L473" s="28" t="s">
        <v>38</v>
      </c>
      <c r="M473" s="28" t="s">
        <v>38</v>
      </c>
      <c r="N473" s="28" t="s">
        <v>38</v>
      </c>
      <c r="O473" s="28" t="s">
        <v>627</v>
      </c>
      <c r="P473" s="30" t="s">
        <v>798</v>
      </c>
      <c r="Q473" s="40" t="s">
        <v>815</v>
      </c>
      <c r="R473" s="30" t="s">
        <v>737</v>
      </c>
      <c r="S473" s="68" t="s">
        <v>816</v>
      </c>
      <c r="T473" s="32" t="s">
        <v>781</v>
      </c>
      <c r="U473" s="30"/>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c r="BM473" s="34"/>
      <c r="BN473" s="34"/>
      <c r="BO473" s="34"/>
      <c r="BP473" s="34"/>
      <c r="BQ473" s="34"/>
      <c r="BR473" s="34"/>
      <c r="BS473" s="34"/>
      <c r="BT473" s="34"/>
      <c r="BU473" s="34"/>
      <c r="BV473" s="34"/>
      <c r="BW473" s="34"/>
      <c r="BX473" s="34"/>
      <c r="BY473" s="34"/>
      <c r="BZ473" s="34"/>
      <c r="CA473" s="34"/>
      <c r="CB473" s="34"/>
      <c r="CC473" s="34"/>
      <c r="CD473" s="34"/>
      <c r="CE473" s="34"/>
      <c r="CF473" s="34"/>
      <c r="CG473" s="34"/>
      <c r="CH473" s="34"/>
      <c r="CI473" s="34"/>
      <c r="CJ473" s="34"/>
      <c r="CK473" s="34"/>
      <c r="CL473" s="34"/>
      <c r="CM473" s="34"/>
      <c r="CN473" s="34"/>
      <c r="CO473" s="34"/>
      <c r="CP473" s="34"/>
      <c r="CQ473" s="34"/>
      <c r="CR473" s="34"/>
      <c r="CS473" s="34"/>
      <c r="CT473" s="34"/>
      <c r="CU473" s="34"/>
      <c r="CV473" s="34"/>
      <c r="CW473" s="34"/>
      <c r="CX473" s="34"/>
      <c r="CY473" s="34"/>
      <c r="CZ473" s="34"/>
      <c r="DA473" s="34"/>
      <c r="DB473" s="34"/>
      <c r="DC473" s="34"/>
      <c r="DD473" s="34"/>
      <c r="DE473" s="34"/>
      <c r="DF473" s="34"/>
      <c r="DG473" s="34"/>
      <c r="DH473" s="34"/>
      <c r="DI473" s="34"/>
      <c r="DJ473" s="34"/>
      <c r="DK473" s="34"/>
      <c r="DL473" s="34"/>
      <c r="DM473" s="34"/>
      <c r="DN473" s="34"/>
      <c r="DO473" s="34"/>
      <c r="DP473" s="34"/>
      <c r="DQ473" s="34"/>
      <c r="DR473" s="34"/>
      <c r="DS473" s="34"/>
      <c r="DT473" s="34"/>
      <c r="DU473" s="34"/>
      <c r="DV473" s="34"/>
      <c r="DW473" s="34"/>
      <c r="DX473" s="34"/>
      <c r="DY473" s="34"/>
      <c r="DZ473" s="34"/>
      <c r="EA473" s="34"/>
      <c r="EB473" s="34"/>
      <c r="EC473" s="34"/>
      <c r="ED473" s="34"/>
      <c r="EE473" s="34"/>
      <c r="EF473" s="34"/>
      <c r="EG473" s="34"/>
      <c r="EH473" s="34"/>
      <c r="EI473" s="34"/>
      <c r="EJ473" s="34"/>
      <c r="EK473" s="34"/>
      <c r="EL473" s="34"/>
      <c r="EM473" s="34"/>
      <c r="EN473" s="34"/>
      <c r="EO473" s="34"/>
      <c r="EP473" s="34"/>
      <c r="EQ473" s="34"/>
      <c r="ER473" s="34"/>
      <c r="ES473" s="34"/>
      <c r="ET473" s="34"/>
      <c r="EU473" s="34"/>
      <c r="EV473" s="34"/>
      <c r="EW473" s="34"/>
      <c r="EX473" s="34"/>
      <c r="EY473" s="34"/>
      <c r="EZ473" s="34"/>
      <c r="FA473" s="34"/>
      <c r="FB473" s="34"/>
      <c r="FC473" s="34"/>
      <c r="FD473" s="34"/>
      <c r="FE473" s="34"/>
      <c r="FF473" s="34"/>
      <c r="FG473" s="34"/>
      <c r="FH473" s="34"/>
      <c r="FI473" s="34"/>
      <c r="FJ473" s="34"/>
      <c r="FK473" s="34"/>
      <c r="FL473" s="34"/>
      <c r="FM473" s="34"/>
      <c r="FN473" s="34"/>
      <c r="FO473" s="34"/>
      <c r="FP473" s="34"/>
      <c r="FQ473" s="34"/>
      <c r="FR473" s="34"/>
      <c r="FS473" s="34"/>
      <c r="FT473" s="34"/>
      <c r="FU473" s="34"/>
      <c r="FV473" s="34"/>
      <c r="FW473" s="34"/>
      <c r="FX473" s="34"/>
      <c r="FY473" s="34"/>
      <c r="FZ473" s="34"/>
      <c r="GA473" s="34"/>
      <c r="GB473" s="34"/>
      <c r="GC473" s="34"/>
      <c r="GD473" s="34"/>
      <c r="GE473" s="34"/>
      <c r="GF473" s="34"/>
      <c r="GG473" s="34"/>
      <c r="GH473" s="34"/>
      <c r="GI473" s="34"/>
      <c r="GJ473" s="34"/>
      <c r="GK473" s="34"/>
      <c r="GL473" s="34"/>
      <c r="GM473" s="34"/>
      <c r="GN473" s="34"/>
      <c r="GO473" s="34"/>
      <c r="GP473" s="34"/>
      <c r="GQ473" s="34"/>
      <c r="GR473" s="34"/>
      <c r="GS473" s="34"/>
      <c r="GT473" s="34"/>
      <c r="GU473" s="34"/>
      <c r="GV473" s="34"/>
      <c r="GW473" s="34"/>
      <c r="GX473" s="34"/>
      <c r="GY473" s="34"/>
      <c r="GZ473" s="34"/>
      <c r="HA473" s="34"/>
      <c r="HB473" s="34"/>
      <c r="HC473" s="34"/>
      <c r="HD473" s="34"/>
      <c r="HE473" s="34"/>
      <c r="HF473" s="34"/>
      <c r="HG473" s="34"/>
      <c r="HH473" s="34"/>
      <c r="HI473" s="34"/>
      <c r="HJ473" s="34"/>
      <c r="HK473" s="34"/>
      <c r="HL473" s="34"/>
      <c r="HM473" s="34"/>
      <c r="HN473" s="34"/>
      <c r="HO473" s="34"/>
      <c r="HP473" s="34"/>
      <c r="HQ473" s="34"/>
      <c r="HR473" s="34"/>
      <c r="HS473" s="34"/>
      <c r="HT473" s="34"/>
      <c r="HU473" s="34"/>
      <c r="HV473" s="34"/>
      <c r="HW473" s="34"/>
      <c r="HX473" s="34"/>
      <c r="HY473" s="34"/>
      <c r="HZ473" s="34"/>
      <c r="IA473" s="34"/>
      <c r="IB473" s="34"/>
      <c r="IC473" s="34"/>
      <c r="ID473" s="34"/>
      <c r="IE473" s="34"/>
      <c r="IF473" s="34"/>
      <c r="IG473" s="34"/>
      <c r="IH473" s="34"/>
      <c r="II473" s="34"/>
      <c r="IJ473" s="34"/>
      <c r="IK473" s="34"/>
      <c r="IL473" s="34"/>
      <c r="IM473" s="34"/>
      <c r="IN473" s="34"/>
      <c r="IO473" s="34"/>
      <c r="IP473" s="34"/>
      <c r="IQ473" s="34"/>
      <c r="IR473" s="34"/>
      <c r="IS473" s="34"/>
    </row>
    <row r="474" spans="1:253" s="33" customFormat="1" ht="90" x14ac:dyDescent="0.25">
      <c r="A474" s="28" t="s">
        <v>2589</v>
      </c>
      <c r="B474" s="29" t="s">
        <v>1302</v>
      </c>
      <c r="C474" s="29" t="s">
        <v>1303</v>
      </c>
      <c r="D474" s="28" t="s">
        <v>32</v>
      </c>
      <c r="E474" s="29" t="s">
        <v>1304</v>
      </c>
      <c r="F474" s="29" t="s">
        <v>1305</v>
      </c>
      <c r="G474" s="28" t="s">
        <v>35</v>
      </c>
      <c r="H474" s="29" t="s">
        <v>1306</v>
      </c>
      <c r="I474" s="28" t="s">
        <v>1307</v>
      </c>
      <c r="J474" s="28"/>
      <c r="K474" s="28" t="s">
        <v>38</v>
      </c>
      <c r="L474" s="28" t="s">
        <v>38</v>
      </c>
      <c r="M474" s="28" t="s">
        <v>38</v>
      </c>
      <c r="N474" s="28" t="s">
        <v>38</v>
      </c>
      <c r="O474" s="28" t="s">
        <v>627</v>
      </c>
      <c r="P474" s="30" t="s">
        <v>1308</v>
      </c>
      <c r="Q474" s="30"/>
      <c r="R474" s="30" t="s">
        <v>2590</v>
      </c>
      <c r="S474" s="67" t="s">
        <v>1302</v>
      </c>
      <c r="T474" s="67" t="s">
        <v>1310</v>
      </c>
      <c r="U474" s="30"/>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c r="BM474" s="34"/>
      <c r="BN474" s="34"/>
      <c r="BO474" s="34"/>
      <c r="BP474" s="34"/>
      <c r="BQ474" s="34"/>
      <c r="BR474" s="34"/>
      <c r="BS474" s="34"/>
      <c r="BT474" s="34"/>
      <c r="BU474" s="34"/>
      <c r="BV474" s="34"/>
      <c r="BW474" s="34"/>
      <c r="BX474" s="34"/>
      <c r="BY474" s="34"/>
      <c r="BZ474" s="34"/>
      <c r="CA474" s="34"/>
      <c r="CB474" s="34"/>
      <c r="CC474" s="34"/>
      <c r="CD474" s="34"/>
      <c r="CE474" s="34"/>
      <c r="CF474" s="34"/>
      <c r="CG474" s="34"/>
      <c r="CH474" s="34"/>
      <c r="CI474" s="34"/>
      <c r="CJ474" s="34"/>
      <c r="CK474" s="34"/>
      <c r="CL474" s="34"/>
      <c r="CM474" s="34"/>
      <c r="CN474" s="34"/>
      <c r="CO474" s="34"/>
      <c r="CP474" s="34"/>
      <c r="CQ474" s="34"/>
      <c r="CR474" s="34"/>
      <c r="CS474" s="34"/>
      <c r="CT474" s="34"/>
      <c r="CU474" s="34"/>
      <c r="CV474" s="34"/>
      <c r="CW474" s="34"/>
      <c r="CX474" s="34"/>
      <c r="CY474" s="34"/>
      <c r="CZ474" s="34"/>
      <c r="DA474" s="34"/>
      <c r="DB474" s="34"/>
      <c r="DC474" s="34"/>
      <c r="DD474" s="34"/>
      <c r="DE474" s="34"/>
      <c r="DF474" s="34"/>
      <c r="DG474" s="34"/>
      <c r="DH474" s="34"/>
      <c r="DI474" s="34"/>
      <c r="DJ474" s="34"/>
      <c r="DK474" s="34"/>
      <c r="DL474" s="34"/>
      <c r="DM474" s="34"/>
      <c r="DN474" s="34"/>
      <c r="DO474" s="34"/>
      <c r="DP474" s="34"/>
      <c r="DQ474" s="34"/>
      <c r="DR474" s="34"/>
      <c r="DS474" s="34"/>
      <c r="DT474" s="34"/>
      <c r="DU474" s="34"/>
      <c r="DV474" s="34"/>
      <c r="DW474" s="34"/>
      <c r="DX474" s="34"/>
      <c r="DY474" s="34"/>
      <c r="DZ474" s="34"/>
      <c r="EA474" s="34"/>
      <c r="EB474" s="34"/>
      <c r="EC474" s="34"/>
      <c r="ED474" s="34"/>
      <c r="EE474" s="34"/>
      <c r="EF474" s="34"/>
      <c r="EG474" s="34"/>
      <c r="EH474" s="34"/>
      <c r="EI474" s="34"/>
      <c r="EJ474" s="34"/>
      <c r="EK474" s="34"/>
      <c r="EL474" s="34"/>
      <c r="EM474" s="34"/>
      <c r="EN474" s="34"/>
      <c r="EO474" s="34"/>
      <c r="EP474" s="34"/>
      <c r="EQ474" s="34"/>
      <c r="ER474" s="34"/>
      <c r="ES474" s="34"/>
      <c r="ET474" s="34"/>
      <c r="EU474" s="34"/>
      <c r="EV474" s="34"/>
      <c r="EW474" s="34"/>
      <c r="EX474" s="34"/>
      <c r="EY474" s="34"/>
      <c r="EZ474" s="34"/>
      <c r="FA474" s="34"/>
      <c r="FB474" s="34"/>
      <c r="FC474" s="34"/>
      <c r="FD474" s="34"/>
      <c r="FE474" s="34"/>
      <c r="FF474" s="34"/>
      <c r="FG474" s="34"/>
      <c r="FH474" s="34"/>
      <c r="FI474" s="34"/>
      <c r="FJ474" s="34"/>
      <c r="FK474" s="34"/>
      <c r="FL474" s="34"/>
      <c r="FM474" s="34"/>
      <c r="FN474" s="34"/>
      <c r="FO474" s="34"/>
      <c r="FP474" s="34"/>
      <c r="FQ474" s="34"/>
      <c r="FR474" s="34"/>
      <c r="FS474" s="34"/>
      <c r="FT474" s="34"/>
      <c r="FU474" s="34"/>
      <c r="FV474" s="34"/>
      <c r="FW474" s="34"/>
      <c r="FX474" s="34"/>
      <c r="FY474" s="34"/>
      <c r="FZ474" s="34"/>
      <c r="GA474" s="34"/>
      <c r="GB474" s="34"/>
      <c r="GC474" s="34"/>
      <c r="GD474" s="34"/>
      <c r="GE474" s="34"/>
      <c r="GF474" s="34"/>
      <c r="GG474" s="34"/>
      <c r="GH474" s="34"/>
      <c r="GI474" s="34"/>
      <c r="GJ474" s="34"/>
      <c r="GK474" s="34"/>
      <c r="GL474" s="34"/>
      <c r="GM474" s="34"/>
      <c r="GN474" s="34"/>
      <c r="GO474" s="34"/>
      <c r="GP474" s="34"/>
      <c r="GQ474" s="34"/>
      <c r="GR474" s="34"/>
      <c r="GS474" s="34"/>
      <c r="GT474" s="34"/>
      <c r="GU474" s="34"/>
      <c r="GV474" s="34"/>
      <c r="GW474" s="34"/>
      <c r="GX474" s="34"/>
      <c r="GY474" s="34"/>
      <c r="GZ474" s="34"/>
      <c r="HA474" s="34"/>
      <c r="HB474" s="34"/>
      <c r="HC474" s="34"/>
      <c r="HD474" s="34"/>
      <c r="HE474" s="34"/>
      <c r="HF474" s="34"/>
      <c r="HG474" s="34"/>
      <c r="HH474" s="34"/>
      <c r="HI474" s="34"/>
      <c r="HJ474" s="34"/>
      <c r="HK474" s="34"/>
      <c r="HL474" s="34"/>
      <c r="HM474" s="34"/>
      <c r="HN474" s="34"/>
      <c r="HO474" s="34"/>
      <c r="HP474" s="34"/>
      <c r="HQ474" s="34"/>
      <c r="HR474" s="34"/>
      <c r="HS474" s="34"/>
      <c r="HT474" s="34"/>
      <c r="HU474" s="34"/>
      <c r="HV474" s="34"/>
      <c r="HW474" s="34"/>
      <c r="HX474" s="34"/>
      <c r="HY474" s="34"/>
      <c r="HZ474" s="34"/>
      <c r="IA474" s="34"/>
      <c r="IB474" s="34"/>
      <c r="IC474" s="34"/>
      <c r="ID474" s="34"/>
      <c r="IE474" s="34"/>
      <c r="IF474" s="34"/>
      <c r="IG474" s="34"/>
      <c r="IH474" s="34"/>
      <c r="II474" s="34"/>
      <c r="IJ474" s="34"/>
      <c r="IK474" s="34"/>
      <c r="IL474" s="34"/>
      <c r="IM474" s="34"/>
      <c r="IN474" s="34"/>
      <c r="IO474" s="34"/>
      <c r="IP474" s="34"/>
      <c r="IQ474" s="34"/>
      <c r="IR474" s="34"/>
      <c r="IS474" s="34"/>
    </row>
    <row r="475" spans="1:253" s="33" customFormat="1" ht="45" x14ac:dyDescent="0.25">
      <c r="A475" s="28" t="s">
        <v>2591</v>
      </c>
      <c r="B475" s="66" t="s">
        <v>1312</v>
      </c>
      <c r="C475" s="29" t="s">
        <v>1303</v>
      </c>
      <c r="D475" s="28" t="s">
        <v>32</v>
      </c>
      <c r="E475" s="29" t="s">
        <v>1313</v>
      </c>
      <c r="F475" s="29" t="s">
        <v>1314</v>
      </c>
      <c r="G475" s="28" t="s">
        <v>142</v>
      </c>
      <c r="H475" s="29" t="s">
        <v>1306</v>
      </c>
      <c r="I475" s="28" t="s">
        <v>1315</v>
      </c>
      <c r="J475" s="28"/>
      <c r="K475" s="28" t="s">
        <v>38</v>
      </c>
      <c r="L475" s="28" t="s">
        <v>365</v>
      </c>
      <c r="M475" s="28" t="s">
        <v>38</v>
      </c>
      <c r="N475" s="28" t="s">
        <v>38</v>
      </c>
      <c r="O475" s="28" t="s">
        <v>627</v>
      </c>
      <c r="P475" s="30" t="s">
        <v>1316</v>
      </c>
      <c r="Q475" s="30" t="s">
        <v>1317</v>
      </c>
      <c r="R475" s="30" t="s">
        <v>2590</v>
      </c>
      <c r="S475" s="67" t="s">
        <v>1318</v>
      </c>
      <c r="T475" s="67" t="s">
        <v>1057</v>
      </c>
      <c r="U475" s="30"/>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c r="BM475" s="34"/>
      <c r="BN475" s="34"/>
      <c r="BO475" s="34"/>
      <c r="BP475" s="34"/>
      <c r="BQ475" s="34"/>
      <c r="BR475" s="34"/>
      <c r="BS475" s="34"/>
      <c r="BT475" s="34"/>
      <c r="BU475" s="34"/>
      <c r="BV475" s="34"/>
      <c r="BW475" s="34"/>
      <c r="BX475" s="34"/>
      <c r="BY475" s="34"/>
      <c r="BZ475" s="34"/>
      <c r="CA475" s="34"/>
      <c r="CB475" s="34"/>
      <c r="CC475" s="34"/>
      <c r="CD475" s="34"/>
      <c r="CE475" s="34"/>
      <c r="CF475" s="34"/>
      <c r="CG475" s="34"/>
      <c r="CH475" s="34"/>
      <c r="CI475" s="34"/>
      <c r="CJ475" s="34"/>
      <c r="CK475" s="34"/>
      <c r="CL475" s="34"/>
      <c r="CM475" s="34"/>
      <c r="CN475" s="34"/>
      <c r="CO475" s="34"/>
      <c r="CP475" s="34"/>
      <c r="CQ475" s="34"/>
      <c r="CR475" s="34"/>
      <c r="CS475" s="34"/>
      <c r="CT475" s="34"/>
      <c r="CU475" s="34"/>
      <c r="CV475" s="34"/>
      <c r="CW475" s="34"/>
      <c r="CX475" s="34"/>
      <c r="CY475" s="34"/>
      <c r="CZ475" s="34"/>
      <c r="DA475" s="34"/>
      <c r="DB475" s="34"/>
      <c r="DC475" s="34"/>
      <c r="DD475" s="34"/>
      <c r="DE475" s="34"/>
      <c r="DF475" s="34"/>
      <c r="DG475" s="34"/>
      <c r="DH475" s="34"/>
      <c r="DI475" s="34"/>
      <c r="DJ475" s="34"/>
      <c r="DK475" s="34"/>
      <c r="DL475" s="34"/>
      <c r="DM475" s="34"/>
      <c r="DN475" s="34"/>
      <c r="DO475" s="34"/>
      <c r="DP475" s="34"/>
      <c r="DQ475" s="34"/>
      <c r="DR475" s="34"/>
      <c r="DS475" s="34"/>
      <c r="DT475" s="34"/>
      <c r="DU475" s="34"/>
      <c r="DV475" s="34"/>
      <c r="DW475" s="34"/>
      <c r="DX475" s="34"/>
      <c r="DY475" s="34"/>
      <c r="DZ475" s="34"/>
      <c r="EA475" s="34"/>
      <c r="EB475" s="34"/>
      <c r="EC475" s="34"/>
      <c r="ED475" s="34"/>
      <c r="EE475" s="34"/>
      <c r="EF475" s="34"/>
      <c r="EG475" s="34"/>
      <c r="EH475" s="34"/>
      <c r="EI475" s="34"/>
      <c r="EJ475" s="34"/>
      <c r="EK475" s="34"/>
      <c r="EL475" s="34"/>
      <c r="EM475" s="34"/>
      <c r="EN475" s="34"/>
      <c r="EO475" s="34"/>
      <c r="EP475" s="34"/>
      <c r="EQ475" s="34"/>
      <c r="ER475" s="34"/>
      <c r="ES475" s="34"/>
      <c r="ET475" s="34"/>
      <c r="EU475" s="34"/>
      <c r="EV475" s="34"/>
      <c r="EW475" s="34"/>
      <c r="EX475" s="34"/>
      <c r="EY475" s="34"/>
      <c r="EZ475" s="34"/>
      <c r="FA475" s="34"/>
      <c r="FB475" s="34"/>
      <c r="FC475" s="34"/>
      <c r="FD475" s="34"/>
      <c r="FE475" s="34"/>
      <c r="FF475" s="34"/>
      <c r="FG475" s="34"/>
      <c r="FH475" s="34"/>
      <c r="FI475" s="34"/>
      <c r="FJ475" s="34"/>
      <c r="FK475" s="34"/>
      <c r="FL475" s="34"/>
      <c r="FM475" s="34"/>
      <c r="FN475" s="34"/>
      <c r="FO475" s="34"/>
      <c r="FP475" s="34"/>
      <c r="FQ475" s="34"/>
      <c r="FR475" s="34"/>
      <c r="FS475" s="34"/>
      <c r="FT475" s="34"/>
      <c r="FU475" s="34"/>
      <c r="FV475" s="34"/>
      <c r="FW475" s="34"/>
      <c r="FX475" s="34"/>
      <c r="FY475" s="34"/>
      <c r="FZ475" s="34"/>
      <c r="GA475" s="34"/>
      <c r="GB475" s="34"/>
      <c r="GC475" s="34"/>
      <c r="GD475" s="34"/>
      <c r="GE475" s="34"/>
      <c r="GF475" s="34"/>
      <c r="GG475" s="34"/>
      <c r="GH475" s="34"/>
      <c r="GI475" s="34"/>
      <c r="GJ475" s="34"/>
      <c r="GK475" s="34"/>
      <c r="GL475" s="34"/>
      <c r="GM475" s="34"/>
      <c r="GN475" s="34"/>
      <c r="GO475" s="34"/>
      <c r="GP475" s="34"/>
      <c r="GQ475" s="34"/>
      <c r="GR475" s="34"/>
      <c r="GS475" s="34"/>
      <c r="GT475" s="34"/>
      <c r="GU475" s="34"/>
      <c r="GV475" s="34"/>
      <c r="GW475" s="34"/>
      <c r="GX475" s="34"/>
      <c r="GY475" s="34"/>
      <c r="GZ475" s="34"/>
      <c r="HA475" s="34"/>
      <c r="HB475" s="34"/>
      <c r="HC475" s="34"/>
      <c r="HD475" s="34"/>
      <c r="HE475" s="34"/>
      <c r="HF475" s="34"/>
      <c r="HG475" s="34"/>
      <c r="HH475" s="34"/>
      <c r="HI475" s="34"/>
      <c r="HJ475" s="34"/>
      <c r="HK475" s="34"/>
      <c r="HL475" s="34"/>
      <c r="HM475" s="34"/>
      <c r="HN475" s="34"/>
      <c r="HO475" s="34"/>
      <c r="HP475" s="34"/>
      <c r="HQ475" s="34"/>
      <c r="HR475" s="34"/>
      <c r="HS475" s="34"/>
      <c r="HT475" s="34"/>
      <c r="HU475" s="34"/>
      <c r="HV475" s="34"/>
      <c r="HW475" s="34"/>
      <c r="HX475" s="34"/>
      <c r="HY475" s="34"/>
      <c r="HZ475" s="34"/>
      <c r="IA475" s="34"/>
      <c r="IB475" s="34"/>
      <c r="IC475" s="34"/>
      <c r="ID475" s="34"/>
      <c r="IE475" s="34"/>
      <c r="IF475" s="34"/>
      <c r="IG475" s="34"/>
      <c r="IH475" s="34"/>
      <c r="II475" s="34"/>
      <c r="IJ475" s="34"/>
      <c r="IK475" s="34"/>
      <c r="IL475" s="34"/>
      <c r="IM475" s="34"/>
      <c r="IN475" s="34"/>
      <c r="IO475" s="34"/>
      <c r="IP475" s="34"/>
      <c r="IQ475" s="34"/>
      <c r="IR475" s="34"/>
      <c r="IS475" s="34"/>
    </row>
    <row r="476" spans="1:253" s="33" customFormat="1" ht="210" x14ac:dyDescent="0.25">
      <c r="A476" s="28" t="s">
        <v>2592</v>
      </c>
      <c r="B476" s="66" t="s">
        <v>1320</v>
      </c>
      <c r="C476" s="29" t="s">
        <v>1303</v>
      </c>
      <c r="D476" s="28" t="s">
        <v>32</v>
      </c>
      <c r="E476" s="29" t="s">
        <v>1321</v>
      </c>
      <c r="F476" s="29" t="s">
        <v>1314</v>
      </c>
      <c r="G476" s="28" t="s">
        <v>1322</v>
      </c>
      <c r="H476" s="29" t="s">
        <v>1306</v>
      </c>
      <c r="I476" s="28" t="s">
        <v>1323</v>
      </c>
      <c r="J476" s="28"/>
      <c r="K476" s="28" t="s">
        <v>38</v>
      </c>
      <c r="L476" s="28" t="s">
        <v>39</v>
      </c>
      <c r="M476" s="28" t="s">
        <v>38</v>
      </c>
      <c r="N476" s="28" t="s">
        <v>38</v>
      </c>
      <c r="O476" s="28" t="s">
        <v>627</v>
      </c>
      <c r="P476" s="30" t="s">
        <v>1324</v>
      </c>
      <c r="Q476" s="30" t="s">
        <v>1325</v>
      </c>
      <c r="R476" s="30" t="s">
        <v>2590</v>
      </c>
      <c r="S476" s="67" t="s">
        <v>1326</v>
      </c>
      <c r="T476" s="67" t="s">
        <v>1048</v>
      </c>
      <c r="U476" s="30"/>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c r="BM476" s="34"/>
      <c r="BN476" s="34"/>
      <c r="BO476" s="34"/>
      <c r="BP476" s="34"/>
      <c r="BQ476" s="34"/>
      <c r="BR476" s="34"/>
      <c r="BS476" s="34"/>
      <c r="BT476" s="34"/>
      <c r="BU476" s="34"/>
      <c r="BV476" s="34"/>
      <c r="BW476" s="34"/>
      <c r="BX476" s="34"/>
      <c r="BY476" s="34"/>
      <c r="BZ476" s="34"/>
      <c r="CA476" s="34"/>
      <c r="CB476" s="34"/>
      <c r="CC476" s="34"/>
      <c r="CD476" s="34"/>
      <c r="CE476" s="34"/>
      <c r="CF476" s="34"/>
      <c r="CG476" s="34"/>
      <c r="CH476" s="34"/>
      <c r="CI476" s="34"/>
      <c r="CJ476" s="34"/>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c r="DK476" s="34"/>
      <c r="DL476" s="34"/>
      <c r="DM476" s="34"/>
      <c r="DN476" s="34"/>
      <c r="DO476" s="34"/>
      <c r="DP476" s="34"/>
      <c r="DQ476" s="34"/>
      <c r="DR476" s="34"/>
      <c r="DS476" s="34"/>
      <c r="DT476" s="34"/>
      <c r="DU476" s="34"/>
      <c r="DV476" s="34"/>
      <c r="DW476" s="34"/>
      <c r="DX476" s="34"/>
      <c r="DY476" s="34"/>
      <c r="DZ476" s="34"/>
      <c r="EA476" s="34"/>
      <c r="EB476" s="34"/>
      <c r="EC476" s="34"/>
      <c r="ED476" s="34"/>
      <c r="EE476" s="34"/>
      <c r="EF476" s="34"/>
      <c r="EG476" s="34"/>
      <c r="EH476" s="34"/>
      <c r="EI476" s="34"/>
      <c r="EJ476" s="34"/>
      <c r="EK476" s="34"/>
      <c r="EL476" s="34"/>
      <c r="EM476" s="34"/>
      <c r="EN476" s="34"/>
      <c r="EO476" s="34"/>
      <c r="EP476" s="34"/>
      <c r="EQ476" s="34"/>
      <c r="ER476" s="34"/>
      <c r="ES476" s="34"/>
      <c r="ET476" s="34"/>
      <c r="EU476" s="34"/>
      <c r="EV476" s="34"/>
      <c r="EW476" s="34"/>
      <c r="EX476" s="34"/>
      <c r="EY476" s="34"/>
      <c r="EZ476" s="34"/>
      <c r="FA476" s="34"/>
      <c r="FB476" s="34"/>
      <c r="FC476" s="34"/>
      <c r="FD476" s="34"/>
      <c r="FE476" s="34"/>
      <c r="FF476" s="34"/>
      <c r="FG476" s="34"/>
      <c r="FH476" s="34"/>
      <c r="FI476" s="34"/>
      <c r="FJ476" s="34"/>
      <c r="FK476" s="34"/>
      <c r="FL476" s="34"/>
      <c r="FM476" s="34"/>
      <c r="FN476" s="34"/>
      <c r="FO476" s="34"/>
      <c r="FP476" s="34"/>
      <c r="FQ476" s="34"/>
      <c r="FR476" s="34"/>
      <c r="FS476" s="34"/>
      <c r="FT476" s="34"/>
      <c r="FU476" s="34"/>
      <c r="FV476" s="34"/>
      <c r="FW476" s="34"/>
      <c r="FX476" s="34"/>
      <c r="FY476" s="34"/>
      <c r="FZ476" s="34"/>
      <c r="GA476" s="34"/>
      <c r="GB476" s="34"/>
      <c r="GC476" s="34"/>
      <c r="GD476" s="34"/>
      <c r="GE476" s="34"/>
      <c r="GF476" s="34"/>
      <c r="GG476" s="34"/>
      <c r="GH476" s="34"/>
      <c r="GI476" s="34"/>
      <c r="GJ476" s="34"/>
      <c r="GK476" s="34"/>
      <c r="GL476" s="34"/>
      <c r="GM476" s="34"/>
      <c r="GN476" s="34"/>
      <c r="GO476" s="34"/>
      <c r="GP476" s="34"/>
      <c r="GQ476" s="34"/>
      <c r="GR476" s="34"/>
      <c r="GS476" s="34"/>
      <c r="GT476" s="34"/>
      <c r="GU476" s="34"/>
      <c r="GV476" s="34"/>
      <c r="GW476" s="34"/>
      <c r="GX476" s="34"/>
      <c r="GY476" s="34"/>
      <c r="GZ476" s="34"/>
      <c r="HA476" s="34"/>
      <c r="HB476" s="34"/>
      <c r="HC476" s="34"/>
      <c r="HD476" s="34"/>
      <c r="HE476" s="34"/>
      <c r="HF476" s="34"/>
      <c r="HG476" s="34"/>
      <c r="HH476" s="34"/>
      <c r="HI476" s="34"/>
      <c r="HJ476" s="34"/>
      <c r="HK476" s="34"/>
      <c r="HL476" s="34"/>
      <c r="HM476" s="34"/>
      <c r="HN476" s="34"/>
      <c r="HO476" s="34"/>
      <c r="HP476" s="34"/>
      <c r="HQ476" s="34"/>
      <c r="HR476" s="34"/>
      <c r="HS476" s="34"/>
      <c r="HT476" s="34"/>
      <c r="HU476" s="34"/>
      <c r="HV476" s="34"/>
      <c r="HW476" s="34"/>
      <c r="HX476" s="34"/>
      <c r="HY476" s="34"/>
      <c r="HZ476" s="34"/>
      <c r="IA476" s="34"/>
      <c r="IB476" s="34"/>
      <c r="IC476" s="34"/>
      <c r="ID476" s="34"/>
      <c r="IE476" s="34"/>
      <c r="IF476" s="34"/>
      <c r="IG476" s="34"/>
      <c r="IH476" s="34"/>
      <c r="II476" s="34"/>
      <c r="IJ476" s="34"/>
      <c r="IK476" s="34"/>
      <c r="IL476" s="34"/>
      <c r="IM476" s="34"/>
      <c r="IN476" s="34"/>
      <c r="IO476" s="34"/>
      <c r="IP476" s="34"/>
      <c r="IQ476" s="34"/>
      <c r="IR476" s="34"/>
      <c r="IS476" s="34"/>
    </row>
    <row r="477" spans="1:253" s="33" customFormat="1" ht="60" x14ac:dyDescent="0.25">
      <c r="A477" s="28" t="s">
        <v>2593</v>
      </c>
      <c r="B477" s="29" t="s">
        <v>1328</v>
      </c>
      <c r="C477" s="29" t="s">
        <v>1303</v>
      </c>
      <c r="D477" s="28" t="s">
        <v>32</v>
      </c>
      <c r="E477" s="29" t="s">
        <v>1329</v>
      </c>
      <c r="F477" s="29" t="s">
        <v>1330</v>
      </c>
      <c r="G477" s="28" t="s">
        <v>1331</v>
      </c>
      <c r="H477" s="29" t="s">
        <v>1306</v>
      </c>
      <c r="I477" s="28" t="s">
        <v>1332</v>
      </c>
      <c r="J477" s="28"/>
      <c r="K477" s="28" t="s">
        <v>38</v>
      </c>
      <c r="L477" s="28" t="s">
        <v>38</v>
      </c>
      <c r="M477" s="28" t="s">
        <v>38</v>
      </c>
      <c r="N477" s="28" t="s">
        <v>38</v>
      </c>
      <c r="O477" s="28" t="s">
        <v>627</v>
      </c>
      <c r="P477" s="30" t="s">
        <v>1333</v>
      </c>
      <c r="Q477" s="30"/>
      <c r="R477" s="30" t="s">
        <v>2590</v>
      </c>
      <c r="S477" s="67" t="s">
        <v>1334</v>
      </c>
      <c r="T477" s="67" t="s">
        <v>1048</v>
      </c>
      <c r="U477" s="30"/>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c r="BM477" s="34"/>
      <c r="BN477" s="34"/>
      <c r="BO477" s="34"/>
      <c r="BP477" s="34"/>
      <c r="BQ477" s="34"/>
      <c r="BR477" s="34"/>
      <c r="BS477" s="34"/>
      <c r="BT477" s="34"/>
      <c r="BU477" s="34"/>
      <c r="BV477" s="34"/>
      <c r="BW477" s="34"/>
      <c r="BX477" s="34"/>
      <c r="BY477" s="34"/>
      <c r="BZ477" s="34"/>
      <c r="CA477" s="34"/>
      <c r="CB477" s="34"/>
      <c r="CC477" s="34"/>
      <c r="CD477" s="34"/>
      <c r="CE477" s="34"/>
      <c r="CF477" s="34"/>
      <c r="CG477" s="34"/>
      <c r="CH477" s="34"/>
      <c r="CI477" s="34"/>
      <c r="CJ477" s="34"/>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c r="DK477" s="34"/>
      <c r="DL477" s="34"/>
      <c r="DM477" s="34"/>
      <c r="DN477" s="34"/>
      <c r="DO477" s="34"/>
      <c r="DP477" s="34"/>
      <c r="DQ477" s="34"/>
      <c r="DR477" s="34"/>
      <c r="DS477" s="34"/>
      <c r="DT477" s="34"/>
      <c r="DU477" s="34"/>
      <c r="DV477" s="34"/>
      <c r="DW477" s="34"/>
      <c r="DX477" s="34"/>
      <c r="DY477" s="34"/>
      <c r="DZ477" s="34"/>
      <c r="EA477" s="34"/>
      <c r="EB477" s="34"/>
      <c r="EC477" s="34"/>
      <c r="ED477" s="34"/>
      <c r="EE477" s="34"/>
      <c r="EF477" s="34"/>
      <c r="EG477" s="34"/>
      <c r="EH477" s="34"/>
      <c r="EI477" s="34"/>
      <c r="EJ477" s="34"/>
      <c r="EK477" s="34"/>
      <c r="EL477" s="34"/>
      <c r="EM477" s="34"/>
      <c r="EN477" s="34"/>
      <c r="EO477" s="34"/>
      <c r="EP477" s="34"/>
      <c r="EQ477" s="34"/>
      <c r="ER477" s="34"/>
      <c r="ES477" s="34"/>
      <c r="ET477" s="34"/>
      <c r="EU477" s="34"/>
      <c r="EV477" s="34"/>
      <c r="EW477" s="34"/>
      <c r="EX477" s="34"/>
      <c r="EY477" s="34"/>
      <c r="EZ477" s="34"/>
      <c r="FA477" s="34"/>
      <c r="FB477" s="34"/>
      <c r="FC477" s="34"/>
      <c r="FD477" s="34"/>
      <c r="FE477" s="34"/>
      <c r="FF477" s="34"/>
      <c r="FG477" s="34"/>
      <c r="FH477" s="34"/>
      <c r="FI477" s="34"/>
      <c r="FJ477" s="34"/>
      <c r="FK477" s="34"/>
      <c r="FL477" s="34"/>
      <c r="FM477" s="34"/>
      <c r="FN477" s="34"/>
      <c r="FO477" s="34"/>
      <c r="FP477" s="34"/>
      <c r="FQ477" s="34"/>
      <c r="FR477" s="34"/>
      <c r="FS477" s="34"/>
      <c r="FT477" s="34"/>
      <c r="FU477" s="34"/>
      <c r="FV477" s="34"/>
      <c r="FW477" s="34"/>
      <c r="FX477" s="34"/>
      <c r="FY477" s="34"/>
      <c r="FZ477" s="34"/>
      <c r="GA477" s="34"/>
      <c r="GB477" s="34"/>
      <c r="GC477" s="34"/>
      <c r="GD477" s="34"/>
      <c r="GE477" s="34"/>
      <c r="GF477" s="34"/>
      <c r="GG477" s="34"/>
      <c r="GH477" s="34"/>
      <c r="GI477" s="34"/>
      <c r="GJ477" s="34"/>
      <c r="GK477" s="34"/>
      <c r="GL477" s="34"/>
      <c r="GM477" s="34"/>
      <c r="GN477" s="34"/>
      <c r="GO477" s="34"/>
      <c r="GP477" s="34"/>
      <c r="GQ477" s="34"/>
      <c r="GR477" s="34"/>
      <c r="GS477" s="34"/>
      <c r="GT477" s="34"/>
      <c r="GU477" s="34"/>
      <c r="GV477" s="34"/>
      <c r="GW477" s="34"/>
      <c r="GX477" s="34"/>
      <c r="GY477" s="34"/>
      <c r="GZ477" s="34"/>
      <c r="HA477" s="34"/>
      <c r="HB477" s="34"/>
      <c r="HC477" s="34"/>
      <c r="HD477" s="34"/>
      <c r="HE477" s="34"/>
      <c r="HF477" s="34"/>
      <c r="HG477" s="34"/>
      <c r="HH477" s="34"/>
      <c r="HI477" s="34"/>
      <c r="HJ477" s="34"/>
      <c r="HK477" s="34"/>
      <c r="HL477" s="34"/>
      <c r="HM477" s="34"/>
      <c r="HN477" s="34"/>
      <c r="HO477" s="34"/>
      <c r="HP477" s="34"/>
      <c r="HQ477" s="34"/>
      <c r="HR477" s="34"/>
      <c r="HS477" s="34"/>
      <c r="HT477" s="34"/>
      <c r="HU477" s="34"/>
      <c r="HV477" s="34"/>
      <c r="HW477" s="34"/>
      <c r="HX477" s="34"/>
      <c r="HY477" s="34"/>
      <c r="HZ477" s="34"/>
      <c r="IA477" s="34"/>
      <c r="IB477" s="34"/>
      <c r="IC477" s="34"/>
      <c r="ID477" s="34"/>
      <c r="IE477" s="34"/>
      <c r="IF477" s="34"/>
      <c r="IG477" s="34"/>
      <c r="IH477" s="34"/>
      <c r="II477" s="34"/>
      <c r="IJ477" s="34"/>
      <c r="IK477" s="34"/>
      <c r="IL477" s="34"/>
      <c r="IM477" s="34"/>
      <c r="IN477" s="34"/>
      <c r="IO477" s="34"/>
      <c r="IP477" s="34"/>
      <c r="IQ477" s="34"/>
      <c r="IR477" s="34"/>
      <c r="IS477" s="34"/>
    </row>
    <row r="478" spans="1:253" s="33" customFormat="1" ht="60" x14ac:dyDescent="0.25">
      <c r="A478" s="28" t="s">
        <v>2594</v>
      </c>
      <c r="B478" s="29" t="s">
        <v>1336</v>
      </c>
      <c r="C478" s="29" t="s">
        <v>1303</v>
      </c>
      <c r="D478" s="28" t="s">
        <v>32</v>
      </c>
      <c r="E478" s="29" t="s">
        <v>1337</v>
      </c>
      <c r="F478" s="29" t="s">
        <v>1330</v>
      </c>
      <c r="G478" s="28" t="s">
        <v>35</v>
      </c>
      <c r="H478" s="29" t="s">
        <v>1306</v>
      </c>
      <c r="I478" s="28" t="s">
        <v>1338</v>
      </c>
      <c r="J478" s="28"/>
      <c r="K478" s="28" t="s">
        <v>38</v>
      </c>
      <c r="L478" s="28" t="s">
        <v>38</v>
      </c>
      <c r="M478" s="28" t="s">
        <v>38</v>
      </c>
      <c r="N478" s="28" t="s">
        <v>38</v>
      </c>
      <c r="O478" s="28" t="s">
        <v>1339</v>
      </c>
      <c r="P478" s="30"/>
      <c r="Q478" s="30"/>
      <c r="R478" s="30" t="s">
        <v>2590</v>
      </c>
      <c r="S478" s="30"/>
      <c r="T478" s="30"/>
      <c r="U478" s="30"/>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c r="BM478" s="34"/>
      <c r="BN478" s="34"/>
      <c r="BO478" s="34"/>
      <c r="BP478" s="34"/>
      <c r="BQ478" s="34"/>
      <c r="BR478" s="34"/>
      <c r="BS478" s="34"/>
      <c r="BT478" s="34"/>
      <c r="BU478" s="34"/>
      <c r="BV478" s="34"/>
      <c r="BW478" s="34"/>
      <c r="BX478" s="34"/>
      <c r="BY478" s="34"/>
      <c r="BZ478" s="34"/>
      <c r="CA478" s="34"/>
      <c r="CB478" s="34"/>
      <c r="CC478" s="34"/>
      <c r="CD478" s="34"/>
      <c r="CE478" s="34"/>
      <c r="CF478" s="34"/>
      <c r="CG478" s="34"/>
      <c r="CH478" s="34"/>
      <c r="CI478" s="34"/>
      <c r="CJ478" s="34"/>
      <c r="CK478" s="34"/>
      <c r="CL478" s="34"/>
      <c r="CM478" s="34"/>
      <c r="CN478" s="34"/>
      <c r="CO478" s="34"/>
      <c r="CP478" s="34"/>
      <c r="CQ478" s="34"/>
      <c r="CR478" s="34"/>
      <c r="CS478" s="34"/>
      <c r="CT478" s="34"/>
      <c r="CU478" s="34"/>
      <c r="CV478" s="34"/>
      <c r="CW478" s="34"/>
      <c r="CX478" s="34"/>
      <c r="CY478" s="34"/>
      <c r="CZ478" s="34"/>
      <c r="DA478" s="34"/>
      <c r="DB478" s="34"/>
      <c r="DC478" s="34"/>
      <c r="DD478" s="34"/>
      <c r="DE478" s="34"/>
      <c r="DF478" s="34"/>
      <c r="DG478" s="34"/>
      <c r="DH478" s="34"/>
      <c r="DI478" s="34"/>
      <c r="DJ478" s="34"/>
      <c r="DK478" s="34"/>
      <c r="DL478" s="34"/>
      <c r="DM478" s="34"/>
      <c r="DN478" s="34"/>
      <c r="DO478" s="34"/>
      <c r="DP478" s="34"/>
      <c r="DQ478" s="34"/>
      <c r="DR478" s="34"/>
      <c r="DS478" s="34"/>
      <c r="DT478" s="34"/>
      <c r="DU478" s="34"/>
      <c r="DV478" s="34"/>
      <c r="DW478" s="34"/>
      <c r="DX478" s="34"/>
      <c r="DY478" s="34"/>
      <c r="DZ478" s="34"/>
      <c r="EA478" s="34"/>
      <c r="EB478" s="34"/>
      <c r="EC478" s="34"/>
      <c r="ED478" s="34"/>
      <c r="EE478" s="34"/>
      <c r="EF478" s="34"/>
      <c r="EG478" s="34"/>
      <c r="EH478" s="34"/>
      <c r="EI478" s="34"/>
      <c r="EJ478" s="34"/>
      <c r="EK478" s="34"/>
      <c r="EL478" s="34"/>
      <c r="EM478" s="34"/>
      <c r="EN478" s="34"/>
      <c r="EO478" s="34"/>
      <c r="EP478" s="34"/>
      <c r="EQ478" s="34"/>
      <c r="ER478" s="34"/>
      <c r="ES478" s="34"/>
      <c r="ET478" s="34"/>
      <c r="EU478" s="34"/>
      <c r="EV478" s="34"/>
      <c r="EW478" s="34"/>
      <c r="EX478" s="34"/>
      <c r="EY478" s="34"/>
      <c r="EZ478" s="34"/>
      <c r="FA478" s="34"/>
      <c r="FB478" s="34"/>
      <c r="FC478" s="34"/>
      <c r="FD478" s="34"/>
      <c r="FE478" s="34"/>
      <c r="FF478" s="34"/>
      <c r="FG478" s="34"/>
      <c r="FH478" s="34"/>
      <c r="FI478" s="34"/>
      <c r="FJ478" s="34"/>
      <c r="FK478" s="34"/>
      <c r="FL478" s="34"/>
      <c r="FM478" s="34"/>
      <c r="FN478" s="34"/>
      <c r="FO478" s="34"/>
      <c r="FP478" s="34"/>
      <c r="FQ478" s="34"/>
      <c r="FR478" s="34"/>
      <c r="FS478" s="34"/>
      <c r="FT478" s="34"/>
      <c r="FU478" s="34"/>
      <c r="FV478" s="34"/>
      <c r="FW478" s="34"/>
      <c r="FX478" s="34"/>
      <c r="FY478" s="34"/>
      <c r="FZ478" s="34"/>
      <c r="GA478" s="34"/>
      <c r="GB478" s="34"/>
      <c r="GC478" s="34"/>
      <c r="GD478" s="34"/>
      <c r="GE478" s="34"/>
      <c r="GF478" s="34"/>
      <c r="GG478" s="34"/>
      <c r="GH478" s="34"/>
      <c r="GI478" s="34"/>
      <c r="GJ478" s="34"/>
      <c r="GK478" s="34"/>
      <c r="GL478" s="34"/>
      <c r="GM478" s="34"/>
      <c r="GN478" s="34"/>
      <c r="GO478" s="34"/>
      <c r="GP478" s="34"/>
      <c r="GQ478" s="34"/>
      <c r="GR478" s="34"/>
      <c r="GS478" s="34"/>
      <c r="GT478" s="34"/>
      <c r="GU478" s="34"/>
      <c r="GV478" s="34"/>
      <c r="GW478" s="34"/>
      <c r="GX478" s="34"/>
      <c r="GY478" s="34"/>
      <c r="GZ478" s="34"/>
      <c r="HA478" s="34"/>
      <c r="HB478" s="34"/>
      <c r="HC478" s="34"/>
      <c r="HD478" s="34"/>
      <c r="HE478" s="34"/>
      <c r="HF478" s="34"/>
      <c r="HG478" s="34"/>
      <c r="HH478" s="34"/>
      <c r="HI478" s="34"/>
      <c r="HJ478" s="34"/>
      <c r="HK478" s="34"/>
      <c r="HL478" s="34"/>
      <c r="HM478" s="34"/>
      <c r="HN478" s="34"/>
      <c r="HO478" s="34"/>
      <c r="HP478" s="34"/>
      <c r="HQ478" s="34"/>
      <c r="HR478" s="34"/>
      <c r="HS478" s="34"/>
      <c r="HT478" s="34"/>
      <c r="HU478" s="34"/>
      <c r="HV478" s="34"/>
      <c r="HW478" s="34"/>
      <c r="HX478" s="34"/>
      <c r="HY478" s="34"/>
      <c r="HZ478" s="34"/>
      <c r="IA478" s="34"/>
      <c r="IB478" s="34"/>
      <c r="IC478" s="34"/>
      <c r="ID478" s="34"/>
      <c r="IE478" s="34"/>
      <c r="IF478" s="34"/>
      <c r="IG478" s="34"/>
      <c r="IH478" s="34"/>
      <c r="II478" s="34"/>
      <c r="IJ478" s="34"/>
      <c r="IK478" s="34"/>
      <c r="IL478" s="34"/>
      <c r="IM478" s="34"/>
      <c r="IN478" s="34"/>
      <c r="IO478" s="34"/>
      <c r="IP478" s="34"/>
      <c r="IQ478" s="34"/>
      <c r="IR478" s="34"/>
      <c r="IS478" s="34"/>
    </row>
    <row r="479" spans="1:253" s="33" customFormat="1" ht="75" x14ac:dyDescent="0.25">
      <c r="A479" s="28" t="s">
        <v>2595</v>
      </c>
      <c r="B479" s="66" t="s">
        <v>1341</v>
      </c>
      <c r="C479" s="29" t="s">
        <v>1342</v>
      </c>
      <c r="D479" s="28" t="s">
        <v>32</v>
      </c>
      <c r="E479" s="29" t="s">
        <v>1343</v>
      </c>
      <c r="F479" s="29" t="s">
        <v>1344</v>
      </c>
      <c r="G479" s="28" t="s">
        <v>77</v>
      </c>
      <c r="H479" s="29" t="s">
        <v>1345</v>
      </c>
      <c r="I479" s="28" t="s">
        <v>1346</v>
      </c>
      <c r="J479" s="28"/>
      <c r="K479" s="28" t="s">
        <v>38</v>
      </c>
      <c r="L479" s="28" t="s">
        <v>39</v>
      </c>
      <c r="M479" s="28" t="s">
        <v>38</v>
      </c>
      <c r="N479" s="28" t="s">
        <v>38</v>
      </c>
      <c r="O479" s="28" t="s">
        <v>627</v>
      </c>
      <c r="P479" s="30" t="s">
        <v>1347</v>
      </c>
      <c r="Q479" s="30" t="s">
        <v>1348</v>
      </c>
      <c r="R479" s="30" t="s">
        <v>1349</v>
      </c>
      <c r="S479" s="31" t="s">
        <v>1350</v>
      </c>
      <c r="T479" s="31" t="s">
        <v>1040</v>
      </c>
      <c r="U479" s="30"/>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c r="BM479" s="34"/>
      <c r="BN479" s="34"/>
      <c r="BO479" s="34"/>
      <c r="BP479" s="34"/>
      <c r="BQ479" s="34"/>
      <c r="BR479" s="34"/>
      <c r="BS479" s="34"/>
      <c r="BT479" s="34"/>
      <c r="BU479" s="34"/>
      <c r="BV479" s="34"/>
      <c r="BW479" s="34"/>
      <c r="BX479" s="34"/>
      <c r="BY479" s="34"/>
      <c r="BZ479" s="34"/>
      <c r="CA479" s="34"/>
      <c r="CB479" s="34"/>
      <c r="CC479" s="34"/>
      <c r="CD479" s="34"/>
      <c r="CE479" s="34"/>
      <c r="CF479" s="34"/>
      <c r="CG479" s="34"/>
      <c r="CH479" s="34"/>
      <c r="CI479" s="34"/>
      <c r="CJ479" s="34"/>
      <c r="CK479" s="34"/>
      <c r="CL479" s="34"/>
      <c r="CM479" s="34"/>
      <c r="CN479" s="34"/>
      <c r="CO479" s="34"/>
      <c r="CP479" s="34"/>
      <c r="CQ479" s="34"/>
      <c r="CR479" s="34"/>
      <c r="CS479" s="34"/>
      <c r="CT479" s="34"/>
      <c r="CU479" s="34"/>
      <c r="CV479" s="34"/>
      <c r="CW479" s="34"/>
      <c r="CX479" s="34"/>
      <c r="CY479" s="34"/>
      <c r="CZ479" s="34"/>
      <c r="DA479" s="34"/>
      <c r="DB479" s="34"/>
      <c r="DC479" s="34"/>
      <c r="DD479" s="34"/>
      <c r="DE479" s="34"/>
      <c r="DF479" s="34"/>
      <c r="DG479" s="34"/>
      <c r="DH479" s="34"/>
      <c r="DI479" s="34"/>
      <c r="DJ479" s="34"/>
      <c r="DK479" s="34"/>
      <c r="DL479" s="34"/>
      <c r="DM479" s="34"/>
      <c r="DN479" s="34"/>
      <c r="DO479" s="34"/>
      <c r="DP479" s="34"/>
      <c r="DQ479" s="34"/>
      <c r="DR479" s="34"/>
      <c r="DS479" s="34"/>
      <c r="DT479" s="34"/>
      <c r="DU479" s="34"/>
      <c r="DV479" s="34"/>
      <c r="DW479" s="34"/>
      <c r="DX479" s="34"/>
      <c r="DY479" s="34"/>
      <c r="DZ479" s="34"/>
      <c r="EA479" s="34"/>
      <c r="EB479" s="34"/>
      <c r="EC479" s="34"/>
      <c r="ED479" s="34"/>
      <c r="EE479" s="34"/>
      <c r="EF479" s="34"/>
      <c r="EG479" s="34"/>
      <c r="EH479" s="34"/>
      <c r="EI479" s="34"/>
      <c r="EJ479" s="34"/>
      <c r="EK479" s="34"/>
      <c r="EL479" s="34"/>
      <c r="EM479" s="34"/>
      <c r="EN479" s="34"/>
      <c r="EO479" s="34"/>
      <c r="EP479" s="34"/>
      <c r="EQ479" s="34"/>
      <c r="ER479" s="34"/>
      <c r="ES479" s="34"/>
      <c r="ET479" s="34"/>
      <c r="EU479" s="34"/>
      <c r="EV479" s="34"/>
      <c r="EW479" s="34"/>
      <c r="EX479" s="34"/>
      <c r="EY479" s="34"/>
      <c r="EZ479" s="34"/>
      <c r="FA479" s="34"/>
      <c r="FB479" s="34"/>
      <c r="FC479" s="34"/>
      <c r="FD479" s="34"/>
      <c r="FE479" s="34"/>
      <c r="FF479" s="34"/>
      <c r="FG479" s="34"/>
      <c r="FH479" s="34"/>
      <c r="FI479" s="34"/>
      <c r="FJ479" s="34"/>
      <c r="FK479" s="34"/>
      <c r="FL479" s="34"/>
      <c r="FM479" s="34"/>
      <c r="FN479" s="34"/>
      <c r="FO479" s="34"/>
      <c r="FP479" s="34"/>
      <c r="FQ479" s="34"/>
      <c r="FR479" s="34"/>
      <c r="FS479" s="34"/>
      <c r="FT479" s="34"/>
      <c r="FU479" s="34"/>
      <c r="FV479" s="34"/>
      <c r="FW479" s="34"/>
      <c r="FX479" s="34"/>
      <c r="FY479" s="34"/>
      <c r="FZ479" s="34"/>
      <c r="GA479" s="34"/>
      <c r="GB479" s="34"/>
      <c r="GC479" s="34"/>
      <c r="GD479" s="34"/>
      <c r="GE479" s="34"/>
      <c r="GF479" s="34"/>
      <c r="GG479" s="34"/>
      <c r="GH479" s="34"/>
      <c r="GI479" s="34"/>
      <c r="GJ479" s="34"/>
      <c r="GK479" s="34"/>
      <c r="GL479" s="34"/>
      <c r="GM479" s="34"/>
      <c r="GN479" s="34"/>
      <c r="GO479" s="34"/>
      <c r="GP479" s="34"/>
      <c r="GQ479" s="34"/>
      <c r="GR479" s="34"/>
      <c r="GS479" s="34"/>
      <c r="GT479" s="34"/>
      <c r="GU479" s="34"/>
      <c r="GV479" s="34"/>
      <c r="GW479" s="34"/>
      <c r="GX479" s="34"/>
      <c r="GY479" s="34"/>
      <c r="GZ479" s="34"/>
      <c r="HA479" s="34"/>
      <c r="HB479" s="34"/>
      <c r="HC479" s="34"/>
      <c r="HD479" s="34"/>
      <c r="HE479" s="34"/>
      <c r="HF479" s="34"/>
      <c r="HG479" s="34"/>
      <c r="HH479" s="34"/>
      <c r="HI479" s="34"/>
      <c r="HJ479" s="34"/>
      <c r="HK479" s="34"/>
      <c r="HL479" s="34"/>
      <c r="HM479" s="34"/>
      <c r="HN479" s="34"/>
      <c r="HO479" s="34"/>
      <c r="HP479" s="34"/>
      <c r="HQ479" s="34"/>
      <c r="HR479" s="34"/>
      <c r="HS479" s="34"/>
      <c r="HT479" s="34"/>
      <c r="HU479" s="34"/>
      <c r="HV479" s="34"/>
      <c r="HW479" s="34"/>
      <c r="HX479" s="34"/>
      <c r="HY479" s="34"/>
      <c r="HZ479" s="34"/>
      <c r="IA479" s="34"/>
      <c r="IB479" s="34"/>
      <c r="IC479" s="34"/>
      <c r="ID479" s="34"/>
      <c r="IE479" s="34"/>
      <c r="IF479" s="34"/>
      <c r="IG479" s="34"/>
      <c r="IH479" s="34"/>
      <c r="II479" s="34"/>
      <c r="IJ479" s="34"/>
      <c r="IK479" s="34"/>
      <c r="IL479" s="34"/>
      <c r="IM479" s="34"/>
      <c r="IN479" s="34"/>
      <c r="IO479" s="34"/>
      <c r="IP479" s="34"/>
      <c r="IQ479" s="34"/>
      <c r="IR479" s="34"/>
      <c r="IS479" s="34"/>
    </row>
    <row r="480" spans="1:253" s="33" customFormat="1" ht="60" x14ac:dyDescent="0.25">
      <c r="A480" s="28" t="s">
        <v>2596</v>
      </c>
      <c r="B480" s="29" t="s">
        <v>1352</v>
      </c>
      <c r="C480" s="29" t="s">
        <v>1342</v>
      </c>
      <c r="D480" s="28" t="s">
        <v>32</v>
      </c>
      <c r="E480" s="29" t="s">
        <v>1353</v>
      </c>
      <c r="F480" s="29" t="s">
        <v>1354</v>
      </c>
      <c r="G480" s="28" t="s">
        <v>1355</v>
      </c>
      <c r="H480" s="29" t="s">
        <v>1345</v>
      </c>
      <c r="I480" s="28" t="s">
        <v>1356</v>
      </c>
      <c r="J480" s="28"/>
      <c r="K480" s="28" t="s">
        <v>38</v>
      </c>
      <c r="L480" s="28" t="s">
        <v>38</v>
      </c>
      <c r="M480" s="28" t="s">
        <v>38</v>
      </c>
      <c r="N480" s="28" t="s">
        <v>38</v>
      </c>
      <c r="O480" s="28" t="s">
        <v>627</v>
      </c>
      <c r="P480" s="30" t="s">
        <v>1357</v>
      </c>
      <c r="Q480" s="30"/>
      <c r="R480" s="30" t="s">
        <v>1349</v>
      </c>
      <c r="S480" s="31" t="s">
        <v>1358</v>
      </c>
      <c r="T480" s="31" t="s">
        <v>1048</v>
      </c>
      <c r="U480" s="30"/>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c r="BM480" s="34"/>
      <c r="BN480" s="34"/>
      <c r="BO480" s="34"/>
      <c r="BP480" s="34"/>
      <c r="BQ480" s="34"/>
      <c r="BR480" s="34"/>
      <c r="BS480" s="34"/>
      <c r="BT480" s="34"/>
      <c r="BU480" s="34"/>
      <c r="BV480" s="34"/>
      <c r="BW480" s="34"/>
      <c r="BX480" s="34"/>
      <c r="BY480" s="34"/>
      <c r="BZ480" s="34"/>
      <c r="CA480" s="34"/>
      <c r="CB480" s="34"/>
      <c r="CC480" s="34"/>
      <c r="CD480" s="34"/>
      <c r="CE480" s="34"/>
      <c r="CF480" s="34"/>
      <c r="CG480" s="34"/>
      <c r="CH480" s="34"/>
      <c r="CI480" s="34"/>
      <c r="CJ480" s="34"/>
      <c r="CK480" s="34"/>
      <c r="CL480" s="34"/>
      <c r="CM480" s="34"/>
      <c r="CN480" s="34"/>
      <c r="CO480" s="34"/>
      <c r="CP480" s="34"/>
      <c r="CQ480" s="34"/>
      <c r="CR480" s="34"/>
      <c r="CS480" s="34"/>
      <c r="CT480" s="34"/>
      <c r="CU480" s="34"/>
      <c r="CV480" s="34"/>
      <c r="CW480" s="34"/>
      <c r="CX480" s="34"/>
      <c r="CY480" s="34"/>
      <c r="CZ480" s="34"/>
      <c r="DA480" s="34"/>
      <c r="DB480" s="34"/>
      <c r="DC480" s="34"/>
      <c r="DD480" s="34"/>
      <c r="DE480" s="34"/>
      <c r="DF480" s="34"/>
      <c r="DG480" s="34"/>
      <c r="DH480" s="34"/>
      <c r="DI480" s="34"/>
      <c r="DJ480" s="34"/>
      <c r="DK480" s="34"/>
      <c r="DL480" s="34"/>
      <c r="DM480" s="34"/>
      <c r="DN480" s="34"/>
      <c r="DO480" s="34"/>
      <c r="DP480" s="34"/>
      <c r="DQ480" s="34"/>
      <c r="DR480" s="34"/>
      <c r="DS480" s="34"/>
      <c r="DT480" s="34"/>
      <c r="DU480" s="34"/>
      <c r="DV480" s="34"/>
      <c r="DW480" s="34"/>
      <c r="DX480" s="34"/>
      <c r="DY480" s="34"/>
      <c r="DZ480" s="34"/>
      <c r="EA480" s="34"/>
      <c r="EB480" s="34"/>
      <c r="EC480" s="34"/>
      <c r="ED480" s="34"/>
      <c r="EE480" s="34"/>
      <c r="EF480" s="34"/>
      <c r="EG480" s="34"/>
      <c r="EH480" s="34"/>
      <c r="EI480" s="34"/>
      <c r="EJ480" s="34"/>
      <c r="EK480" s="34"/>
      <c r="EL480" s="34"/>
      <c r="EM480" s="34"/>
      <c r="EN480" s="34"/>
      <c r="EO480" s="34"/>
      <c r="EP480" s="34"/>
      <c r="EQ480" s="34"/>
      <c r="ER480" s="34"/>
      <c r="ES480" s="34"/>
      <c r="ET480" s="34"/>
      <c r="EU480" s="34"/>
      <c r="EV480" s="34"/>
      <c r="EW480" s="34"/>
      <c r="EX480" s="34"/>
      <c r="EY480" s="34"/>
      <c r="EZ480" s="34"/>
      <c r="FA480" s="34"/>
      <c r="FB480" s="34"/>
      <c r="FC480" s="34"/>
      <c r="FD480" s="34"/>
      <c r="FE480" s="34"/>
      <c r="FF480" s="34"/>
      <c r="FG480" s="34"/>
      <c r="FH480" s="34"/>
      <c r="FI480" s="34"/>
      <c r="FJ480" s="34"/>
      <c r="FK480" s="34"/>
      <c r="FL480" s="34"/>
      <c r="FM480" s="34"/>
      <c r="FN480" s="34"/>
      <c r="FO480" s="34"/>
      <c r="FP480" s="34"/>
      <c r="FQ480" s="34"/>
      <c r="FR480" s="34"/>
      <c r="FS480" s="34"/>
      <c r="FT480" s="34"/>
      <c r="FU480" s="34"/>
      <c r="FV480" s="34"/>
      <c r="FW480" s="34"/>
      <c r="FX480" s="34"/>
      <c r="FY480" s="34"/>
      <c r="FZ480" s="34"/>
      <c r="GA480" s="34"/>
      <c r="GB480" s="34"/>
      <c r="GC480" s="34"/>
      <c r="GD480" s="34"/>
      <c r="GE480" s="34"/>
      <c r="GF480" s="34"/>
      <c r="GG480" s="34"/>
      <c r="GH480" s="34"/>
      <c r="GI480" s="34"/>
      <c r="GJ480" s="34"/>
      <c r="GK480" s="34"/>
      <c r="GL480" s="34"/>
      <c r="GM480" s="34"/>
      <c r="GN480" s="34"/>
      <c r="GO480" s="34"/>
      <c r="GP480" s="34"/>
      <c r="GQ480" s="34"/>
      <c r="GR480" s="34"/>
      <c r="GS480" s="34"/>
      <c r="GT480" s="34"/>
      <c r="GU480" s="34"/>
      <c r="GV480" s="34"/>
      <c r="GW480" s="34"/>
      <c r="GX480" s="34"/>
      <c r="GY480" s="34"/>
      <c r="GZ480" s="34"/>
      <c r="HA480" s="34"/>
      <c r="HB480" s="34"/>
      <c r="HC480" s="34"/>
      <c r="HD480" s="34"/>
      <c r="HE480" s="34"/>
      <c r="HF480" s="34"/>
      <c r="HG480" s="34"/>
      <c r="HH480" s="34"/>
      <c r="HI480" s="34"/>
      <c r="HJ480" s="34"/>
      <c r="HK480" s="34"/>
      <c r="HL480" s="34"/>
      <c r="HM480" s="34"/>
      <c r="HN480" s="34"/>
      <c r="HO480" s="34"/>
      <c r="HP480" s="34"/>
      <c r="HQ480" s="34"/>
      <c r="HR480" s="34"/>
      <c r="HS480" s="34"/>
      <c r="HT480" s="34"/>
      <c r="HU480" s="34"/>
      <c r="HV480" s="34"/>
      <c r="HW480" s="34"/>
      <c r="HX480" s="34"/>
      <c r="HY480" s="34"/>
      <c r="HZ480" s="34"/>
      <c r="IA480" s="34"/>
      <c r="IB480" s="34"/>
      <c r="IC480" s="34"/>
      <c r="ID480" s="34"/>
      <c r="IE480" s="34"/>
      <c r="IF480" s="34"/>
      <c r="IG480" s="34"/>
      <c r="IH480" s="34"/>
      <c r="II480" s="34"/>
      <c r="IJ480" s="34"/>
      <c r="IK480" s="34"/>
      <c r="IL480" s="34"/>
      <c r="IM480" s="34"/>
      <c r="IN480" s="34"/>
      <c r="IO480" s="34"/>
      <c r="IP480" s="34"/>
      <c r="IQ480" s="34"/>
      <c r="IR480" s="34"/>
      <c r="IS480" s="34"/>
    </row>
    <row r="481" spans="1:253" s="33" customFormat="1" ht="180" x14ac:dyDescent="0.25">
      <c r="A481" s="28" t="s">
        <v>2597</v>
      </c>
      <c r="B481" s="39" t="s">
        <v>1360</v>
      </c>
      <c r="C481" s="29" t="s">
        <v>1342</v>
      </c>
      <c r="D481" s="28" t="s">
        <v>32</v>
      </c>
      <c r="E481" s="29" t="s">
        <v>1361</v>
      </c>
      <c r="F481" s="29" t="s">
        <v>1362</v>
      </c>
      <c r="G481" s="28" t="s">
        <v>634</v>
      </c>
      <c r="H481" s="29" t="s">
        <v>1345</v>
      </c>
      <c r="I481" s="28" t="s">
        <v>1363</v>
      </c>
      <c r="J481" s="28"/>
      <c r="K481" s="28" t="s">
        <v>39</v>
      </c>
      <c r="L481" s="28" t="s">
        <v>38</v>
      </c>
      <c r="M481" s="28" t="s">
        <v>38</v>
      </c>
      <c r="N481" s="28" t="s">
        <v>38</v>
      </c>
      <c r="O481" s="28" t="s">
        <v>38</v>
      </c>
      <c r="P481" s="30" t="s">
        <v>1364</v>
      </c>
      <c r="Q481" s="30" t="s">
        <v>1365</v>
      </c>
      <c r="R481" s="30" t="s">
        <v>1349</v>
      </c>
      <c r="S481" s="31" t="s">
        <v>1366</v>
      </c>
      <c r="T481" s="31" t="s">
        <v>1048</v>
      </c>
      <c r="U481" s="30"/>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c r="BM481" s="34"/>
      <c r="BN481" s="34"/>
      <c r="BO481" s="34"/>
      <c r="BP481" s="34"/>
      <c r="BQ481" s="34"/>
      <c r="BR481" s="34"/>
      <c r="BS481" s="34"/>
      <c r="BT481" s="34"/>
      <c r="BU481" s="34"/>
      <c r="BV481" s="34"/>
      <c r="BW481" s="34"/>
      <c r="BX481" s="34"/>
      <c r="BY481" s="34"/>
      <c r="BZ481" s="34"/>
      <c r="CA481" s="34"/>
      <c r="CB481" s="34"/>
      <c r="CC481" s="34"/>
      <c r="CD481" s="34"/>
      <c r="CE481" s="34"/>
      <c r="CF481" s="34"/>
      <c r="CG481" s="34"/>
      <c r="CH481" s="34"/>
      <c r="CI481" s="34"/>
      <c r="CJ481" s="34"/>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c r="DK481" s="34"/>
      <c r="DL481" s="34"/>
      <c r="DM481" s="34"/>
      <c r="DN481" s="34"/>
      <c r="DO481" s="34"/>
      <c r="DP481" s="34"/>
      <c r="DQ481" s="34"/>
      <c r="DR481" s="34"/>
      <c r="DS481" s="34"/>
      <c r="DT481" s="34"/>
      <c r="DU481" s="34"/>
      <c r="DV481" s="34"/>
      <c r="DW481" s="34"/>
      <c r="DX481" s="34"/>
      <c r="DY481" s="34"/>
      <c r="DZ481" s="34"/>
      <c r="EA481" s="34"/>
      <c r="EB481" s="34"/>
      <c r="EC481" s="34"/>
      <c r="ED481" s="34"/>
      <c r="EE481" s="34"/>
      <c r="EF481" s="34"/>
      <c r="EG481" s="34"/>
      <c r="EH481" s="34"/>
      <c r="EI481" s="34"/>
      <c r="EJ481" s="34"/>
      <c r="EK481" s="34"/>
      <c r="EL481" s="34"/>
      <c r="EM481" s="34"/>
      <c r="EN481" s="34"/>
      <c r="EO481" s="34"/>
      <c r="EP481" s="34"/>
      <c r="EQ481" s="34"/>
      <c r="ER481" s="34"/>
      <c r="ES481" s="34"/>
      <c r="ET481" s="34"/>
      <c r="EU481" s="34"/>
      <c r="EV481" s="34"/>
      <c r="EW481" s="34"/>
      <c r="EX481" s="34"/>
      <c r="EY481" s="34"/>
      <c r="EZ481" s="34"/>
      <c r="FA481" s="34"/>
      <c r="FB481" s="34"/>
      <c r="FC481" s="34"/>
      <c r="FD481" s="34"/>
      <c r="FE481" s="34"/>
      <c r="FF481" s="34"/>
      <c r="FG481" s="34"/>
      <c r="FH481" s="34"/>
      <c r="FI481" s="34"/>
      <c r="FJ481" s="34"/>
      <c r="FK481" s="34"/>
      <c r="FL481" s="34"/>
      <c r="FM481" s="34"/>
      <c r="FN481" s="34"/>
      <c r="FO481" s="34"/>
      <c r="FP481" s="34"/>
      <c r="FQ481" s="34"/>
      <c r="FR481" s="34"/>
      <c r="FS481" s="34"/>
      <c r="FT481" s="34"/>
      <c r="FU481" s="34"/>
      <c r="FV481" s="34"/>
      <c r="FW481" s="34"/>
      <c r="FX481" s="34"/>
      <c r="FY481" s="34"/>
      <c r="FZ481" s="34"/>
      <c r="GA481" s="34"/>
      <c r="GB481" s="34"/>
      <c r="GC481" s="34"/>
      <c r="GD481" s="34"/>
      <c r="GE481" s="34"/>
      <c r="GF481" s="34"/>
      <c r="GG481" s="34"/>
      <c r="GH481" s="34"/>
      <c r="GI481" s="34"/>
      <c r="GJ481" s="34"/>
      <c r="GK481" s="34"/>
      <c r="GL481" s="34"/>
      <c r="GM481" s="34"/>
      <c r="GN481" s="34"/>
      <c r="GO481" s="34"/>
      <c r="GP481" s="34"/>
      <c r="GQ481" s="34"/>
      <c r="GR481" s="34"/>
      <c r="GS481" s="34"/>
      <c r="GT481" s="34"/>
      <c r="GU481" s="34"/>
      <c r="GV481" s="34"/>
      <c r="GW481" s="34"/>
      <c r="GX481" s="34"/>
      <c r="GY481" s="34"/>
      <c r="GZ481" s="34"/>
      <c r="HA481" s="34"/>
      <c r="HB481" s="34"/>
      <c r="HC481" s="34"/>
      <c r="HD481" s="34"/>
      <c r="HE481" s="34"/>
      <c r="HF481" s="34"/>
      <c r="HG481" s="34"/>
      <c r="HH481" s="34"/>
      <c r="HI481" s="34"/>
      <c r="HJ481" s="34"/>
      <c r="HK481" s="34"/>
      <c r="HL481" s="34"/>
      <c r="HM481" s="34"/>
      <c r="HN481" s="34"/>
      <c r="HO481" s="34"/>
      <c r="HP481" s="34"/>
      <c r="HQ481" s="34"/>
      <c r="HR481" s="34"/>
      <c r="HS481" s="34"/>
      <c r="HT481" s="34"/>
      <c r="HU481" s="34"/>
      <c r="HV481" s="34"/>
      <c r="HW481" s="34"/>
      <c r="HX481" s="34"/>
      <c r="HY481" s="34"/>
      <c r="HZ481" s="34"/>
      <c r="IA481" s="34"/>
      <c r="IB481" s="34"/>
      <c r="IC481" s="34"/>
      <c r="ID481" s="34"/>
      <c r="IE481" s="34"/>
      <c r="IF481" s="34"/>
      <c r="IG481" s="34"/>
      <c r="IH481" s="34"/>
      <c r="II481" s="34"/>
      <c r="IJ481" s="34"/>
      <c r="IK481" s="34"/>
      <c r="IL481" s="34"/>
      <c r="IM481" s="34"/>
      <c r="IN481" s="34"/>
      <c r="IO481" s="34"/>
      <c r="IP481" s="34"/>
      <c r="IQ481" s="34"/>
      <c r="IR481" s="34"/>
      <c r="IS481" s="34"/>
    </row>
    <row r="482" spans="1:253" s="33" customFormat="1" ht="195" x14ac:dyDescent="0.25">
      <c r="A482" s="28" t="s">
        <v>2598</v>
      </c>
      <c r="B482" s="39" t="s">
        <v>1368</v>
      </c>
      <c r="C482" s="29" t="s">
        <v>1342</v>
      </c>
      <c r="D482" s="28" t="s">
        <v>32</v>
      </c>
      <c r="E482" s="29" t="s">
        <v>1369</v>
      </c>
      <c r="F482" s="29" t="s">
        <v>1342</v>
      </c>
      <c r="G482" s="28" t="s">
        <v>1370</v>
      </c>
      <c r="H482" s="29" t="s">
        <v>237</v>
      </c>
      <c r="I482" s="28" t="s">
        <v>1368</v>
      </c>
      <c r="J482" s="28" t="s">
        <v>1371</v>
      </c>
      <c r="K482" s="28" t="s">
        <v>39</v>
      </c>
      <c r="L482" s="28" t="s">
        <v>38</v>
      </c>
      <c r="M482" s="28" t="s">
        <v>38</v>
      </c>
      <c r="N482" s="28" t="s">
        <v>38</v>
      </c>
      <c r="O482" s="28" t="s">
        <v>627</v>
      </c>
      <c r="P482" s="30" t="s">
        <v>1364</v>
      </c>
      <c r="Q482" s="30" t="s">
        <v>1372</v>
      </c>
      <c r="R482" s="30" t="s">
        <v>1349</v>
      </c>
      <c r="S482" s="31" t="s">
        <v>1373</v>
      </c>
      <c r="T482" s="31" t="s">
        <v>1048</v>
      </c>
      <c r="U482" s="30"/>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c r="BM482" s="34"/>
      <c r="BN482" s="34"/>
      <c r="BO482" s="34"/>
      <c r="BP482" s="34"/>
      <c r="BQ482" s="34"/>
      <c r="BR482" s="34"/>
      <c r="BS482" s="34"/>
      <c r="BT482" s="34"/>
      <c r="BU482" s="34"/>
      <c r="BV482" s="34"/>
      <c r="BW482" s="34"/>
      <c r="BX482" s="34"/>
      <c r="BY482" s="34"/>
      <c r="BZ482" s="34"/>
      <c r="CA482" s="34"/>
      <c r="CB482" s="34"/>
      <c r="CC482" s="34"/>
      <c r="CD482" s="34"/>
      <c r="CE482" s="34"/>
      <c r="CF482" s="34"/>
      <c r="CG482" s="34"/>
      <c r="CH482" s="34"/>
      <c r="CI482" s="34"/>
      <c r="CJ482" s="34"/>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c r="DK482" s="34"/>
      <c r="DL482" s="34"/>
      <c r="DM482" s="34"/>
      <c r="DN482" s="34"/>
      <c r="DO482" s="34"/>
      <c r="DP482" s="34"/>
      <c r="DQ482" s="34"/>
      <c r="DR482" s="34"/>
      <c r="DS482" s="34"/>
      <c r="DT482" s="34"/>
      <c r="DU482" s="34"/>
      <c r="DV482" s="34"/>
      <c r="DW482" s="34"/>
      <c r="DX482" s="34"/>
      <c r="DY482" s="34"/>
      <c r="DZ482" s="34"/>
      <c r="EA482" s="34"/>
      <c r="EB482" s="34"/>
      <c r="EC482" s="34"/>
      <c r="ED482" s="34"/>
      <c r="EE482" s="34"/>
      <c r="EF482" s="34"/>
      <c r="EG482" s="34"/>
      <c r="EH482" s="34"/>
      <c r="EI482" s="34"/>
      <c r="EJ482" s="34"/>
      <c r="EK482" s="34"/>
      <c r="EL482" s="34"/>
      <c r="EM482" s="34"/>
      <c r="EN482" s="34"/>
      <c r="EO482" s="34"/>
      <c r="EP482" s="34"/>
      <c r="EQ482" s="34"/>
      <c r="ER482" s="34"/>
      <c r="ES482" s="34"/>
      <c r="ET482" s="34"/>
      <c r="EU482" s="34"/>
      <c r="EV482" s="34"/>
      <c r="EW482" s="34"/>
      <c r="EX482" s="34"/>
      <c r="EY482" s="34"/>
      <c r="EZ482" s="34"/>
      <c r="FA482" s="34"/>
      <c r="FB482" s="34"/>
      <c r="FC482" s="34"/>
      <c r="FD482" s="34"/>
      <c r="FE482" s="34"/>
      <c r="FF482" s="34"/>
      <c r="FG482" s="34"/>
      <c r="FH482" s="34"/>
      <c r="FI482" s="34"/>
      <c r="FJ482" s="34"/>
      <c r="FK482" s="34"/>
      <c r="FL482" s="34"/>
      <c r="FM482" s="34"/>
      <c r="FN482" s="34"/>
      <c r="FO482" s="34"/>
      <c r="FP482" s="34"/>
      <c r="FQ482" s="34"/>
      <c r="FR482" s="34"/>
      <c r="FS482" s="34"/>
      <c r="FT482" s="34"/>
      <c r="FU482" s="34"/>
      <c r="FV482" s="34"/>
      <c r="FW482" s="34"/>
      <c r="FX482" s="34"/>
      <c r="FY482" s="34"/>
      <c r="FZ482" s="34"/>
      <c r="GA482" s="34"/>
      <c r="GB482" s="34"/>
      <c r="GC482" s="34"/>
      <c r="GD482" s="34"/>
      <c r="GE482" s="34"/>
      <c r="GF482" s="34"/>
      <c r="GG482" s="34"/>
      <c r="GH482" s="34"/>
      <c r="GI482" s="34"/>
      <c r="GJ482" s="34"/>
      <c r="GK482" s="34"/>
      <c r="GL482" s="34"/>
      <c r="GM482" s="34"/>
      <c r="GN482" s="34"/>
      <c r="GO482" s="34"/>
      <c r="GP482" s="34"/>
      <c r="GQ482" s="34"/>
      <c r="GR482" s="34"/>
      <c r="GS482" s="34"/>
      <c r="GT482" s="34"/>
      <c r="GU482" s="34"/>
      <c r="GV482" s="34"/>
      <c r="GW482" s="34"/>
      <c r="GX482" s="34"/>
      <c r="GY482" s="34"/>
      <c r="GZ482" s="34"/>
      <c r="HA482" s="34"/>
      <c r="HB482" s="34"/>
      <c r="HC482" s="34"/>
      <c r="HD482" s="34"/>
      <c r="HE482" s="34"/>
      <c r="HF482" s="34"/>
      <c r="HG482" s="34"/>
      <c r="HH482" s="34"/>
      <c r="HI482" s="34"/>
      <c r="HJ482" s="34"/>
      <c r="HK482" s="34"/>
      <c r="HL482" s="34"/>
      <c r="HM482" s="34"/>
      <c r="HN482" s="34"/>
      <c r="HO482" s="34"/>
      <c r="HP482" s="34"/>
      <c r="HQ482" s="34"/>
      <c r="HR482" s="34"/>
      <c r="HS482" s="34"/>
      <c r="HT482" s="34"/>
      <c r="HU482" s="34"/>
      <c r="HV482" s="34"/>
      <c r="HW482" s="34"/>
      <c r="HX482" s="34"/>
      <c r="HY482" s="34"/>
      <c r="HZ482" s="34"/>
      <c r="IA482" s="34"/>
      <c r="IB482" s="34"/>
      <c r="IC482" s="34"/>
      <c r="ID482" s="34"/>
      <c r="IE482" s="34"/>
      <c r="IF482" s="34"/>
      <c r="IG482" s="34"/>
      <c r="IH482" s="34"/>
      <c r="II482" s="34"/>
      <c r="IJ482" s="34"/>
      <c r="IK482" s="34"/>
      <c r="IL482" s="34"/>
      <c r="IM482" s="34"/>
      <c r="IN482" s="34"/>
      <c r="IO482" s="34"/>
      <c r="IP482" s="34"/>
      <c r="IQ482" s="34"/>
      <c r="IR482" s="34"/>
      <c r="IS482" s="34"/>
    </row>
    <row r="483" spans="1:253" s="33" customFormat="1" ht="45" x14ac:dyDescent="0.25">
      <c r="A483" s="28" t="s">
        <v>2599</v>
      </c>
      <c r="B483" s="39" t="s">
        <v>2257</v>
      </c>
      <c r="C483" s="29" t="s">
        <v>1342</v>
      </c>
      <c r="D483" s="28" t="s">
        <v>32</v>
      </c>
      <c r="E483" s="29"/>
      <c r="F483" s="29" t="s">
        <v>1342</v>
      </c>
      <c r="G483" s="28" t="s">
        <v>1239</v>
      </c>
      <c r="H483" s="29" t="s">
        <v>143</v>
      </c>
      <c r="I483" s="87" t="s">
        <v>192</v>
      </c>
      <c r="J483" s="28"/>
      <c r="K483" s="28" t="s">
        <v>39</v>
      </c>
      <c r="L483" s="28" t="s">
        <v>38</v>
      </c>
      <c r="M483" s="28" t="s">
        <v>38</v>
      </c>
      <c r="N483" s="28" t="s">
        <v>38</v>
      </c>
      <c r="O483" s="28" t="s">
        <v>40</v>
      </c>
      <c r="P483" s="30"/>
      <c r="Q483" s="30"/>
      <c r="R483" s="30" t="s">
        <v>1349</v>
      </c>
      <c r="S483" s="88" t="s">
        <v>2258</v>
      </c>
      <c r="T483" s="88" t="s">
        <v>1057</v>
      </c>
      <c r="U483" s="30"/>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c r="BM483" s="34"/>
      <c r="BN483" s="34"/>
      <c r="BO483" s="34"/>
      <c r="BP483" s="34"/>
      <c r="BQ483" s="34"/>
      <c r="BR483" s="34"/>
      <c r="BS483" s="34"/>
      <c r="BT483" s="34"/>
      <c r="BU483" s="34"/>
      <c r="BV483" s="34"/>
      <c r="BW483" s="34"/>
      <c r="BX483" s="34"/>
      <c r="BY483" s="34"/>
      <c r="BZ483" s="34"/>
      <c r="CA483" s="34"/>
      <c r="CB483" s="34"/>
      <c r="CC483" s="34"/>
      <c r="CD483" s="34"/>
      <c r="CE483" s="34"/>
      <c r="CF483" s="34"/>
      <c r="CG483" s="34"/>
      <c r="CH483" s="34"/>
      <c r="CI483" s="34"/>
      <c r="CJ483" s="34"/>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c r="DK483" s="34"/>
      <c r="DL483" s="34"/>
      <c r="DM483" s="34"/>
      <c r="DN483" s="34"/>
      <c r="DO483" s="34"/>
      <c r="DP483" s="34"/>
      <c r="DQ483" s="34"/>
      <c r="DR483" s="34"/>
      <c r="DS483" s="34"/>
      <c r="DT483" s="34"/>
      <c r="DU483" s="34"/>
      <c r="DV483" s="34"/>
      <c r="DW483" s="34"/>
      <c r="DX483" s="34"/>
      <c r="DY483" s="34"/>
      <c r="DZ483" s="34"/>
      <c r="EA483" s="34"/>
      <c r="EB483" s="34"/>
      <c r="EC483" s="34"/>
      <c r="ED483" s="34"/>
      <c r="EE483" s="34"/>
      <c r="EF483" s="34"/>
      <c r="EG483" s="34"/>
      <c r="EH483" s="34"/>
      <c r="EI483" s="34"/>
      <c r="EJ483" s="34"/>
      <c r="EK483" s="34"/>
      <c r="EL483" s="34"/>
      <c r="EM483" s="34"/>
      <c r="EN483" s="34"/>
      <c r="EO483" s="34"/>
      <c r="EP483" s="34"/>
      <c r="EQ483" s="34"/>
      <c r="ER483" s="34"/>
      <c r="ES483" s="34"/>
      <c r="ET483" s="34"/>
      <c r="EU483" s="34"/>
      <c r="EV483" s="34"/>
      <c r="EW483" s="34"/>
      <c r="EX483" s="34"/>
      <c r="EY483" s="34"/>
      <c r="EZ483" s="34"/>
      <c r="FA483" s="34"/>
      <c r="FB483" s="34"/>
      <c r="FC483" s="34"/>
      <c r="FD483" s="34"/>
      <c r="FE483" s="34"/>
      <c r="FF483" s="34"/>
      <c r="FG483" s="34"/>
      <c r="FH483" s="34"/>
      <c r="FI483" s="34"/>
      <c r="FJ483" s="34"/>
      <c r="FK483" s="34"/>
      <c r="FL483" s="34"/>
      <c r="FM483" s="34"/>
      <c r="FN483" s="34"/>
      <c r="FO483" s="34"/>
      <c r="FP483" s="34"/>
      <c r="FQ483" s="34"/>
      <c r="FR483" s="34"/>
      <c r="FS483" s="34"/>
      <c r="FT483" s="34"/>
      <c r="FU483" s="34"/>
      <c r="FV483" s="34"/>
      <c r="FW483" s="34"/>
      <c r="FX483" s="34"/>
      <c r="FY483" s="34"/>
      <c r="FZ483" s="34"/>
      <c r="GA483" s="34"/>
      <c r="GB483" s="34"/>
      <c r="GC483" s="34"/>
      <c r="GD483" s="34"/>
      <c r="GE483" s="34"/>
      <c r="GF483" s="34"/>
      <c r="GG483" s="34"/>
      <c r="GH483" s="34"/>
      <c r="GI483" s="34"/>
      <c r="GJ483" s="34"/>
      <c r="GK483" s="34"/>
      <c r="GL483" s="34"/>
      <c r="GM483" s="34"/>
      <c r="GN483" s="34"/>
      <c r="GO483" s="34"/>
      <c r="GP483" s="34"/>
      <c r="GQ483" s="34"/>
      <c r="GR483" s="34"/>
      <c r="GS483" s="34"/>
      <c r="GT483" s="34"/>
      <c r="GU483" s="34"/>
      <c r="GV483" s="34"/>
      <c r="GW483" s="34"/>
      <c r="GX483" s="34"/>
      <c r="GY483" s="34"/>
      <c r="GZ483" s="34"/>
      <c r="HA483" s="34"/>
      <c r="HB483" s="34"/>
      <c r="HC483" s="34"/>
      <c r="HD483" s="34"/>
      <c r="HE483" s="34"/>
      <c r="HF483" s="34"/>
      <c r="HG483" s="34"/>
      <c r="HH483" s="34"/>
      <c r="HI483" s="34"/>
      <c r="HJ483" s="34"/>
      <c r="HK483" s="34"/>
      <c r="HL483" s="34"/>
      <c r="HM483" s="34"/>
      <c r="HN483" s="34"/>
      <c r="HO483" s="34"/>
      <c r="HP483" s="34"/>
      <c r="HQ483" s="34"/>
      <c r="HR483" s="34"/>
      <c r="HS483" s="34"/>
      <c r="HT483" s="34"/>
      <c r="HU483" s="34"/>
      <c r="HV483" s="34"/>
      <c r="HW483" s="34"/>
      <c r="HX483" s="34"/>
      <c r="HY483" s="34"/>
      <c r="HZ483" s="34"/>
      <c r="IA483" s="34"/>
      <c r="IB483" s="34"/>
      <c r="IC483" s="34"/>
      <c r="ID483" s="34"/>
      <c r="IE483" s="34"/>
      <c r="IF483" s="34"/>
      <c r="IG483" s="34"/>
      <c r="IH483" s="34"/>
      <c r="II483" s="34"/>
      <c r="IJ483" s="34"/>
      <c r="IK483" s="34"/>
      <c r="IL483" s="34"/>
      <c r="IM483" s="34"/>
      <c r="IN483" s="34"/>
      <c r="IO483" s="34"/>
      <c r="IP483" s="34"/>
      <c r="IQ483" s="34"/>
      <c r="IR483" s="34"/>
      <c r="IS483" s="34"/>
    </row>
    <row r="484" spans="1:253" s="33" customFormat="1" ht="75" x14ac:dyDescent="0.25">
      <c r="A484" s="28" t="s">
        <v>2600</v>
      </c>
      <c r="B484" s="29" t="s">
        <v>1375</v>
      </c>
      <c r="C484" s="29" t="s">
        <v>1342</v>
      </c>
      <c r="D484" s="28" t="s">
        <v>32</v>
      </c>
      <c r="E484" s="29" t="s">
        <v>1376</v>
      </c>
      <c r="F484" s="29" t="s">
        <v>1377</v>
      </c>
      <c r="G484" s="28" t="s">
        <v>35</v>
      </c>
      <c r="H484" s="29" t="s">
        <v>237</v>
      </c>
      <c r="I484" s="28" t="s">
        <v>1378</v>
      </c>
      <c r="J484" s="28" t="s">
        <v>1379</v>
      </c>
      <c r="K484" s="28" t="s">
        <v>38</v>
      </c>
      <c r="L484" s="28" t="s">
        <v>38</v>
      </c>
      <c r="M484" s="28" t="s">
        <v>38</v>
      </c>
      <c r="N484" s="28" t="s">
        <v>38</v>
      </c>
      <c r="O484" s="28" t="s">
        <v>627</v>
      </c>
      <c r="P484" s="30" t="s">
        <v>1380</v>
      </c>
      <c r="Q484" s="30"/>
      <c r="R484" s="30" t="s">
        <v>1349</v>
      </c>
      <c r="S484" s="31" t="s">
        <v>1381</v>
      </c>
      <c r="T484" s="31" t="s">
        <v>1048</v>
      </c>
      <c r="U484" s="30"/>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c r="BM484" s="34"/>
      <c r="BN484" s="34"/>
      <c r="BO484" s="34"/>
      <c r="BP484" s="34"/>
      <c r="BQ484" s="34"/>
      <c r="BR484" s="34"/>
      <c r="BS484" s="34"/>
      <c r="BT484" s="34"/>
      <c r="BU484" s="34"/>
      <c r="BV484" s="34"/>
      <c r="BW484" s="34"/>
      <c r="BX484" s="34"/>
      <c r="BY484" s="34"/>
      <c r="BZ484" s="34"/>
      <c r="CA484" s="34"/>
      <c r="CB484" s="34"/>
      <c r="CC484" s="34"/>
      <c r="CD484" s="34"/>
      <c r="CE484" s="34"/>
      <c r="CF484" s="34"/>
      <c r="CG484" s="34"/>
      <c r="CH484" s="34"/>
      <c r="CI484" s="34"/>
      <c r="CJ484" s="34"/>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c r="DK484" s="34"/>
      <c r="DL484" s="34"/>
      <c r="DM484" s="34"/>
      <c r="DN484" s="34"/>
      <c r="DO484" s="34"/>
      <c r="DP484" s="34"/>
      <c r="DQ484" s="34"/>
      <c r="DR484" s="34"/>
      <c r="DS484" s="34"/>
      <c r="DT484" s="34"/>
      <c r="DU484" s="34"/>
      <c r="DV484" s="34"/>
      <c r="DW484" s="34"/>
      <c r="DX484" s="34"/>
      <c r="DY484" s="34"/>
      <c r="DZ484" s="34"/>
      <c r="EA484" s="34"/>
      <c r="EB484" s="34"/>
      <c r="EC484" s="34"/>
      <c r="ED484" s="34"/>
      <c r="EE484" s="34"/>
      <c r="EF484" s="34"/>
      <c r="EG484" s="34"/>
      <c r="EH484" s="34"/>
      <c r="EI484" s="34"/>
      <c r="EJ484" s="34"/>
      <c r="EK484" s="34"/>
      <c r="EL484" s="34"/>
      <c r="EM484" s="34"/>
      <c r="EN484" s="34"/>
      <c r="EO484" s="34"/>
      <c r="EP484" s="34"/>
      <c r="EQ484" s="34"/>
      <c r="ER484" s="34"/>
      <c r="ES484" s="34"/>
      <c r="ET484" s="34"/>
      <c r="EU484" s="34"/>
      <c r="EV484" s="34"/>
      <c r="EW484" s="34"/>
      <c r="EX484" s="34"/>
      <c r="EY484" s="34"/>
      <c r="EZ484" s="34"/>
      <c r="FA484" s="34"/>
      <c r="FB484" s="34"/>
      <c r="FC484" s="34"/>
      <c r="FD484" s="34"/>
      <c r="FE484" s="34"/>
      <c r="FF484" s="34"/>
      <c r="FG484" s="34"/>
      <c r="FH484" s="34"/>
      <c r="FI484" s="34"/>
      <c r="FJ484" s="34"/>
      <c r="FK484" s="34"/>
      <c r="FL484" s="34"/>
      <c r="FM484" s="34"/>
      <c r="FN484" s="34"/>
      <c r="FO484" s="34"/>
      <c r="FP484" s="34"/>
      <c r="FQ484" s="34"/>
      <c r="FR484" s="34"/>
      <c r="FS484" s="34"/>
      <c r="FT484" s="34"/>
      <c r="FU484" s="34"/>
      <c r="FV484" s="34"/>
      <c r="FW484" s="34"/>
      <c r="FX484" s="34"/>
      <c r="FY484" s="34"/>
      <c r="FZ484" s="34"/>
      <c r="GA484" s="34"/>
      <c r="GB484" s="34"/>
      <c r="GC484" s="34"/>
      <c r="GD484" s="34"/>
      <c r="GE484" s="34"/>
      <c r="GF484" s="34"/>
      <c r="GG484" s="34"/>
      <c r="GH484" s="34"/>
      <c r="GI484" s="34"/>
      <c r="GJ484" s="34"/>
      <c r="GK484" s="34"/>
      <c r="GL484" s="34"/>
      <c r="GM484" s="34"/>
      <c r="GN484" s="34"/>
      <c r="GO484" s="34"/>
      <c r="GP484" s="34"/>
      <c r="GQ484" s="34"/>
      <c r="GR484" s="34"/>
      <c r="GS484" s="34"/>
      <c r="GT484" s="34"/>
      <c r="GU484" s="34"/>
      <c r="GV484" s="34"/>
      <c r="GW484" s="34"/>
      <c r="GX484" s="34"/>
      <c r="GY484" s="34"/>
      <c r="GZ484" s="34"/>
      <c r="HA484" s="34"/>
      <c r="HB484" s="34"/>
      <c r="HC484" s="34"/>
      <c r="HD484" s="34"/>
      <c r="HE484" s="34"/>
      <c r="HF484" s="34"/>
      <c r="HG484" s="34"/>
      <c r="HH484" s="34"/>
      <c r="HI484" s="34"/>
      <c r="HJ484" s="34"/>
      <c r="HK484" s="34"/>
      <c r="HL484" s="34"/>
      <c r="HM484" s="34"/>
      <c r="HN484" s="34"/>
      <c r="HO484" s="34"/>
      <c r="HP484" s="34"/>
      <c r="HQ484" s="34"/>
      <c r="HR484" s="34"/>
      <c r="HS484" s="34"/>
      <c r="HT484" s="34"/>
      <c r="HU484" s="34"/>
      <c r="HV484" s="34"/>
      <c r="HW484" s="34"/>
      <c r="HX484" s="34"/>
      <c r="HY484" s="34"/>
      <c r="HZ484" s="34"/>
      <c r="IA484" s="34"/>
      <c r="IB484" s="34"/>
      <c r="IC484" s="34"/>
      <c r="ID484" s="34"/>
      <c r="IE484" s="34"/>
      <c r="IF484" s="34"/>
      <c r="IG484" s="34"/>
      <c r="IH484" s="34"/>
      <c r="II484" s="34"/>
      <c r="IJ484" s="34"/>
      <c r="IK484" s="34"/>
      <c r="IL484" s="34"/>
      <c r="IM484" s="34"/>
      <c r="IN484" s="34"/>
      <c r="IO484" s="34"/>
      <c r="IP484" s="34"/>
      <c r="IQ484" s="34"/>
      <c r="IR484" s="34"/>
      <c r="IS484" s="34"/>
    </row>
    <row r="485" spans="1:253" s="33" customFormat="1" ht="120" x14ac:dyDescent="0.25">
      <c r="A485" s="28" t="s">
        <v>2601</v>
      </c>
      <c r="B485" s="39" t="s">
        <v>1383</v>
      </c>
      <c r="C485" s="29" t="s">
        <v>1342</v>
      </c>
      <c r="D485" s="28" t="s">
        <v>32</v>
      </c>
      <c r="E485" s="29" t="s">
        <v>1384</v>
      </c>
      <c r="F485" s="29" t="s">
        <v>1385</v>
      </c>
      <c r="G485" s="28" t="s">
        <v>95</v>
      </c>
      <c r="H485" s="29" t="s">
        <v>1345</v>
      </c>
      <c r="I485" s="28" t="s">
        <v>1387</v>
      </c>
      <c r="J485" s="28"/>
      <c r="K485" s="28" t="s">
        <v>39</v>
      </c>
      <c r="L485" s="28" t="s">
        <v>38</v>
      </c>
      <c r="M485" s="28" t="s">
        <v>38</v>
      </c>
      <c r="N485" s="28" t="s">
        <v>38</v>
      </c>
      <c r="O485" s="28" t="s">
        <v>627</v>
      </c>
      <c r="P485" s="30" t="s">
        <v>1388</v>
      </c>
      <c r="Q485" s="30" t="s">
        <v>1389</v>
      </c>
      <c r="R485" s="30" t="s">
        <v>1349</v>
      </c>
      <c r="S485" s="31" t="s">
        <v>1390</v>
      </c>
      <c r="T485" s="31" t="s">
        <v>1048</v>
      </c>
      <c r="U485" s="30"/>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c r="BM485" s="34"/>
      <c r="BN485" s="34"/>
      <c r="BO485" s="34"/>
      <c r="BP485" s="34"/>
      <c r="BQ485" s="34"/>
      <c r="BR485" s="34"/>
      <c r="BS485" s="34"/>
      <c r="BT485" s="34"/>
      <c r="BU485" s="34"/>
      <c r="BV485" s="34"/>
      <c r="BW485" s="34"/>
      <c r="BX485" s="34"/>
      <c r="BY485" s="34"/>
      <c r="BZ485" s="34"/>
      <c r="CA485" s="34"/>
      <c r="CB485" s="34"/>
      <c r="CC485" s="34"/>
      <c r="CD485" s="34"/>
      <c r="CE485" s="34"/>
      <c r="CF485" s="34"/>
      <c r="CG485" s="34"/>
      <c r="CH485" s="34"/>
      <c r="CI485" s="34"/>
      <c r="CJ485" s="34"/>
      <c r="CK485" s="34"/>
      <c r="CL485" s="34"/>
      <c r="CM485" s="34"/>
      <c r="CN485" s="34"/>
      <c r="CO485" s="34"/>
      <c r="CP485" s="34"/>
      <c r="CQ485" s="34"/>
      <c r="CR485" s="34"/>
      <c r="CS485" s="34"/>
      <c r="CT485" s="34"/>
      <c r="CU485" s="34"/>
      <c r="CV485" s="34"/>
      <c r="CW485" s="34"/>
      <c r="CX485" s="34"/>
      <c r="CY485" s="34"/>
      <c r="CZ485" s="34"/>
      <c r="DA485" s="34"/>
      <c r="DB485" s="34"/>
      <c r="DC485" s="34"/>
      <c r="DD485" s="34"/>
      <c r="DE485" s="34"/>
      <c r="DF485" s="34"/>
      <c r="DG485" s="34"/>
      <c r="DH485" s="34"/>
      <c r="DI485" s="34"/>
      <c r="DJ485" s="34"/>
      <c r="DK485" s="34"/>
      <c r="DL485" s="34"/>
      <c r="DM485" s="34"/>
      <c r="DN485" s="34"/>
      <c r="DO485" s="34"/>
      <c r="DP485" s="34"/>
      <c r="DQ485" s="34"/>
      <c r="DR485" s="34"/>
      <c r="DS485" s="34"/>
      <c r="DT485" s="34"/>
      <c r="DU485" s="34"/>
      <c r="DV485" s="34"/>
      <c r="DW485" s="34"/>
      <c r="DX485" s="34"/>
      <c r="DY485" s="34"/>
      <c r="DZ485" s="34"/>
      <c r="EA485" s="34"/>
      <c r="EB485" s="34"/>
      <c r="EC485" s="34"/>
      <c r="ED485" s="34"/>
      <c r="EE485" s="34"/>
      <c r="EF485" s="34"/>
      <c r="EG485" s="34"/>
      <c r="EH485" s="34"/>
      <c r="EI485" s="34"/>
      <c r="EJ485" s="34"/>
      <c r="EK485" s="34"/>
      <c r="EL485" s="34"/>
      <c r="EM485" s="34"/>
      <c r="EN485" s="34"/>
      <c r="EO485" s="34"/>
      <c r="EP485" s="34"/>
      <c r="EQ485" s="34"/>
      <c r="ER485" s="34"/>
      <c r="ES485" s="34"/>
      <c r="ET485" s="34"/>
      <c r="EU485" s="34"/>
      <c r="EV485" s="34"/>
      <c r="EW485" s="34"/>
      <c r="EX485" s="34"/>
      <c r="EY485" s="34"/>
      <c r="EZ485" s="34"/>
      <c r="FA485" s="34"/>
      <c r="FB485" s="34"/>
      <c r="FC485" s="34"/>
      <c r="FD485" s="34"/>
      <c r="FE485" s="34"/>
      <c r="FF485" s="34"/>
      <c r="FG485" s="34"/>
      <c r="FH485" s="34"/>
      <c r="FI485" s="34"/>
      <c r="FJ485" s="34"/>
      <c r="FK485" s="34"/>
      <c r="FL485" s="34"/>
      <c r="FM485" s="34"/>
      <c r="FN485" s="34"/>
      <c r="FO485" s="34"/>
      <c r="FP485" s="34"/>
      <c r="FQ485" s="34"/>
      <c r="FR485" s="34"/>
      <c r="FS485" s="34"/>
      <c r="FT485" s="34"/>
      <c r="FU485" s="34"/>
      <c r="FV485" s="34"/>
      <c r="FW485" s="34"/>
      <c r="FX485" s="34"/>
      <c r="FY485" s="34"/>
      <c r="FZ485" s="34"/>
      <c r="GA485" s="34"/>
      <c r="GB485" s="34"/>
      <c r="GC485" s="34"/>
      <c r="GD485" s="34"/>
      <c r="GE485" s="34"/>
      <c r="GF485" s="34"/>
      <c r="GG485" s="34"/>
      <c r="GH485" s="34"/>
      <c r="GI485" s="34"/>
      <c r="GJ485" s="34"/>
      <c r="GK485" s="34"/>
      <c r="GL485" s="34"/>
      <c r="GM485" s="34"/>
      <c r="GN485" s="34"/>
      <c r="GO485" s="34"/>
      <c r="GP485" s="34"/>
      <c r="GQ485" s="34"/>
      <c r="GR485" s="34"/>
      <c r="GS485" s="34"/>
      <c r="GT485" s="34"/>
      <c r="GU485" s="34"/>
      <c r="GV485" s="34"/>
      <c r="GW485" s="34"/>
      <c r="GX485" s="34"/>
      <c r="GY485" s="34"/>
      <c r="GZ485" s="34"/>
      <c r="HA485" s="34"/>
      <c r="HB485" s="34"/>
      <c r="HC485" s="34"/>
      <c r="HD485" s="34"/>
      <c r="HE485" s="34"/>
      <c r="HF485" s="34"/>
      <c r="HG485" s="34"/>
      <c r="HH485" s="34"/>
      <c r="HI485" s="34"/>
      <c r="HJ485" s="34"/>
      <c r="HK485" s="34"/>
      <c r="HL485" s="34"/>
      <c r="HM485" s="34"/>
      <c r="HN485" s="34"/>
      <c r="HO485" s="34"/>
      <c r="HP485" s="34"/>
      <c r="HQ485" s="34"/>
      <c r="HR485" s="34"/>
      <c r="HS485" s="34"/>
      <c r="HT485" s="34"/>
      <c r="HU485" s="34"/>
      <c r="HV485" s="34"/>
      <c r="HW485" s="34"/>
      <c r="HX485" s="34"/>
      <c r="HY485" s="34"/>
      <c r="HZ485" s="34"/>
      <c r="IA485" s="34"/>
      <c r="IB485" s="34"/>
      <c r="IC485" s="34"/>
      <c r="ID485" s="34"/>
      <c r="IE485" s="34"/>
      <c r="IF485" s="34"/>
      <c r="IG485" s="34"/>
      <c r="IH485" s="34"/>
      <c r="II485" s="34"/>
      <c r="IJ485" s="34"/>
      <c r="IK485" s="34"/>
      <c r="IL485" s="34"/>
      <c r="IM485" s="34"/>
      <c r="IN485" s="34"/>
      <c r="IO485" s="34"/>
      <c r="IP485" s="34"/>
      <c r="IQ485" s="34"/>
      <c r="IR485" s="34"/>
      <c r="IS485" s="34"/>
    </row>
    <row r="486" spans="1:253" s="33" customFormat="1" ht="45" x14ac:dyDescent="0.25">
      <c r="A486" s="28" t="s">
        <v>2602</v>
      </c>
      <c r="B486" s="39" t="s">
        <v>2260</v>
      </c>
      <c r="C486" s="29" t="s">
        <v>1342</v>
      </c>
      <c r="D486" s="28" t="s">
        <v>32</v>
      </c>
      <c r="E486" s="29"/>
      <c r="F486" s="29"/>
      <c r="G486" s="28" t="s">
        <v>1239</v>
      </c>
      <c r="H486" s="29" t="s">
        <v>143</v>
      </c>
      <c r="I486" s="87" t="s">
        <v>192</v>
      </c>
      <c r="J486" s="28"/>
      <c r="K486" s="28" t="s">
        <v>39</v>
      </c>
      <c r="L486" s="28" t="s">
        <v>38</v>
      </c>
      <c r="M486" s="28" t="s">
        <v>38</v>
      </c>
      <c r="N486" s="28" t="s">
        <v>38</v>
      </c>
      <c r="O486" s="28" t="s">
        <v>40</v>
      </c>
      <c r="P486" s="30"/>
      <c r="Q486" s="30"/>
      <c r="R486" s="30" t="s">
        <v>1349</v>
      </c>
      <c r="S486" s="88" t="s">
        <v>2261</v>
      </c>
      <c r="T486" s="88" t="s">
        <v>1057</v>
      </c>
      <c r="U486" s="30"/>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c r="BM486" s="34"/>
      <c r="BN486" s="34"/>
      <c r="BO486" s="34"/>
      <c r="BP486" s="34"/>
      <c r="BQ486" s="34"/>
      <c r="BR486" s="34"/>
      <c r="BS486" s="34"/>
      <c r="BT486" s="34"/>
      <c r="BU486" s="34"/>
      <c r="BV486" s="34"/>
      <c r="BW486" s="34"/>
      <c r="BX486" s="34"/>
      <c r="BY486" s="34"/>
      <c r="BZ486" s="34"/>
      <c r="CA486" s="34"/>
      <c r="CB486" s="34"/>
      <c r="CC486" s="34"/>
      <c r="CD486" s="34"/>
      <c r="CE486" s="34"/>
      <c r="CF486" s="34"/>
      <c r="CG486" s="34"/>
      <c r="CH486" s="34"/>
      <c r="CI486" s="34"/>
      <c r="CJ486" s="34"/>
      <c r="CK486" s="34"/>
      <c r="CL486" s="34"/>
      <c r="CM486" s="34"/>
      <c r="CN486" s="34"/>
      <c r="CO486" s="34"/>
      <c r="CP486" s="34"/>
      <c r="CQ486" s="34"/>
      <c r="CR486" s="34"/>
      <c r="CS486" s="34"/>
      <c r="CT486" s="34"/>
      <c r="CU486" s="34"/>
      <c r="CV486" s="34"/>
      <c r="CW486" s="34"/>
      <c r="CX486" s="34"/>
      <c r="CY486" s="34"/>
      <c r="CZ486" s="34"/>
      <c r="DA486" s="34"/>
      <c r="DB486" s="34"/>
      <c r="DC486" s="34"/>
      <c r="DD486" s="34"/>
      <c r="DE486" s="34"/>
      <c r="DF486" s="34"/>
      <c r="DG486" s="34"/>
      <c r="DH486" s="34"/>
      <c r="DI486" s="34"/>
      <c r="DJ486" s="34"/>
      <c r="DK486" s="34"/>
      <c r="DL486" s="34"/>
      <c r="DM486" s="34"/>
      <c r="DN486" s="34"/>
      <c r="DO486" s="34"/>
      <c r="DP486" s="34"/>
      <c r="DQ486" s="34"/>
      <c r="DR486" s="34"/>
      <c r="DS486" s="34"/>
      <c r="DT486" s="34"/>
      <c r="DU486" s="34"/>
      <c r="DV486" s="34"/>
      <c r="DW486" s="34"/>
      <c r="DX486" s="34"/>
      <c r="DY486" s="34"/>
      <c r="DZ486" s="34"/>
      <c r="EA486" s="34"/>
      <c r="EB486" s="34"/>
      <c r="EC486" s="34"/>
      <c r="ED486" s="34"/>
      <c r="EE486" s="34"/>
      <c r="EF486" s="34"/>
      <c r="EG486" s="34"/>
      <c r="EH486" s="34"/>
      <c r="EI486" s="34"/>
      <c r="EJ486" s="34"/>
      <c r="EK486" s="34"/>
      <c r="EL486" s="34"/>
      <c r="EM486" s="34"/>
      <c r="EN486" s="34"/>
      <c r="EO486" s="34"/>
      <c r="EP486" s="34"/>
      <c r="EQ486" s="34"/>
      <c r="ER486" s="34"/>
      <c r="ES486" s="34"/>
      <c r="ET486" s="34"/>
      <c r="EU486" s="34"/>
      <c r="EV486" s="34"/>
      <c r="EW486" s="34"/>
      <c r="EX486" s="34"/>
      <c r="EY486" s="34"/>
      <c r="EZ486" s="34"/>
      <c r="FA486" s="34"/>
      <c r="FB486" s="34"/>
      <c r="FC486" s="34"/>
      <c r="FD486" s="34"/>
      <c r="FE486" s="34"/>
      <c r="FF486" s="34"/>
      <c r="FG486" s="34"/>
      <c r="FH486" s="34"/>
      <c r="FI486" s="34"/>
      <c r="FJ486" s="34"/>
      <c r="FK486" s="34"/>
      <c r="FL486" s="34"/>
      <c r="FM486" s="34"/>
      <c r="FN486" s="34"/>
      <c r="FO486" s="34"/>
      <c r="FP486" s="34"/>
      <c r="FQ486" s="34"/>
      <c r="FR486" s="34"/>
      <c r="FS486" s="34"/>
      <c r="FT486" s="34"/>
      <c r="FU486" s="34"/>
      <c r="FV486" s="34"/>
      <c r="FW486" s="34"/>
      <c r="FX486" s="34"/>
      <c r="FY486" s="34"/>
      <c r="FZ486" s="34"/>
      <c r="GA486" s="34"/>
      <c r="GB486" s="34"/>
      <c r="GC486" s="34"/>
      <c r="GD486" s="34"/>
      <c r="GE486" s="34"/>
      <c r="GF486" s="34"/>
      <c r="GG486" s="34"/>
      <c r="GH486" s="34"/>
      <c r="GI486" s="34"/>
      <c r="GJ486" s="34"/>
      <c r="GK486" s="34"/>
      <c r="GL486" s="34"/>
      <c r="GM486" s="34"/>
      <c r="GN486" s="34"/>
      <c r="GO486" s="34"/>
      <c r="GP486" s="34"/>
      <c r="GQ486" s="34"/>
      <c r="GR486" s="34"/>
      <c r="GS486" s="34"/>
      <c r="GT486" s="34"/>
      <c r="GU486" s="34"/>
      <c r="GV486" s="34"/>
      <c r="GW486" s="34"/>
      <c r="GX486" s="34"/>
      <c r="GY486" s="34"/>
      <c r="GZ486" s="34"/>
      <c r="HA486" s="34"/>
      <c r="HB486" s="34"/>
      <c r="HC486" s="34"/>
      <c r="HD486" s="34"/>
      <c r="HE486" s="34"/>
      <c r="HF486" s="34"/>
      <c r="HG486" s="34"/>
      <c r="HH486" s="34"/>
      <c r="HI486" s="34"/>
      <c r="HJ486" s="34"/>
      <c r="HK486" s="34"/>
      <c r="HL486" s="34"/>
      <c r="HM486" s="34"/>
      <c r="HN486" s="34"/>
      <c r="HO486" s="34"/>
      <c r="HP486" s="34"/>
      <c r="HQ486" s="34"/>
      <c r="HR486" s="34"/>
      <c r="HS486" s="34"/>
      <c r="HT486" s="34"/>
      <c r="HU486" s="34"/>
      <c r="HV486" s="34"/>
      <c r="HW486" s="34"/>
      <c r="HX486" s="34"/>
      <c r="HY486" s="34"/>
      <c r="HZ486" s="34"/>
      <c r="IA486" s="34"/>
      <c r="IB486" s="34"/>
      <c r="IC486" s="34"/>
      <c r="ID486" s="34"/>
      <c r="IE486" s="34"/>
      <c r="IF486" s="34"/>
      <c r="IG486" s="34"/>
      <c r="IH486" s="34"/>
      <c r="II486" s="34"/>
      <c r="IJ486" s="34"/>
      <c r="IK486" s="34"/>
      <c r="IL486" s="34"/>
      <c r="IM486" s="34"/>
      <c r="IN486" s="34"/>
      <c r="IO486" s="34"/>
      <c r="IP486" s="34"/>
      <c r="IQ486" s="34"/>
      <c r="IR486" s="34"/>
      <c r="IS486" s="34"/>
    </row>
    <row r="487" spans="1:253" s="33" customFormat="1" ht="105" x14ac:dyDescent="0.25">
      <c r="A487" s="28" t="s">
        <v>2603</v>
      </c>
      <c r="B487" s="66" t="s">
        <v>1392</v>
      </c>
      <c r="C487" s="29" t="s">
        <v>1342</v>
      </c>
      <c r="D487" s="28" t="s">
        <v>32</v>
      </c>
      <c r="E487" s="29" t="s">
        <v>1393</v>
      </c>
      <c r="F487" s="29" t="s">
        <v>775</v>
      </c>
      <c r="G487" s="28" t="s">
        <v>95</v>
      </c>
      <c r="H487" s="29" t="s">
        <v>1345</v>
      </c>
      <c r="I487" s="28" t="s">
        <v>1346</v>
      </c>
      <c r="J487" s="28"/>
      <c r="K487" s="28" t="s">
        <v>38</v>
      </c>
      <c r="L487" s="28" t="s">
        <v>39</v>
      </c>
      <c r="M487" s="28" t="s">
        <v>39</v>
      </c>
      <c r="N487" s="28" t="s">
        <v>38</v>
      </c>
      <c r="O487" s="28" t="s">
        <v>627</v>
      </c>
      <c r="P487" s="30" t="s">
        <v>1394</v>
      </c>
      <c r="Q487" s="30" t="s">
        <v>1395</v>
      </c>
      <c r="R487" s="30" t="s">
        <v>1349</v>
      </c>
      <c r="S487" s="31" t="s">
        <v>1396</v>
      </c>
      <c r="T487" s="31" t="s">
        <v>1048</v>
      </c>
      <c r="U487" s="30"/>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c r="BM487" s="34"/>
      <c r="BN487" s="34"/>
      <c r="BO487" s="34"/>
      <c r="BP487" s="34"/>
      <c r="BQ487" s="34"/>
      <c r="BR487" s="34"/>
      <c r="BS487" s="34"/>
      <c r="BT487" s="34"/>
      <c r="BU487" s="34"/>
      <c r="BV487" s="34"/>
      <c r="BW487" s="34"/>
      <c r="BX487" s="34"/>
      <c r="BY487" s="34"/>
      <c r="BZ487" s="34"/>
      <c r="CA487" s="34"/>
      <c r="CB487" s="34"/>
      <c r="CC487" s="34"/>
      <c r="CD487" s="34"/>
      <c r="CE487" s="34"/>
      <c r="CF487" s="34"/>
      <c r="CG487" s="34"/>
      <c r="CH487" s="34"/>
      <c r="CI487" s="34"/>
      <c r="CJ487" s="34"/>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c r="DK487" s="34"/>
      <c r="DL487" s="34"/>
      <c r="DM487" s="34"/>
      <c r="DN487" s="34"/>
      <c r="DO487" s="34"/>
      <c r="DP487" s="34"/>
      <c r="DQ487" s="34"/>
      <c r="DR487" s="34"/>
      <c r="DS487" s="34"/>
      <c r="DT487" s="34"/>
      <c r="DU487" s="34"/>
      <c r="DV487" s="34"/>
      <c r="DW487" s="34"/>
      <c r="DX487" s="34"/>
      <c r="DY487" s="34"/>
      <c r="DZ487" s="34"/>
      <c r="EA487" s="34"/>
      <c r="EB487" s="34"/>
      <c r="EC487" s="34"/>
      <c r="ED487" s="34"/>
      <c r="EE487" s="34"/>
      <c r="EF487" s="34"/>
      <c r="EG487" s="34"/>
      <c r="EH487" s="34"/>
      <c r="EI487" s="34"/>
      <c r="EJ487" s="34"/>
      <c r="EK487" s="34"/>
      <c r="EL487" s="34"/>
      <c r="EM487" s="34"/>
      <c r="EN487" s="34"/>
      <c r="EO487" s="34"/>
      <c r="EP487" s="34"/>
      <c r="EQ487" s="34"/>
      <c r="ER487" s="34"/>
      <c r="ES487" s="34"/>
      <c r="ET487" s="34"/>
      <c r="EU487" s="34"/>
      <c r="EV487" s="34"/>
      <c r="EW487" s="34"/>
      <c r="EX487" s="34"/>
      <c r="EY487" s="34"/>
      <c r="EZ487" s="34"/>
      <c r="FA487" s="34"/>
      <c r="FB487" s="34"/>
      <c r="FC487" s="34"/>
      <c r="FD487" s="34"/>
      <c r="FE487" s="34"/>
      <c r="FF487" s="34"/>
      <c r="FG487" s="34"/>
      <c r="FH487" s="34"/>
      <c r="FI487" s="34"/>
      <c r="FJ487" s="34"/>
      <c r="FK487" s="34"/>
      <c r="FL487" s="34"/>
      <c r="FM487" s="34"/>
      <c r="FN487" s="34"/>
      <c r="FO487" s="34"/>
      <c r="FP487" s="34"/>
      <c r="FQ487" s="34"/>
      <c r="FR487" s="34"/>
      <c r="FS487" s="34"/>
      <c r="FT487" s="34"/>
      <c r="FU487" s="34"/>
      <c r="FV487" s="34"/>
      <c r="FW487" s="34"/>
      <c r="FX487" s="34"/>
      <c r="FY487" s="34"/>
      <c r="FZ487" s="34"/>
      <c r="GA487" s="34"/>
      <c r="GB487" s="34"/>
      <c r="GC487" s="34"/>
      <c r="GD487" s="34"/>
      <c r="GE487" s="34"/>
      <c r="GF487" s="34"/>
      <c r="GG487" s="34"/>
      <c r="GH487" s="34"/>
      <c r="GI487" s="34"/>
      <c r="GJ487" s="34"/>
      <c r="GK487" s="34"/>
      <c r="GL487" s="34"/>
      <c r="GM487" s="34"/>
      <c r="GN487" s="34"/>
      <c r="GO487" s="34"/>
      <c r="GP487" s="34"/>
      <c r="GQ487" s="34"/>
      <c r="GR487" s="34"/>
      <c r="GS487" s="34"/>
      <c r="GT487" s="34"/>
      <c r="GU487" s="34"/>
      <c r="GV487" s="34"/>
      <c r="GW487" s="34"/>
      <c r="GX487" s="34"/>
      <c r="GY487" s="34"/>
      <c r="GZ487" s="34"/>
      <c r="HA487" s="34"/>
      <c r="HB487" s="34"/>
      <c r="HC487" s="34"/>
      <c r="HD487" s="34"/>
      <c r="HE487" s="34"/>
      <c r="HF487" s="34"/>
      <c r="HG487" s="34"/>
      <c r="HH487" s="34"/>
      <c r="HI487" s="34"/>
      <c r="HJ487" s="34"/>
      <c r="HK487" s="34"/>
      <c r="HL487" s="34"/>
      <c r="HM487" s="34"/>
      <c r="HN487" s="34"/>
      <c r="HO487" s="34"/>
      <c r="HP487" s="34"/>
      <c r="HQ487" s="34"/>
      <c r="HR487" s="34"/>
      <c r="HS487" s="34"/>
      <c r="HT487" s="34"/>
      <c r="HU487" s="34"/>
      <c r="HV487" s="34"/>
      <c r="HW487" s="34"/>
      <c r="HX487" s="34"/>
      <c r="HY487" s="34"/>
      <c r="HZ487" s="34"/>
      <c r="IA487" s="34"/>
      <c r="IB487" s="34"/>
      <c r="IC487" s="34"/>
      <c r="ID487" s="34"/>
      <c r="IE487" s="34"/>
      <c r="IF487" s="34"/>
      <c r="IG487" s="34"/>
      <c r="IH487" s="34"/>
      <c r="II487" s="34"/>
      <c r="IJ487" s="34"/>
      <c r="IK487" s="34"/>
      <c r="IL487" s="34"/>
      <c r="IM487" s="34"/>
      <c r="IN487" s="34"/>
      <c r="IO487" s="34"/>
      <c r="IP487" s="34"/>
      <c r="IQ487" s="34"/>
      <c r="IR487" s="34"/>
      <c r="IS487" s="34"/>
    </row>
    <row r="488" spans="1:253" s="33" customFormat="1" ht="300" x14ac:dyDescent="0.25">
      <c r="A488" s="28" t="s">
        <v>2604</v>
      </c>
      <c r="B488" s="39" t="s">
        <v>1398</v>
      </c>
      <c r="C488" s="29" t="s">
        <v>1342</v>
      </c>
      <c r="D488" s="28" t="s">
        <v>32</v>
      </c>
      <c r="E488" s="29" t="s">
        <v>1399</v>
      </c>
      <c r="F488" s="29" t="s">
        <v>1342</v>
      </c>
      <c r="G488" s="28" t="s">
        <v>1400</v>
      </c>
      <c r="H488" s="29" t="s">
        <v>237</v>
      </c>
      <c r="I488" s="28" t="s">
        <v>1401</v>
      </c>
      <c r="J488" s="28" t="s">
        <v>1402</v>
      </c>
      <c r="K488" s="28" t="s">
        <v>39</v>
      </c>
      <c r="L488" s="28" t="s">
        <v>38</v>
      </c>
      <c r="M488" s="28" t="s">
        <v>38</v>
      </c>
      <c r="N488" s="28" t="s">
        <v>38</v>
      </c>
      <c r="O488" s="28" t="s">
        <v>627</v>
      </c>
      <c r="P488" s="30" t="s">
        <v>1388</v>
      </c>
      <c r="Q488" s="30" t="s">
        <v>1403</v>
      </c>
      <c r="R488" s="30" t="s">
        <v>1349</v>
      </c>
      <c r="S488" s="31" t="s">
        <v>1404</v>
      </c>
      <c r="T488" s="31" t="s">
        <v>1048</v>
      </c>
      <c r="U488" s="30"/>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c r="BM488" s="34"/>
      <c r="BN488" s="34"/>
      <c r="BO488" s="34"/>
      <c r="BP488" s="34"/>
      <c r="BQ488" s="34"/>
      <c r="BR488" s="34"/>
      <c r="BS488" s="34"/>
      <c r="BT488" s="34"/>
      <c r="BU488" s="34"/>
      <c r="BV488" s="34"/>
      <c r="BW488" s="34"/>
      <c r="BX488" s="34"/>
      <c r="BY488" s="34"/>
      <c r="BZ488" s="34"/>
      <c r="CA488" s="34"/>
      <c r="CB488" s="34"/>
      <c r="CC488" s="34"/>
      <c r="CD488" s="34"/>
      <c r="CE488" s="34"/>
      <c r="CF488" s="34"/>
      <c r="CG488" s="34"/>
      <c r="CH488" s="34"/>
      <c r="CI488" s="34"/>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c r="DK488" s="34"/>
      <c r="DL488" s="34"/>
      <c r="DM488" s="34"/>
      <c r="DN488" s="34"/>
      <c r="DO488" s="34"/>
      <c r="DP488" s="34"/>
      <c r="DQ488" s="34"/>
      <c r="DR488" s="34"/>
      <c r="DS488" s="34"/>
      <c r="DT488" s="34"/>
      <c r="DU488" s="34"/>
      <c r="DV488" s="34"/>
      <c r="DW488" s="34"/>
      <c r="DX488" s="34"/>
      <c r="DY488" s="34"/>
      <c r="DZ488" s="34"/>
      <c r="EA488" s="34"/>
      <c r="EB488" s="34"/>
      <c r="EC488" s="34"/>
      <c r="ED488" s="34"/>
      <c r="EE488" s="34"/>
      <c r="EF488" s="34"/>
      <c r="EG488" s="34"/>
      <c r="EH488" s="34"/>
      <c r="EI488" s="34"/>
      <c r="EJ488" s="34"/>
      <c r="EK488" s="34"/>
      <c r="EL488" s="34"/>
      <c r="EM488" s="34"/>
      <c r="EN488" s="34"/>
      <c r="EO488" s="34"/>
      <c r="EP488" s="34"/>
      <c r="EQ488" s="34"/>
      <c r="ER488" s="34"/>
      <c r="ES488" s="34"/>
      <c r="ET488" s="34"/>
      <c r="EU488" s="34"/>
      <c r="EV488" s="34"/>
      <c r="EW488" s="34"/>
      <c r="EX488" s="34"/>
      <c r="EY488" s="34"/>
      <c r="EZ488" s="34"/>
      <c r="FA488" s="34"/>
      <c r="FB488" s="34"/>
      <c r="FC488" s="34"/>
      <c r="FD488" s="34"/>
      <c r="FE488" s="34"/>
      <c r="FF488" s="34"/>
      <c r="FG488" s="34"/>
      <c r="FH488" s="34"/>
      <c r="FI488" s="34"/>
      <c r="FJ488" s="34"/>
      <c r="FK488" s="34"/>
      <c r="FL488" s="34"/>
      <c r="FM488" s="34"/>
      <c r="FN488" s="34"/>
      <c r="FO488" s="34"/>
      <c r="FP488" s="34"/>
      <c r="FQ488" s="34"/>
      <c r="FR488" s="34"/>
      <c r="FS488" s="34"/>
      <c r="FT488" s="34"/>
      <c r="FU488" s="34"/>
      <c r="FV488" s="34"/>
      <c r="FW488" s="34"/>
      <c r="FX488" s="34"/>
      <c r="FY488" s="34"/>
      <c r="FZ488" s="34"/>
      <c r="GA488" s="34"/>
      <c r="GB488" s="34"/>
      <c r="GC488" s="34"/>
      <c r="GD488" s="34"/>
      <c r="GE488" s="34"/>
      <c r="GF488" s="34"/>
      <c r="GG488" s="34"/>
      <c r="GH488" s="34"/>
      <c r="GI488" s="34"/>
      <c r="GJ488" s="34"/>
      <c r="GK488" s="34"/>
      <c r="GL488" s="34"/>
      <c r="GM488" s="34"/>
      <c r="GN488" s="34"/>
      <c r="GO488" s="34"/>
      <c r="GP488" s="34"/>
      <c r="GQ488" s="34"/>
      <c r="GR488" s="34"/>
      <c r="GS488" s="34"/>
      <c r="GT488" s="34"/>
      <c r="GU488" s="34"/>
      <c r="GV488" s="34"/>
      <c r="GW488" s="34"/>
      <c r="GX488" s="34"/>
      <c r="GY488" s="34"/>
      <c r="GZ488" s="34"/>
      <c r="HA488" s="34"/>
      <c r="HB488" s="34"/>
      <c r="HC488" s="34"/>
      <c r="HD488" s="34"/>
      <c r="HE488" s="34"/>
      <c r="HF488" s="34"/>
      <c r="HG488" s="34"/>
      <c r="HH488" s="34"/>
      <c r="HI488" s="34"/>
      <c r="HJ488" s="34"/>
      <c r="HK488" s="34"/>
      <c r="HL488" s="34"/>
      <c r="HM488" s="34"/>
      <c r="HN488" s="34"/>
      <c r="HO488" s="34"/>
      <c r="HP488" s="34"/>
      <c r="HQ488" s="34"/>
      <c r="HR488" s="34"/>
      <c r="HS488" s="34"/>
      <c r="HT488" s="34"/>
      <c r="HU488" s="34"/>
      <c r="HV488" s="34"/>
      <c r="HW488" s="34"/>
      <c r="HX488" s="34"/>
      <c r="HY488" s="34"/>
      <c r="HZ488" s="34"/>
      <c r="IA488" s="34"/>
      <c r="IB488" s="34"/>
      <c r="IC488" s="34"/>
      <c r="ID488" s="34"/>
      <c r="IE488" s="34"/>
      <c r="IF488" s="34"/>
      <c r="IG488" s="34"/>
      <c r="IH488" s="34"/>
      <c r="II488" s="34"/>
      <c r="IJ488" s="34"/>
      <c r="IK488" s="34"/>
      <c r="IL488" s="34"/>
      <c r="IM488" s="34"/>
      <c r="IN488" s="34"/>
      <c r="IO488" s="34"/>
      <c r="IP488" s="34"/>
      <c r="IQ488" s="34"/>
      <c r="IR488" s="34"/>
      <c r="IS488" s="34"/>
    </row>
    <row r="489" spans="1:253" s="33" customFormat="1" ht="45" x14ac:dyDescent="0.25">
      <c r="A489" s="28" t="s">
        <v>2605</v>
      </c>
      <c r="B489" s="39" t="s">
        <v>2263</v>
      </c>
      <c r="C489" s="29" t="s">
        <v>1342</v>
      </c>
      <c r="D489" s="28" t="s">
        <v>32</v>
      </c>
      <c r="E489" s="29"/>
      <c r="F489" s="29"/>
      <c r="G489" s="28" t="s">
        <v>1239</v>
      </c>
      <c r="H489" s="29" t="s">
        <v>143</v>
      </c>
      <c r="I489" s="87" t="s">
        <v>192</v>
      </c>
      <c r="J489" s="28"/>
      <c r="K489" s="28" t="s">
        <v>39</v>
      </c>
      <c r="L489" s="28" t="s">
        <v>38</v>
      </c>
      <c r="M489" s="28" t="s">
        <v>38</v>
      </c>
      <c r="N489" s="28" t="s">
        <v>38</v>
      </c>
      <c r="O489" s="28" t="s">
        <v>40</v>
      </c>
      <c r="P489" s="30"/>
      <c r="Q489" s="30"/>
      <c r="R489" s="30" t="s">
        <v>1349</v>
      </c>
      <c r="S489" s="88" t="s">
        <v>2265</v>
      </c>
      <c r="T489" s="88" t="s">
        <v>1057</v>
      </c>
      <c r="U489" s="30"/>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c r="BM489" s="34"/>
      <c r="BN489" s="34"/>
      <c r="BO489" s="34"/>
      <c r="BP489" s="34"/>
      <c r="BQ489" s="34"/>
      <c r="BR489" s="34"/>
      <c r="BS489" s="34"/>
      <c r="BT489" s="34"/>
      <c r="BU489" s="34"/>
      <c r="BV489" s="34"/>
      <c r="BW489" s="34"/>
      <c r="BX489" s="34"/>
      <c r="BY489" s="34"/>
      <c r="BZ489" s="34"/>
      <c r="CA489" s="34"/>
      <c r="CB489" s="34"/>
      <c r="CC489" s="34"/>
      <c r="CD489" s="34"/>
      <c r="CE489" s="34"/>
      <c r="CF489" s="34"/>
      <c r="CG489" s="34"/>
      <c r="CH489" s="34"/>
      <c r="CI489" s="34"/>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c r="DK489" s="34"/>
      <c r="DL489" s="34"/>
      <c r="DM489" s="34"/>
      <c r="DN489" s="34"/>
      <c r="DO489" s="34"/>
      <c r="DP489" s="34"/>
      <c r="DQ489" s="34"/>
      <c r="DR489" s="34"/>
      <c r="DS489" s="34"/>
      <c r="DT489" s="34"/>
      <c r="DU489" s="34"/>
      <c r="DV489" s="34"/>
      <c r="DW489" s="34"/>
      <c r="DX489" s="34"/>
      <c r="DY489" s="34"/>
      <c r="DZ489" s="34"/>
      <c r="EA489" s="34"/>
      <c r="EB489" s="34"/>
      <c r="EC489" s="34"/>
      <c r="ED489" s="34"/>
      <c r="EE489" s="34"/>
      <c r="EF489" s="34"/>
      <c r="EG489" s="34"/>
      <c r="EH489" s="34"/>
      <c r="EI489" s="34"/>
      <c r="EJ489" s="34"/>
      <c r="EK489" s="34"/>
      <c r="EL489" s="34"/>
      <c r="EM489" s="34"/>
      <c r="EN489" s="34"/>
      <c r="EO489" s="34"/>
      <c r="EP489" s="34"/>
      <c r="EQ489" s="34"/>
      <c r="ER489" s="34"/>
      <c r="ES489" s="34"/>
      <c r="ET489" s="34"/>
      <c r="EU489" s="34"/>
      <c r="EV489" s="34"/>
      <c r="EW489" s="34"/>
      <c r="EX489" s="34"/>
      <c r="EY489" s="34"/>
      <c r="EZ489" s="34"/>
      <c r="FA489" s="34"/>
      <c r="FB489" s="34"/>
      <c r="FC489" s="34"/>
      <c r="FD489" s="34"/>
      <c r="FE489" s="34"/>
      <c r="FF489" s="34"/>
      <c r="FG489" s="34"/>
      <c r="FH489" s="34"/>
      <c r="FI489" s="34"/>
      <c r="FJ489" s="34"/>
      <c r="FK489" s="34"/>
      <c r="FL489" s="34"/>
      <c r="FM489" s="34"/>
      <c r="FN489" s="34"/>
      <c r="FO489" s="34"/>
      <c r="FP489" s="34"/>
      <c r="FQ489" s="34"/>
      <c r="FR489" s="34"/>
      <c r="FS489" s="34"/>
      <c r="FT489" s="34"/>
      <c r="FU489" s="34"/>
      <c r="FV489" s="34"/>
      <c r="FW489" s="34"/>
      <c r="FX489" s="34"/>
      <c r="FY489" s="34"/>
      <c r="FZ489" s="34"/>
      <c r="GA489" s="34"/>
      <c r="GB489" s="34"/>
      <c r="GC489" s="34"/>
      <c r="GD489" s="34"/>
      <c r="GE489" s="34"/>
      <c r="GF489" s="34"/>
      <c r="GG489" s="34"/>
      <c r="GH489" s="34"/>
      <c r="GI489" s="34"/>
      <c r="GJ489" s="34"/>
      <c r="GK489" s="34"/>
      <c r="GL489" s="34"/>
      <c r="GM489" s="34"/>
      <c r="GN489" s="34"/>
      <c r="GO489" s="34"/>
      <c r="GP489" s="34"/>
      <c r="GQ489" s="34"/>
      <c r="GR489" s="34"/>
      <c r="GS489" s="34"/>
      <c r="GT489" s="34"/>
      <c r="GU489" s="34"/>
      <c r="GV489" s="34"/>
      <c r="GW489" s="34"/>
      <c r="GX489" s="34"/>
      <c r="GY489" s="34"/>
      <c r="GZ489" s="34"/>
      <c r="HA489" s="34"/>
      <c r="HB489" s="34"/>
      <c r="HC489" s="34"/>
      <c r="HD489" s="34"/>
      <c r="HE489" s="34"/>
      <c r="HF489" s="34"/>
      <c r="HG489" s="34"/>
      <c r="HH489" s="34"/>
      <c r="HI489" s="34"/>
      <c r="HJ489" s="34"/>
      <c r="HK489" s="34"/>
      <c r="HL489" s="34"/>
      <c r="HM489" s="34"/>
      <c r="HN489" s="34"/>
      <c r="HO489" s="34"/>
      <c r="HP489" s="34"/>
      <c r="HQ489" s="34"/>
      <c r="HR489" s="34"/>
      <c r="HS489" s="34"/>
      <c r="HT489" s="34"/>
      <c r="HU489" s="34"/>
      <c r="HV489" s="34"/>
      <c r="HW489" s="34"/>
      <c r="HX489" s="34"/>
      <c r="HY489" s="34"/>
      <c r="HZ489" s="34"/>
      <c r="IA489" s="34"/>
      <c r="IB489" s="34"/>
      <c r="IC489" s="34"/>
      <c r="ID489" s="34"/>
      <c r="IE489" s="34"/>
      <c r="IF489" s="34"/>
      <c r="IG489" s="34"/>
      <c r="IH489" s="34"/>
      <c r="II489" s="34"/>
      <c r="IJ489" s="34"/>
      <c r="IK489" s="34"/>
      <c r="IL489" s="34"/>
      <c r="IM489" s="34"/>
      <c r="IN489" s="34"/>
      <c r="IO489" s="34"/>
      <c r="IP489" s="34"/>
      <c r="IQ489" s="34"/>
      <c r="IR489" s="34"/>
      <c r="IS489" s="34"/>
    </row>
    <row r="490" spans="1:253" s="33" customFormat="1" ht="45" x14ac:dyDescent="0.25">
      <c r="A490" s="28" t="s">
        <v>2606</v>
      </c>
      <c r="B490" s="39" t="s">
        <v>1406</v>
      </c>
      <c r="C490" s="29" t="s">
        <v>1342</v>
      </c>
      <c r="D490" s="28" t="s">
        <v>32</v>
      </c>
      <c r="E490" s="29" t="s">
        <v>1407</v>
      </c>
      <c r="F490" s="29" t="s">
        <v>1408</v>
      </c>
      <c r="G490" s="28" t="s">
        <v>634</v>
      </c>
      <c r="H490" s="29" t="s">
        <v>237</v>
      </c>
      <c r="I490" s="28" t="s">
        <v>1406</v>
      </c>
      <c r="J490" s="28" t="s">
        <v>1409</v>
      </c>
      <c r="K490" s="28" t="s">
        <v>39</v>
      </c>
      <c r="L490" s="28" t="s">
        <v>38</v>
      </c>
      <c r="M490" s="28" t="s">
        <v>38</v>
      </c>
      <c r="N490" s="28" t="s">
        <v>38</v>
      </c>
      <c r="O490" s="28" t="s">
        <v>627</v>
      </c>
      <c r="P490" s="30" t="s">
        <v>1410</v>
      </c>
      <c r="Q490" s="30" t="s">
        <v>1411</v>
      </c>
      <c r="R490" s="30" t="s">
        <v>1349</v>
      </c>
      <c r="S490" s="31" t="s">
        <v>1412</v>
      </c>
      <c r="T490" s="31" t="s">
        <v>1048</v>
      </c>
      <c r="U490" s="30"/>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c r="BM490" s="34"/>
      <c r="BN490" s="34"/>
      <c r="BO490" s="34"/>
      <c r="BP490" s="34"/>
      <c r="BQ490" s="34"/>
      <c r="BR490" s="34"/>
      <c r="BS490" s="34"/>
      <c r="BT490" s="34"/>
      <c r="BU490" s="34"/>
      <c r="BV490" s="34"/>
      <c r="BW490" s="34"/>
      <c r="BX490" s="34"/>
      <c r="BY490" s="34"/>
      <c r="BZ490" s="34"/>
      <c r="CA490" s="34"/>
      <c r="CB490" s="34"/>
      <c r="CC490" s="34"/>
      <c r="CD490" s="34"/>
      <c r="CE490" s="34"/>
      <c r="CF490" s="34"/>
      <c r="CG490" s="34"/>
      <c r="CH490" s="34"/>
      <c r="CI490" s="34"/>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c r="DK490" s="34"/>
      <c r="DL490" s="34"/>
      <c r="DM490" s="34"/>
      <c r="DN490" s="34"/>
      <c r="DO490" s="34"/>
      <c r="DP490" s="34"/>
      <c r="DQ490" s="34"/>
      <c r="DR490" s="34"/>
      <c r="DS490" s="34"/>
      <c r="DT490" s="34"/>
      <c r="DU490" s="34"/>
      <c r="DV490" s="34"/>
      <c r="DW490" s="34"/>
      <c r="DX490" s="34"/>
      <c r="DY490" s="34"/>
      <c r="DZ490" s="34"/>
      <c r="EA490" s="34"/>
      <c r="EB490" s="34"/>
      <c r="EC490" s="34"/>
      <c r="ED490" s="34"/>
      <c r="EE490" s="34"/>
      <c r="EF490" s="34"/>
      <c r="EG490" s="34"/>
      <c r="EH490" s="34"/>
      <c r="EI490" s="34"/>
      <c r="EJ490" s="34"/>
      <c r="EK490" s="34"/>
      <c r="EL490" s="34"/>
      <c r="EM490" s="34"/>
      <c r="EN490" s="34"/>
      <c r="EO490" s="34"/>
      <c r="EP490" s="34"/>
      <c r="EQ490" s="34"/>
      <c r="ER490" s="34"/>
      <c r="ES490" s="34"/>
      <c r="ET490" s="34"/>
      <c r="EU490" s="34"/>
      <c r="EV490" s="34"/>
      <c r="EW490" s="34"/>
      <c r="EX490" s="34"/>
      <c r="EY490" s="34"/>
      <c r="EZ490" s="34"/>
      <c r="FA490" s="34"/>
      <c r="FB490" s="34"/>
      <c r="FC490" s="34"/>
      <c r="FD490" s="34"/>
      <c r="FE490" s="34"/>
      <c r="FF490" s="34"/>
      <c r="FG490" s="34"/>
      <c r="FH490" s="34"/>
      <c r="FI490" s="34"/>
      <c r="FJ490" s="34"/>
      <c r="FK490" s="34"/>
      <c r="FL490" s="34"/>
      <c r="FM490" s="34"/>
      <c r="FN490" s="34"/>
      <c r="FO490" s="34"/>
      <c r="FP490" s="34"/>
      <c r="FQ490" s="34"/>
      <c r="FR490" s="34"/>
      <c r="FS490" s="34"/>
      <c r="FT490" s="34"/>
      <c r="FU490" s="34"/>
      <c r="FV490" s="34"/>
      <c r="FW490" s="34"/>
      <c r="FX490" s="34"/>
      <c r="FY490" s="34"/>
      <c r="FZ490" s="34"/>
      <c r="GA490" s="34"/>
      <c r="GB490" s="34"/>
      <c r="GC490" s="34"/>
      <c r="GD490" s="34"/>
      <c r="GE490" s="34"/>
      <c r="GF490" s="34"/>
      <c r="GG490" s="34"/>
      <c r="GH490" s="34"/>
      <c r="GI490" s="34"/>
      <c r="GJ490" s="34"/>
      <c r="GK490" s="34"/>
      <c r="GL490" s="34"/>
      <c r="GM490" s="34"/>
      <c r="GN490" s="34"/>
      <c r="GO490" s="34"/>
      <c r="GP490" s="34"/>
      <c r="GQ490" s="34"/>
      <c r="GR490" s="34"/>
      <c r="GS490" s="34"/>
      <c r="GT490" s="34"/>
      <c r="GU490" s="34"/>
      <c r="GV490" s="34"/>
      <c r="GW490" s="34"/>
      <c r="GX490" s="34"/>
      <c r="GY490" s="34"/>
      <c r="GZ490" s="34"/>
      <c r="HA490" s="34"/>
      <c r="HB490" s="34"/>
      <c r="HC490" s="34"/>
      <c r="HD490" s="34"/>
      <c r="HE490" s="34"/>
      <c r="HF490" s="34"/>
      <c r="HG490" s="34"/>
      <c r="HH490" s="34"/>
      <c r="HI490" s="34"/>
      <c r="HJ490" s="34"/>
      <c r="HK490" s="34"/>
      <c r="HL490" s="34"/>
      <c r="HM490" s="34"/>
      <c r="HN490" s="34"/>
      <c r="HO490" s="34"/>
      <c r="HP490" s="34"/>
      <c r="HQ490" s="34"/>
      <c r="HR490" s="34"/>
      <c r="HS490" s="34"/>
      <c r="HT490" s="34"/>
      <c r="HU490" s="34"/>
      <c r="HV490" s="34"/>
      <c r="HW490" s="34"/>
      <c r="HX490" s="34"/>
      <c r="HY490" s="34"/>
      <c r="HZ490" s="34"/>
      <c r="IA490" s="34"/>
      <c r="IB490" s="34"/>
      <c r="IC490" s="34"/>
      <c r="ID490" s="34"/>
      <c r="IE490" s="34"/>
      <c r="IF490" s="34"/>
      <c r="IG490" s="34"/>
      <c r="IH490" s="34"/>
      <c r="II490" s="34"/>
      <c r="IJ490" s="34"/>
      <c r="IK490" s="34"/>
      <c r="IL490" s="34"/>
      <c r="IM490" s="34"/>
      <c r="IN490" s="34"/>
      <c r="IO490" s="34"/>
      <c r="IP490" s="34"/>
      <c r="IQ490" s="34"/>
      <c r="IR490" s="34"/>
      <c r="IS490" s="34"/>
    </row>
    <row r="491" spans="1:253" s="33" customFormat="1" ht="60" x14ac:dyDescent="0.25">
      <c r="A491" s="28" t="s">
        <v>2607</v>
      </c>
      <c r="B491" s="39" t="s">
        <v>2608</v>
      </c>
      <c r="C491" s="29" t="s">
        <v>1342</v>
      </c>
      <c r="D491" s="28" t="s">
        <v>32</v>
      </c>
      <c r="E491" s="29"/>
      <c r="F491" s="29"/>
      <c r="G491" s="28" t="s">
        <v>1239</v>
      </c>
      <c r="H491" s="29" t="s">
        <v>143</v>
      </c>
      <c r="I491" s="87" t="s">
        <v>192</v>
      </c>
      <c r="J491" s="28"/>
      <c r="K491" s="28" t="s">
        <v>39</v>
      </c>
      <c r="L491" s="28" t="s">
        <v>38</v>
      </c>
      <c r="M491" s="28" t="s">
        <v>38</v>
      </c>
      <c r="N491" s="28" t="s">
        <v>38</v>
      </c>
      <c r="O491" s="28" t="s">
        <v>40</v>
      </c>
      <c r="P491" s="30"/>
      <c r="Q491" s="30"/>
      <c r="R491" s="30" t="s">
        <v>1349</v>
      </c>
      <c r="S491" s="88" t="s">
        <v>2269</v>
      </c>
      <c r="T491" s="88" t="s">
        <v>1057</v>
      </c>
      <c r="U491" s="30"/>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c r="BM491" s="34"/>
      <c r="BN491" s="34"/>
      <c r="BO491" s="34"/>
      <c r="BP491" s="34"/>
      <c r="BQ491" s="34"/>
      <c r="BR491" s="34"/>
      <c r="BS491" s="34"/>
      <c r="BT491" s="34"/>
      <c r="BU491" s="34"/>
      <c r="BV491" s="34"/>
      <c r="BW491" s="34"/>
      <c r="BX491" s="34"/>
      <c r="BY491" s="34"/>
      <c r="BZ491" s="34"/>
      <c r="CA491" s="34"/>
      <c r="CB491" s="34"/>
      <c r="CC491" s="34"/>
      <c r="CD491" s="34"/>
      <c r="CE491" s="34"/>
      <c r="CF491" s="34"/>
      <c r="CG491" s="34"/>
      <c r="CH491" s="34"/>
      <c r="CI491" s="34"/>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c r="DK491" s="34"/>
      <c r="DL491" s="34"/>
      <c r="DM491" s="34"/>
      <c r="DN491" s="34"/>
      <c r="DO491" s="34"/>
      <c r="DP491" s="34"/>
      <c r="DQ491" s="34"/>
      <c r="DR491" s="34"/>
      <c r="DS491" s="34"/>
      <c r="DT491" s="34"/>
      <c r="DU491" s="34"/>
      <c r="DV491" s="34"/>
      <c r="DW491" s="34"/>
      <c r="DX491" s="34"/>
      <c r="DY491" s="34"/>
      <c r="DZ491" s="34"/>
      <c r="EA491" s="34"/>
      <c r="EB491" s="34"/>
      <c r="EC491" s="34"/>
      <c r="ED491" s="34"/>
      <c r="EE491" s="34"/>
      <c r="EF491" s="34"/>
      <c r="EG491" s="34"/>
      <c r="EH491" s="34"/>
      <c r="EI491" s="34"/>
      <c r="EJ491" s="34"/>
      <c r="EK491" s="34"/>
      <c r="EL491" s="34"/>
      <c r="EM491" s="34"/>
      <c r="EN491" s="34"/>
      <c r="EO491" s="34"/>
      <c r="EP491" s="34"/>
      <c r="EQ491" s="34"/>
      <c r="ER491" s="34"/>
      <c r="ES491" s="34"/>
      <c r="ET491" s="34"/>
      <c r="EU491" s="34"/>
      <c r="EV491" s="34"/>
      <c r="EW491" s="34"/>
      <c r="EX491" s="34"/>
      <c r="EY491" s="34"/>
      <c r="EZ491" s="34"/>
      <c r="FA491" s="34"/>
      <c r="FB491" s="34"/>
      <c r="FC491" s="34"/>
      <c r="FD491" s="34"/>
      <c r="FE491" s="34"/>
      <c r="FF491" s="34"/>
      <c r="FG491" s="34"/>
      <c r="FH491" s="34"/>
      <c r="FI491" s="34"/>
      <c r="FJ491" s="34"/>
      <c r="FK491" s="34"/>
      <c r="FL491" s="34"/>
      <c r="FM491" s="34"/>
      <c r="FN491" s="34"/>
      <c r="FO491" s="34"/>
      <c r="FP491" s="34"/>
      <c r="FQ491" s="34"/>
      <c r="FR491" s="34"/>
      <c r="FS491" s="34"/>
      <c r="FT491" s="34"/>
      <c r="FU491" s="34"/>
      <c r="FV491" s="34"/>
      <c r="FW491" s="34"/>
      <c r="FX491" s="34"/>
      <c r="FY491" s="34"/>
      <c r="FZ491" s="34"/>
      <c r="GA491" s="34"/>
      <c r="GB491" s="34"/>
      <c r="GC491" s="34"/>
      <c r="GD491" s="34"/>
      <c r="GE491" s="34"/>
      <c r="GF491" s="34"/>
      <c r="GG491" s="34"/>
      <c r="GH491" s="34"/>
      <c r="GI491" s="34"/>
      <c r="GJ491" s="34"/>
      <c r="GK491" s="34"/>
      <c r="GL491" s="34"/>
      <c r="GM491" s="34"/>
      <c r="GN491" s="34"/>
      <c r="GO491" s="34"/>
      <c r="GP491" s="34"/>
      <c r="GQ491" s="34"/>
      <c r="GR491" s="34"/>
      <c r="GS491" s="34"/>
      <c r="GT491" s="34"/>
      <c r="GU491" s="34"/>
      <c r="GV491" s="34"/>
      <c r="GW491" s="34"/>
      <c r="GX491" s="34"/>
      <c r="GY491" s="34"/>
      <c r="GZ491" s="34"/>
      <c r="HA491" s="34"/>
      <c r="HB491" s="34"/>
      <c r="HC491" s="34"/>
      <c r="HD491" s="34"/>
      <c r="HE491" s="34"/>
      <c r="HF491" s="34"/>
      <c r="HG491" s="34"/>
      <c r="HH491" s="34"/>
      <c r="HI491" s="34"/>
      <c r="HJ491" s="34"/>
      <c r="HK491" s="34"/>
      <c r="HL491" s="34"/>
      <c r="HM491" s="34"/>
      <c r="HN491" s="34"/>
      <c r="HO491" s="34"/>
      <c r="HP491" s="34"/>
      <c r="HQ491" s="34"/>
      <c r="HR491" s="34"/>
      <c r="HS491" s="34"/>
      <c r="HT491" s="34"/>
      <c r="HU491" s="34"/>
      <c r="HV491" s="34"/>
      <c r="HW491" s="34"/>
      <c r="HX491" s="34"/>
      <c r="HY491" s="34"/>
      <c r="HZ491" s="34"/>
      <c r="IA491" s="34"/>
      <c r="IB491" s="34"/>
      <c r="IC491" s="34"/>
      <c r="ID491" s="34"/>
      <c r="IE491" s="34"/>
      <c r="IF491" s="34"/>
      <c r="IG491" s="34"/>
      <c r="IH491" s="34"/>
      <c r="II491" s="34"/>
      <c r="IJ491" s="34"/>
      <c r="IK491" s="34"/>
      <c r="IL491" s="34"/>
      <c r="IM491" s="34"/>
      <c r="IN491" s="34"/>
      <c r="IO491" s="34"/>
      <c r="IP491" s="34"/>
      <c r="IQ491" s="34"/>
      <c r="IR491" s="34"/>
      <c r="IS491" s="34"/>
    </row>
    <row r="492" spans="1:253" s="33" customFormat="1" ht="75" x14ac:dyDescent="0.25">
      <c r="A492" s="28" t="s">
        <v>2609</v>
      </c>
      <c r="B492" s="66" t="s">
        <v>1424</v>
      </c>
      <c r="C492" s="29" t="s">
        <v>1415</v>
      </c>
      <c r="D492" s="28" t="s">
        <v>32</v>
      </c>
      <c r="E492" s="29" t="s">
        <v>1425</v>
      </c>
      <c r="F492" s="29" t="s">
        <v>625</v>
      </c>
      <c r="G492" s="28" t="s">
        <v>1426</v>
      </c>
      <c r="H492" s="29" t="s">
        <v>237</v>
      </c>
      <c r="I492" s="89" t="s">
        <v>1424</v>
      </c>
      <c r="J492" s="28" t="s">
        <v>1427</v>
      </c>
      <c r="K492" s="28" t="s">
        <v>38</v>
      </c>
      <c r="L492" s="28" t="s">
        <v>39</v>
      </c>
      <c r="M492" s="28" t="s">
        <v>39</v>
      </c>
      <c r="N492" s="28" t="s">
        <v>38</v>
      </c>
      <c r="O492" s="28" t="s">
        <v>236</v>
      </c>
      <c r="P492" s="30" t="s">
        <v>1347</v>
      </c>
      <c r="Q492" s="30" t="s">
        <v>1428</v>
      </c>
      <c r="R492" s="30" t="s">
        <v>1421</v>
      </c>
      <c r="S492" s="31" t="s">
        <v>1429</v>
      </c>
      <c r="T492" s="31" t="s">
        <v>630</v>
      </c>
      <c r="U492" s="30"/>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c r="BM492" s="34"/>
      <c r="BN492" s="34"/>
      <c r="BO492" s="34"/>
      <c r="BP492" s="34"/>
      <c r="BQ492" s="34"/>
      <c r="BR492" s="34"/>
      <c r="BS492" s="34"/>
      <c r="BT492" s="34"/>
      <c r="BU492" s="34"/>
      <c r="BV492" s="34"/>
      <c r="BW492" s="34"/>
      <c r="BX492" s="34"/>
      <c r="BY492" s="34"/>
      <c r="BZ492" s="34"/>
      <c r="CA492" s="34"/>
      <c r="CB492" s="34"/>
      <c r="CC492" s="34"/>
      <c r="CD492" s="34"/>
      <c r="CE492" s="34"/>
      <c r="CF492" s="34"/>
      <c r="CG492" s="34"/>
      <c r="CH492" s="34"/>
      <c r="CI492" s="34"/>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c r="DK492" s="34"/>
      <c r="DL492" s="34"/>
      <c r="DM492" s="34"/>
      <c r="DN492" s="34"/>
      <c r="DO492" s="34"/>
      <c r="DP492" s="34"/>
      <c r="DQ492" s="34"/>
      <c r="DR492" s="34"/>
      <c r="DS492" s="34"/>
      <c r="DT492" s="34"/>
      <c r="DU492" s="34"/>
      <c r="DV492" s="34"/>
      <c r="DW492" s="34"/>
      <c r="DX492" s="34"/>
      <c r="DY492" s="34"/>
      <c r="DZ492" s="34"/>
      <c r="EA492" s="34"/>
      <c r="EB492" s="34"/>
      <c r="EC492" s="34"/>
      <c r="ED492" s="34"/>
      <c r="EE492" s="34"/>
      <c r="EF492" s="34"/>
      <c r="EG492" s="34"/>
      <c r="EH492" s="34"/>
      <c r="EI492" s="34"/>
      <c r="EJ492" s="34"/>
      <c r="EK492" s="34"/>
      <c r="EL492" s="34"/>
      <c r="EM492" s="34"/>
      <c r="EN492" s="34"/>
      <c r="EO492" s="34"/>
      <c r="EP492" s="34"/>
      <c r="EQ492" s="34"/>
      <c r="ER492" s="34"/>
      <c r="ES492" s="34"/>
      <c r="ET492" s="34"/>
      <c r="EU492" s="34"/>
      <c r="EV492" s="34"/>
      <c r="EW492" s="34"/>
      <c r="EX492" s="34"/>
      <c r="EY492" s="34"/>
      <c r="EZ492" s="34"/>
      <c r="FA492" s="34"/>
      <c r="FB492" s="34"/>
      <c r="FC492" s="34"/>
      <c r="FD492" s="34"/>
      <c r="FE492" s="34"/>
      <c r="FF492" s="34"/>
      <c r="FG492" s="34"/>
      <c r="FH492" s="34"/>
      <c r="FI492" s="34"/>
      <c r="FJ492" s="34"/>
      <c r="FK492" s="34"/>
      <c r="FL492" s="34"/>
      <c r="FM492" s="34"/>
      <c r="FN492" s="34"/>
      <c r="FO492" s="34"/>
      <c r="FP492" s="34"/>
      <c r="FQ492" s="34"/>
      <c r="FR492" s="34"/>
      <c r="FS492" s="34"/>
      <c r="FT492" s="34"/>
      <c r="FU492" s="34"/>
      <c r="FV492" s="34"/>
      <c r="FW492" s="34"/>
      <c r="FX492" s="34"/>
      <c r="FY492" s="34"/>
      <c r="FZ492" s="34"/>
      <c r="GA492" s="34"/>
      <c r="GB492" s="34"/>
      <c r="GC492" s="34"/>
      <c r="GD492" s="34"/>
      <c r="GE492" s="34"/>
      <c r="GF492" s="34"/>
      <c r="GG492" s="34"/>
      <c r="GH492" s="34"/>
      <c r="GI492" s="34"/>
      <c r="GJ492" s="34"/>
      <c r="GK492" s="34"/>
      <c r="GL492" s="34"/>
      <c r="GM492" s="34"/>
      <c r="GN492" s="34"/>
      <c r="GO492" s="34"/>
      <c r="GP492" s="34"/>
      <c r="GQ492" s="34"/>
      <c r="GR492" s="34"/>
      <c r="GS492" s="34"/>
      <c r="GT492" s="34"/>
      <c r="GU492" s="34"/>
      <c r="GV492" s="34"/>
      <c r="GW492" s="34"/>
      <c r="GX492" s="34"/>
      <c r="GY492" s="34"/>
      <c r="GZ492" s="34"/>
      <c r="HA492" s="34"/>
      <c r="HB492" s="34"/>
      <c r="HC492" s="34"/>
      <c r="HD492" s="34"/>
      <c r="HE492" s="34"/>
      <c r="HF492" s="34"/>
      <c r="HG492" s="34"/>
      <c r="HH492" s="34"/>
      <c r="HI492" s="34"/>
      <c r="HJ492" s="34"/>
      <c r="HK492" s="34"/>
      <c r="HL492" s="34"/>
      <c r="HM492" s="34"/>
      <c r="HN492" s="34"/>
      <c r="HO492" s="34"/>
      <c r="HP492" s="34"/>
      <c r="HQ492" s="34"/>
      <c r="HR492" s="34"/>
      <c r="HS492" s="34"/>
      <c r="HT492" s="34"/>
      <c r="HU492" s="34"/>
      <c r="HV492" s="34"/>
      <c r="HW492" s="34"/>
      <c r="HX492" s="34"/>
      <c r="HY492" s="34"/>
      <c r="HZ492" s="34"/>
      <c r="IA492" s="34"/>
      <c r="IB492" s="34"/>
      <c r="IC492" s="34"/>
      <c r="ID492" s="34"/>
      <c r="IE492" s="34"/>
      <c r="IF492" s="34"/>
      <c r="IG492" s="34"/>
      <c r="IH492" s="34"/>
      <c r="II492" s="34"/>
      <c r="IJ492" s="34"/>
      <c r="IK492" s="34"/>
      <c r="IL492" s="34"/>
      <c r="IM492" s="34"/>
      <c r="IN492" s="34"/>
      <c r="IO492" s="34"/>
      <c r="IP492" s="34"/>
      <c r="IQ492" s="34"/>
      <c r="IR492" s="34"/>
      <c r="IS492" s="34"/>
    </row>
    <row r="493" spans="1:253" s="33" customFormat="1" ht="75" x14ac:dyDescent="0.25">
      <c r="A493" s="28" t="s">
        <v>2610</v>
      </c>
      <c r="B493" s="66" t="s">
        <v>1431</v>
      </c>
      <c r="C493" s="29" t="s">
        <v>1415</v>
      </c>
      <c r="D493" s="28" t="s">
        <v>32</v>
      </c>
      <c r="E493" s="29" t="s">
        <v>1432</v>
      </c>
      <c r="F493" s="29" t="s">
        <v>625</v>
      </c>
      <c r="G493" s="28" t="s">
        <v>1433</v>
      </c>
      <c r="H493" s="29" t="s">
        <v>237</v>
      </c>
      <c r="I493" s="89" t="s">
        <v>1434</v>
      </c>
      <c r="J493" s="28" t="s">
        <v>1435</v>
      </c>
      <c r="K493" s="28" t="s">
        <v>38</v>
      </c>
      <c r="L493" s="28" t="s">
        <v>39</v>
      </c>
      <c r="M493" s="28" t="s">
        <v>39</v>
      </c>
      <c r="N493" s="28" t="s">
        <v>38</v>
      </c>
      <c r="O493" s="28" t="s">
        <v>236</v>
      </c>
      <c r="P493" s="30" t="s">
        <v>1347</v>
      </c>
      <c r="Q493" s="30" t="s">
        <v>1436</v>
      </c>
      <c r="R493" s="30" t="s">
        <v>1421</v>
      </c>
      <c r="S493" s="31" t="s">
        <v>1437</v>
      </c>
      <c r="T493" s="31" t="s">
        <v>630</v>
      </c>
      <c r="U493" s="30"/>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c r="BM493" s="34"/>
      <c r="BN493" s="34"/>
      <c r="BO493" s="34"/>
      <c r="BP493" s="34"/>
      <c r="BQ493" s="34"/>
      <c r="BR493" s="34"/>
      <c r="BS493" s="34"/>
      <c r="BT493" s="34"/>
      <c r="BU493" s="34"/>
      <c r="BV493" s="34"/>
      <c r="BW493" s="34"/>
      <c r="BX493" s="34"/>
      <c r="BY493" s="34"/>
      <c r="BZ493" s="34"/>
      <c r="CA493" s="34"/>
      <c r="CB493" s="34"/>
      <c r="CC493" s="34"/>
      <c r="CD493" s="34"/>
      <c r="CE493" s="34"/>
      <c r="CF493" s="34"/>
      <c r="CG493" s="34"/>
      <c r="CH493" s="34"/>
      <c r="CI493" s="34"/>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c r="DK493" s="34"/>
      <c r="DL493" s="34"/>
      <c r="DM493" s="34"/>
      <c r="DN493" s="34"/>
      <c r="DO493" s="34"/>
      <c r="DP493" s="34"/>
      <c r="DQ493" s="34"/>
      <c r="DR493" s="34"/>
      <c r="DS493" s="34"/>
      <c r="DT493" s="34"/>
      <c r="DU493" s="34"/>
      <c r="DV493" s="34"/>
      <c r="DW493" s="34"/>
      <c r="DX493" s="34"/>
      <c r="DY493" s="34"/>
      <c r="DZ493" s="34"/>
      <c r="EA493" s="34"/>
      <c r="EB493" s="34"/>
      <c r="EC493" s="34"/>
      <c r="ED493" s="34"/>
      <c r="EE493" s="34"/>
      <c r="EF493" s="34"/>
      <c r="EG493" s="34"/>
      <c r="EH493" s="34"/>
      <c r="EI493" s="34"/>
      <c r="EJ493" s="34"/>
      <c r="EK493" s="34"/>
      <c r="EL493" s="34"/>
      <c r="EM493" s="34"/>
      <c r="EN493" s="34"/>
      <c r="EO493" s="34"/>
      <c r="EP493" s="34"/>
      <c r="EQ493" s="34"/>
      <c r="ER493" s="34"/>
      <c r="ES493" s="34"/>
      <c r="ET493" s="34"/>
      <c r="EU493" s="34"/>
      <c r="EV493" s="34"/>
      <c r="EW493" s="34"/>
      <c r="EX493" s="34"/>
      <c r="EY493" s="34"/>
      <c r="EZ493" s="34"/>
      <c r="FA493" s="34"/>
      <c r="FB493" s="34"/>
      <c r="FC493" s="34"/>
      <c r="FD493" s="34"/>
      <c r="FE493" s="34"/>
      <c r="FF493" s="34"/>
      <c r="FG493" s="34"/>
      <c r="FH493" s="34"/>
      <c r="FI493" s="34"/>
      <c r="FJ493" s="34"/>
      <c r="FK493" s="34"/>
      <c r="FL493" s="34"/>
      <c r="FM493" s="34"/>
      <c r="FN493" s="34"/>
      <c r="FO493" s="34"/>
      <c r="FP493" s="34"/>
      <c r="FQ493" s="34"/>
      <c r="FR493" s="34"/>
      <c r="FS493" s="34"/>
      <c r="FT493" s="34"/>
      <c r="FU493" s="34"/>
      <c r="FV493" s="34"/>
      <c r="FW493" s="34"/>
      <c r="FX493" s="34"/>
      <c r="FY493" s="34"/>
      <c r="FZ493" s="34"/>
      <c r="GA493" s="34"/>
      <c r="GB493" s="34"/>
      <c r="GC493" s="34"/>
      <c r="GD493" s="34"/>
      <c r="GE493" s="34"/>
      <c r="GF493" s="34"/>
      <c r="GG493" s="34"/>
      <c r="GH493" s="34"/>
      <c r="GI493" s="34"/>
      <c r="GJ493" s="34"/>
      <c r="GK493" s="34"/>
      <c r="GL493" s="34"/>
      <c r="GM493" s="34"/>
      <c r="GN493" s="34"/>
      <c r="GO493" s="34"/>
      <c r="GP493" s="34"/>
      <c r="GQ493" s="34"/>
      <c r="GR493" s="34"/>
      <c r="GS493" s="34"/>
      <c r="GT493" s="34"/>
      <c r="GU493" s="34"/>
      <c r="GV493" s="34"/>
      <c r="GW493" s="34"/>
      <c r="GX493" s="34"/>
      <c r="GY493" s="34"/>
      <c r="GZ493" s="34"/>
      <c r="HA493" s="34"/>
      <c r="HB493" s="34"/>
      <c r="HC493" s="34"/>
      <c r="HD493" s="34"/>
      <c r="HE493" s="34"/>
      <c r="HF493" s="34"/>
      <c r="HG493" s="34"/>
      <c r="HH493" s="34"/>
      <c r="HI493" s="34"/>
      <c r="HJ493" s="34"/>
      <c r="HK493" s="34"/>
      <c r="HL493" s="34"/>
      <c r="HM493" s="34"/>
      <c r="HN493" s="34"/>
      <c r="HO493" s="34"/>
      <c r="HP493" s="34"/>
      <c r="HQ493" s="34"/>
      <c r="HR493" s="34"/>
      <c r="HS493" s="34"/>
      <c r="HT493" s="34"/>
      <c r="HU493" s="34"/>
      <c r="HV493" s="34"/>
      <c r="HW493" s="34"/>
      <c r="HX493" s="34"/>
      <c r="HY493" s="34"/>
      <c r="HZ493" s="34"/>
      <c r="IA493" s="34"/>
      <c r="IB493" s="34"/>
      <c r="IC493" s="34"/>
      <c r="ID493" s="34"/>
      <c r="IE493" s="34"/>
      <c r="IF493" s="34"/>
      <c r="IG493" s="34"/>
      <c r="IH493" s="34"/>
      <c r="II493" s="34"/>
      <c r="IJ493" s="34"/>
      <c r="IK493" s="34"/>
      <c r="IL493" s="34"/>
      <c r="IM493" s="34"/>
      <c r="IN493" s="34"/>
      <c r="IO493" s="34"/>
      <c r="IP493" s="34"/>
      <c r="IQ493" s="34"/>
      <c r="IR493" s="34"/>
      <c r="IS493" s="34"/>
    </row>
    <row r="494" spans="1:253" s="33" customFormat="1" ht="90" x14ac:dyDescent="0.25">
      <c r="A494" s="28" t="s">
        <v>2611</v>
      </c>
      <c r="B494" s="66" t="s">
        <v>1455</v>
      </c>
      <c r="C494" s="29" t="s">
        <v>1415</v>
      </c>
      <c r="D494" s="28" t="s">
        <v>32</v>
      </c>
      <c r="E494" s="29" t="s">
        <v>1456</v>
      </c>
      <c r="F494" s="29" t="s">
        <v>625</v>
      </c>
      <c r="G494" s="28" t="s">
        <v>1457</v>
      </c>
      <c r="H494" s="29" t="s">
        <v>237</v>
      </c>
      <c r="I494" s="89" t="s">
        <v>1458</v>
      </c>
      <c r="J494" s="28" t="s">
        <v>1459</v>
      </c>
      <c r="K494" s="28" t="s">
        <v>38</v>
      </c>
      <c r="L494" s="28" t="s">
        <v>39</v>
      </c>
      <c r="M494" s="28" t="s">
        <v>38</v>
      </c>
      <c r="N494" s="28" t="s">
        <v>38</v>
      </c>
      <c r="O494" s="28" t="s">
        <v>236</v>
      </c>
      <c r="P494" s="30" t="s">
        <v>1347</v>
      </c>
      <c r="Q494" s="30" t="s">
        <v>1460</v>
      </c>
      <c r="R494" s="30" t="s">
        <v>1421</v>
      </c>
      <c r="S494" s="31" t="s">
        <v>1461</v>
      </c>
      <c r="T494" s="31" t="s">
        <v>630</v>
      </c>
      <c r="U494" s="30"/>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c r="BM494" s="34"/>
      <c r="BN494" s="34"/>
      <c r="BO494" s="34"/>
      <c r="BP494" s="34"/>
      <c r="BQ494" s="34"/>
      <c r="BR494" s="34"/>
      <c r="BS494" s="34"/>
      <c r="BT494" s="34"/>
      <c r="BU494" s="34"/>
      <c r="BV494" s="34"/>
      <c r="BW494" s="34"/>
      <c r="BX494" s="34"/>
      <c r="BY494" s="34"/>
      <c r="BZ494" s="34"/>
      <c r="CA494" s="34"/>
      <c r="CB494" s="34"/>
      <c r="CC494" s="34"/>
      <c r="CD494" s="34"/>
      <c r="CE494" s="34"/>
      <c r="CF494" s="34"/>
      <c r="CG494" s="34"/>
      <c r="CH494" s="34"/>
      <c r="CI494" s="34"/>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c r="DK494" s="34"/>
      <c r="DL494" s="34"/>
      <c r="DM494" s="34"/>
      <c r="DN494" s="34"/>
      <c r="DO494" s="34"/>
      <c r="DP494" s="34"/>
      <c r="DQ494" s="34"/>
      <c r="DR494" s="34"/>
      <c r="DS494" s="34"/>
      <c r="DT494" s="34"/>
      <c r="DU494" s="34"/>
      <c r="DV494" s="34"/>
      <c r="DW494" s="34"/>
      <c r="DX494" s="34"/>
      <c r="DY494" s="34"/>
      <c r="DZ494" s="34"/>
      <c r="EA494" s="34"/>
      <c r="EB494" s="34"/>
      <c r="EC494" s="34"/>
      <c r="ED494" s="34"/>
      <c r="EE494" s="34"/>
      <c r="EF494" s="34"/>
      <c r="EG494" s="34"/>
      <c r="EH494" s="34"/>
      <c r="EI494" s="34"/>
      <c r="EJ494" s="34"/>
      <c r="EK494" s="34"/>
      <c r="EL494" s="34"/>
      <c r="EM494" s="34"/>
      <c r="EN494" s="34"/>
      <c r="EO494" s="34"/>
      <c r="EP494" s="34"/>
      <c r="EQ494" s="34"/>
      <c r="ER494" s="34"/>
      <c r="ES494" s="34"/>
      <c r="ET494" s="34"/>
      <c r="EU494" s="34"/>
      <c r="EV494" s="34"/>
      <c r="EW494" s="34"/>
      <c r="EX494" s="34"/>
      <c r="EY494" s="34"/>
      <c r="EZ494" s="34"/>
      <c r="FA494" s="34"/>
      <c r="FB494" s="34"/>
      <c r="FC494" s="34"/>
      <c r="FD494" s="34"/>
      <c r="FE494" s="34"/>
      <c r="FF494" s="34"/>
      <c r="FG494" s="34"/>
      <c r="FH494" s="34"/>
      <c r="FI494" s="34"/>
      <c r="FJ494" s="34"/>
      <c r="FK494" s="34"/>
      <c r="FL494" s="34"/>
      <c r="FM494" s="34"/>
      <c r="FN494" s="34"/>
      <c r="FO494" s="34"/>
      <c r="FP494" s="34"/>
      <c r="FQ494" s="34"/>
      <c r="FR494" s="34"/>
      <c r="FS494" s="34"/>
      <c r="FT494" s="34"/>
      <c r="FU494" s="34"/>
      <c r="FV494" s="34"/>
      <c r="FW494" s="34"/>
      <c r="FX494" s="34"/>
      <c r="FY494" s="34"/>
      <c r="FZ494" s="34"/>
      <c r="GA494" s="34"/>
      <c r="GB494" s="34"/>
      <c r="GC494" s="34"/>
      <c r="GD494" s="34"/>
      <c r="GE494" s="34"/>
      <c r="GF494" s="34"/>
      <c r="GG494" s="34"/>
      <c r="GH494" s="34"/>
      <c r="GI494" s="34"/>
      <c r="GJ494" s="34"/>
      <c r="GK494" s="34"/>
      <c r="GL494" s="34"/>
      <c r="GM494" s="34"/>
      <c r="GN494" s="34"/>
      <c r="GO494" s="34"/>
      <c r="GP494" s="34"/>
      <c r="GQ494" s="34"/>
      <c r="GR494" s="34"/>
      <c r="GS494" s="34"/>
      <c r="GT494" s="34"/>
      <c r="GU494" s="34"/>
      <c r="GV494" s="34"/>
      <c r="GW494" s="34"/>
      <c r="GX494" s="34"/>
      <c r="GY494" s="34"/>
      <c r="GZ494" s="34"/>
      <c r="HA494" s="34"/>
      <c r="HB494" s="34"/>
      <c r="HC494" s="34"/>
      <c r="HD494" s="34"/>
      <c r="HE494" s="34"/>
      <c r="HF494" s="34"/>
      <c r="HG494" s="34"/>
      <c r="HH494" s="34"/>
      <c r="HI494" s="34"/>
      <c r="HJ494" s="34"/>
      <c r="HK494" s="34"/>
      <c r="HL494" s="34"/>
      <c r="HM494" s="34"/>
      <c r="HN494" s="34"/>
      <c r="HO494" s="34"/>
      <c r="HP494" s="34"/>
      <c r="HQ494" s="34"/>
      <c r="HR494" s="34"/>
      <c r="HS494" s="34"/>
      <c r="HT494" s="34"/>
      <c r="HU494" s="34"/>
      <c r="HV494" s="34"/>
      <c r="HW494" s="34"/>
      <c r="HX494" s="34"/>
      <c r="HY494" s="34"/>
      <c r="HZ494" s="34"/>
      <c r="IA494" s="34"/>
      <c r="IB494" s="34"/>
      <c r="IC494" s="34"/>
      <c r="ID494" s="34"/>
      <c r="IE494" s="34"/>
      <c r="IF494" s="34"/>
      <c r="IG494" s="34"/>
      <c r="IH494" s="34"/>
      <c r="II494" s="34"/>
      <c r="IJ494" s="34"/>
      <c r="IK494" s="34"/>
      <c r="IL494" s="34"/>
      <c r="IM494" s="34"/>
      <c r="IN494" s="34"/>
      <c r="IO494" s="34"/>
      <c r="IP494" s="34"/>
      <c r="IQ494" s="34"/>
      <c r="IR494" s="34"/>
      <c r="IS494" s="34"/>
    </row>
    <row r="495" spans="1:253" s="33" customFormat="1" ht="165" x14ac:dyDescent="0.25">
      <c r="A495" s="28" t="s">
        <v>2612</v>
      </c>
      <c r="B495" s="39" t="s">
        <v>1463</v>
      </c>
      <c r="C495" s="29" t="s">
        <v>1415</v>
      </c>
      <c r="D495" s="28" t="s">
        <v>32</v>
      </c>
      <c r="E495" s="29" t="s">
        <v>1464</v>
      </c>
      <c r="F495" s="29" t="s">
        <v>625</v>
      </c>
      <c r="G495" s="28" t="s">
        <v>1465</v>
      </c>
      <c r="H495" s="29" t="s">
        <v>237</v>
      </c>
      <c r="I495" s="89" t="s">
        <v>1466</v>
      </c>
      <c r="J495" s="28" t="s">
        <v>1467</v>
      </c>
      <c r="K495" s="28" t="s">
        <v>39</v>
      </c>
      <c r="L495" s="28" t="s">
        <v>38</v>
      </c>
      <c r="M495" s="28" t="s">
        <v>38</v>
      </c>
      <c r="N495" s="28" t="s">
        <v>38</v>
      </c>
      <c r="O495" s="28" t="s">
        <v>236</v>
      </c>
      <c r="P495" s="30" t="s">
        <v>1364</v>
      </c>
      <c r="Q495" s="30" t="s">
        <v>1468</v>
      </c>
      <c r="R495" s="30" t="s">
        <v>1421</v>
      </c>
      <c r="S495" s="31" t="s">
        <v>1469</v>
      </c>
      <c r="T495" s="31" t="s">
        <v>630</v>
      </c>
      <c r="U495" s="30"/>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c r="BM495" s="34"/>
      <c r="BN495" s="34"/>
      <c r="BO495" s="34"/>
      <c r="BP495" s="34"/>
      <c r="BQ495" s="34"/>
      <c r="BR495" s="34"/>
      <c r="BS495" s="34"/>
      <c r="BT495" s="34"/>
      <c r="BU495" s="34"/>
      <c r="BV495" s="34"/>
      <c r="BW495" s="34"/>
      <c r="BX495" s="34"/>
      <c r="BY495" s="34"/>
      <c r="BZ495" s="34"/>
      <c r="CA495" s="34"/>
      <c r="CB495" s="34"/>
      <c r="CC495" s="34"/>
      <c r="CD495" s="34"/>
      <c r="CE495" s="34"/>
      <c r="CF495" s="34"/>
      <c r="CG495" s="34"/>
      <c r="CH495" s="34"/>
      <c r="CI495" s="34"/>
      <c r="CJ495" s="34"/>
      <c r="CK495" s="34"/>
      <c r="CL495" s="34"/>
      <c r="CM495" s="34"/>
      <c r="CN495" s="34"/>
      <c r="CO495" s="34"/>
      <c r="CP495" s="34"/>
      <c r="CQ495" s="34"/>
      <c r="CR495" s="34"/>
      <c r="CS495" s="34"/>
      <c r="CT495" s="34"/>
      <c r="CU495" s="34"/>
      <c r="CV495" s="34"/>
      <c r="CW495" s="34"/>
      <c r="CX495" s="34"/>
      <c r="CY495" s="34"/>
      <c r="CZ495" s="34"/>
      <c r="DA495" s="34"/>
      <c r="DB495" s="34"/>
      <c r="DC495" s="34"/>
      <c r="DD495" s="34"/>
      <c r="DE495" s="34"/>
      <c r="DF495" s="34"/>
      <c r="DG495" s="34"/>
      <c r="DH495" s="34"/>
      <c r="DI495" s="34"/>
      <c r="DJ495" s="34"/>
      <c r="DK495" s="34"/>
      <c r="DL495" s="34"/>
      <c r="DM495" s="34"/>
      <c r="DN495" s="34"/>
      <c r="DO495" s="34"/>
      <c r="DP495" s="34"/>
      <c r="DQ495" s="34"/>
      <c r="DR495" s="34"/>
      <c r="DS495" s="34"/>
      <c r="DT495" s="34"/>
      <c r="DU495" s="34"/>
      <c r="DV495" s="34"/>
      <c r="DW495" s="34"/>
      <c r="DX495" s="34"/>
      <c r="DY495" s="34"/>
      <c r="DZ495" s="34"/>
      <c r="EA495" s="34"/>
      <c r="EB495" s="34"/>
      <c r="EC495" s="34"/>
      <c r="ED495" s="34"/>
      <c r="EE495" s="34"/>
      <c r="EF495" s="34"/>
      <c r="EG495" s="34"/>
      <c r="EH495" s="34"/>
      <c r="EI495" s="34"/>
      <c r="EJ495" s="34"/>
      <c r="EK495" s="34"/>
      <c r="EL495" s="34"/>
      <c r="EM495" s="34"/>
      <c r="EN495" s="34"/>
      <c r="EO495" s="34"/>
      <c r="EP495" s="34"/>
      <c r="EQ495" s="34"/>
      <c r="ER495" s="34"/>
      <c r="ES495" s="34"/>
      <c r="ET495" s="34"/>
      <c r="EU495" s="34"/>
      <c r="EV495" s="34"/>
      <c r="EW495" s="34"/>
      <c r="EX495" s="34"/>
      <c r="EY495" s="34"/>
      <c r="EZ495" s="34"/>
      <c r="FA495" s="34"/>
      <c r="FB495" s="34"/>
      <c r="FC495" s="34"/>
      <c r="FD495" s="34"/>
      <c r="FE495" s="34"/>
      <c r="FF495" s="34"/>
      <c r="FG495" s="34"/>
      <c r="FH495" s="34"/>
      <c r="FI495" s="34"/>
      <c r="FJ495" s="34"/>
      <c r="FK495" s="34"/>
      <c r="FL495" s="34"/>
      <c r="FM495" s="34"/>
      <c r="FN495" s="34"/>
      <c r="FO495" s="34"/>
      <c r="FP495" s="34"/>
      <c r="FQ495" s="34"/>
      <c r="FR495" s="34"/>
      <c r="FS495" s="34"/>
      <c r="FT495" s="34"/>
      <c r="FU495" s="34"/>
      <c r="FV495" s="34"/>
      <c r="FW495" s="34"/>
      <c r="FX495" s="34"/>
      <c r="FY495" s="34"/>
      <c r="FZ495" s="34"/>
      <c r="GA495" s="34"/>
      <c r="GB495" s="34"/>
      <c r="GC495" s="34"/>
      <c r="GD495" s="34"/>
      <c r="GE495" s="34"/>
      <c r="GF495" s="34"/>
      <c r="GG495" s="34"/>
      <c r="GH495" s="34"/>
      <c r="GI495" s="34"/>
      <c r="GJ495" s="34"/>
      <c r="GK495" s="34"/>
      <c r="GL495" s="34"/>
      <c r="GM495" s="34"/>
      <c r="GN495" s="34"/>
      <c r="GO495" s="34"/>
      <c r="GP495" s="34"/>
      <c r="GQ495" s="34"/>
      <c r="GR495" s="34"/>
      <c r="GS495" s="34"/>
      <c r="GT495" s="34"/>
      <c r="GU495" s="34"/>
      <c r="GV495" s="34"/>
      <c r="GW495" s="34"/>
      <c r="GX495" s="34"/>
      <c r="GY495" s="34"/>
      <c r="GZ495" s="34"/>
      <c r="HA495" s="34"/>
      <c r="HB495" s="34"/>
      <c r="HC495" s="34"/>
      <c r="HD495" s="34"/>
      <c r="HE495" s="34"/>
      <c r="HF495" s="34"/>
      <c r="HG495" s="34"/>
      <c r="HH495" s="34"/>
      <c r="HI495" s="34"/>
      <c r="HJ495" s="34"/>
      <c r="HK495" s="34"/>
      <c r="HL495" s="34"/>
      <c r="HM495" s="34"/>
      <c r="HN495" s="34"/>
      <c r="HO495" s="34"/>
      <c r="HP495" s="34"/>
      <c r="HQ495" s="34"/>
      <c r="HR495" s="34"/>
      <c r="HS495" s="34"/>
      <c r="HT495" s="34"/>
      <c r="HU495" s="34"/>
      <c r="HV495" s="34"/>
      <c r="HW495" s="34"/>
      <c r="HX495" s="34"/>
      <c r="HY495" s="34"/>
      <c r="HZ495" s="34"/>
      <c r="IA495" s="34"/>
      <c r="IB495" s="34"/>
      <c r="IC495" s="34"/>
      <c r="ID495" s="34"/>
      <c r="IE495" s="34"/>
      <c r="IF495" s="34"/>
      <c r="IG495" s="34"/>
      <c r="IH495" s="34"/>
      <c r="II495" s="34"/>
      <c r="IJ495" s="34"/>
      <c r="IK495" s="34"/>
      <c r="IL495" s="34"/>
      <c r="IM495" s="34"/>
      <c r="IN495" s="34"/>
      <c r="IO495" s="34"/>
      <c r="IP495" s="34"/>
      <c r="IQ495" s="34"/>
      <c r="IR495" s="34"/>
      <c r="IS495" s="34"/>
    </row>
    <row r="496" spans="1:253" s="33" customFormat="1" ht="60" x14ac:dyDescent="0.25">
      <c r="A496" s="28" t="s">
        <v>2613</v>
      </c>
      <c r="B496" s="90" t="s">
        <v>2463</v>
      </c>
      <c r="C496" s="29" t="s">
        <v>1415</v>
      </c>
      <c r="D496" s="28" t="s">
        <v>32</v>
      </c>
      <c r="E496" s="29"/>
      <c r="F496" s="29"/>
      <c r="G496" s="28" t="s">
        <v>1239</v>
      </c>
      <c r="H496" s="29"/>
      <c r="I496" s="89"/>
      <c r="J496" s="28"/>
      <c r="K496" s="28" t="s">
        <v>39</v>
      </c>
      <c r="L496" s="28" t="s">
        <v>38</v>
      </c>
      <c r="M496" s="28" t="s">
        <v>38</v>
      </c>
      <c r="N496" s="28" t="s">
        <v>38</v>
      </c>
      <c r="O496" s="28" t="s">
        <v>627</v>
      </c>
      <c r="P496" s="30"/>
      <c r="Q496" s="30"/>
      <c r="R496" s="30" t="s">
        <v>1421</v>
      </c>
      <c r="S496" s="67" t="s">
        <v>2273</v>
      </c>
      <c r="T496" s="67" t="s">
        <v>781</v>
      </c>
      <c r="U496" s="30"/>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c r="BM496" s="34"/>
      <c r="BN496" s="34"/>
      <c r="BO496" s="34"/>
      <c r="BP496" s="34"/>
      <c r="BQ496" s="34"/>
      <c r="BR496" s="34"/>
      <c r="BS496" s="34"/>
      <c r="BT496" s="34"/>
      <c r="BU496" s="34"/>
      <c r="BV496" s="34"/>
      <c r="BW496" s="34"/>
      <c r="BX496" s="34"/>
      <c r="BY496" s="34"/>
      <c r="BZ496" s="34"/>
      <c r="CA496" s="34"/>
      <c r="CB496" s="34"/>
      <c r="CC496" s="34"/>
      <c r="CD496" s="34"/>
      <c r="CE496" s="34"/>
      <c r="CF496" s="34"/>
      <c r="CG496" s="34"/>
      <c r="CH496" s="34"/>
      <c r="CI496" s="34"/>
      <c r="CJ496" s="34"/>
      <c r="CK496" s="34"/>
      <c r="CL496" s="34"/>
      <c r="CM496" s="34"/>
      <c r="CN496" s="34"/>
      <c r="CO496" s="34"/>
      <c r="CP496" s="34"/>
      <c r="CQ496" s="34"/>
      <c r="CR496" s="34"/>
      <c r="CS496" s="34"/>
      <c r="CT496" s="34"/>
      <c r="CU496" s="34"/>
      <c r="CV496" s="34"/>
      <c r="CW496" s="34"/>
      <c r="CX496" s="34"/>
      <c r="CY496" s="34"/>
      <c r="CZ496" s="34"/>
      <c r="DA496" s="34"/>
      <c r="DB496" s="34"/>
      <c r="DC496" s="34"/>
      <c r="DD496" s="34"/>
      <c r="DE496" s="34"/>
      <c r="DF496" s="34"/>
      <c r="DG496" s="34"/>
      <c r="DH496" s="34"/>
      <c r="DI496" s="34"/>
      <c r="DJ496" s="34"/>
      <c r="DK496" s="34"/>
      <c r="DL496" s="34"/>
      <c r="DM496" s="34"/>
      <c r="DN496" s="34"/>
      <c r="DO496" s="34"/>
      <c r="DP496" s="34"/>
      <c r="DQ496" s="34"/>
      <c r="DR496" s="34"/>
      <c r="DS496" s="34"/>
      <c r="DT496" s="34"/>
      <c r="DU496" s="34"/>
      <c r="DV496" s="34"/>
      <c r="DW496" s="34"/>
      <c r="DX496" s="34"/>
      <c r="DY496" s="34"/>
      <c r="DZ496" s="34"/>
      <c r="EA496" s="34"/>
      <c r="EB496" s="34"/>
      <c r="EC496" s="34"/>
      <c r="ED496" s="34"/>
      <c r="EE496" s="34"/>
      <c r="EF496" s="34"/>
      <c r="EG496" s="34"/>
      <c r="EH496" s="34"/>
      <c r="EI496" s="34"/>
      <c r="EJ496" s="34"/>
      <c r="EK496" s="34"/>
      <c r="EL496" s="34"/>
      <c r="EM496" s="34"/>
      <c r="EN496" s="34"/>
      <c r="EO496" s="34"/>
      <c r="EP496" s="34"/>
      <c r="EQ496" s="34"/>
      <c r="ER496" s="34"/>
      <c r="ES496" s="34"/>
      <c r="ET496" s="34"/>
      <c r="EU496" s="34"/>
      <c r="EV496" s="34"/>
      <c r="EW496" s="34"/>
      <c r="EX496" s="34"/>
      <c r="EY496" s="34"/>
      <c r="EZ496" s="34"/>
      <c r="FA496" s="34"/>
      <c r="FB496" s="34"/>
      <c r="FC496" s="34"/>
      <c r="FD496" s="34"/>
      <c r="FE496" s="34"/>
      <c r="FF496" s="34"/>
      <c r="FG496" s="34"/>
      <c r="FH496" s="34"/>
      <c r="FI496" s="34"/>
      <c r="FJ496" s="34"/>
      <c r="FK496" s="34"/>
      <c r="FL496" s="34"/>
      <c r="FM496" s="34"/>
      <c r="FN496" s="34"/>
      <c r="FO496" s="34"/>
      <c r="FP496" s="34"/>
      <c r="FQ496" s="34"/>
      <c r="FR496" s="34"/>
      <c r="FS496" s="34"/>
      <c r="FT496" s="34"/>
      <c r="FU496" s="34"/>
      <c r="FV496" s="34"/>
      <c r="FW496" s="34"/>
      <c r="FX496" s="34"/>
      <c r="FY496" s="34"/>
      <c r="FZ496" s="34"/>
      <c r="GA496" s="34"/>
      <c r="GB496" s="34"/>
      <c r="GC496" s="34"/>
      <c r="GD496" s="34"/>
      <c r="GE496" s="34"/>
      <c r="GF496" s="34"/>
      <c r="GG496" s="34"/>
      <c r="GH496" s="34"/>
      <c r="GI496" s="34"/>
      <c r="GJ496" s="34"/>
      <c r="GK496" s="34"/>
      <c r="GL496" s="34"/>
      <c r="GM496" s="34"/>
      <c r="GN496" s="34"/>
      <c r="GO496" s="34"/>
      <c r="GP496" s="34"/>
      <c r="GQ496" s="34"/>
      <c r="GR496" s="34"/>
      <c r="GS496" s="34"/>
      <c r="GT496" s="34"/>
      <c r="GU496" s="34"/>
      <c r="GV496" s="34"/>
      <c r="GW496" s="34"/>
      <c r="GX496" s="34"/>
      <c r="GY496" s="34"/>
      <c r="GZ496" s="34"/>
      <c r="HA496" s="34"/>
      <c r="HB496" s="34"/>
      <c r="HC496" s="34"/>
      <c r="HD496" s="34"/>
      <c r="HE496" s="34"/>
      <c r="HF496" s="34"/>
      <c r="HG496" s="34"/>
      <c r="HH496" s="34"/>
      <c r="HI496" s="34"/>
      <c r="HJ496" s="34"/>
      <c r="HK496" s="34"/>
      <c r="HL496" s="34"/>
      <c r="HM496" s="34"/>
      <c r="HN496" s="34"/>
      <c r="HO496" s="34"/>
      <c r="HP496" s="34"/>
      <c r="HQ496" s="34"/>
      <c r="HR496" s="34"/>
      <c r="HS496" s="34"/>
      <c r="HT496" s="34"/>
      <c r="HU496" s="34"/>
      <c r="HV496" s="34"/>
      <c r="HW496" s="34"/>
      <c r="HX496" s="34"/>
      <c r="HY496" s="34"/>
      <c r="HZ496" s="34"/>
      <c r="IA496" s="34"/>
      <c r="IB496" s="34"/>
      <c r="IC496" s="34"/>
      <c r="ID496" s="34"/>
      <c r="IE496" s="34"/>
      <c r="IF496" s="34"/>
      <c r="IG496" s="34"/>
      <c r="IH496" s="34"/>
      <c r="II496" s="34"/>
      <c r="IJ496" s="34"/>
      <c r="IK496" s="34"/>
      <c r="IL496" s="34"/>
      <c r="IM496" s="34"/>
      <c r="IN496" s="34"/>
      <c r="IO496" s="34"/>
      <c r="IP496" s="34"/>
      <c r="IQ496" s="34"/>
      <c r="IR496" s="34"/>
      <c r="IS496" s="34"/>
    </row>
    <row r="497" spans="1:253" s="33" customFormat="1" ht="300" x14ac:dyDescent="0.25">
      <c r="A497" s="28" t="s">
        <v>2614</v>
      </c>
      <c r="B497" s="29" t="s">
        <v>1478</v>
      </c>
      <c r="C497" s="29" t="s">
        <v>1479</v>
      </c>
      <c r="D497" s="28" t="s">
        <v>32</v>
      </c>
      <c r="E497" s="29" t="s">
        <v>1480</v>
      </c>
      <c r="F497" s="29" t="s">
        <v>1481</v>
      </c>
      <c r="G497" s="28" t="s">
        <v>2466</v>
      </c>
      <c r="H497" s="29" t="s">
        <v>237</v>
      </c>
      <c r="I497" s="28" t="s">
        <v>1482</v>
      </c>
      <c r="J497" s="28" t="s">
        <v>1483</v>
      </c>
      <c r="K497" s="28" t="s">
        <v>38</v>
      </c>
      <c r="L497" s="28" t="s">
        <v>38</v>
      </c>
      <c r="M497" s="28" t="s">
        <v>38</v>
      </c>
      <c r="N497" s="28" t="s">
        <v>38</v>
      </c>
      <c r="O497" s="28" t="s">
        <v>627</v>
      </c>
      <c r="P497" s="30" t="s">
        <v>1055</v>
      </c>
      <c r="Q497" s="30"/>
      <c r="R497" s="30" t="s">
        <v>1484</v>
      </c>
      <c r="S497" s="31" t="s">
        <v>1485</v>
      </c>
      <c r="T497" s="31" t="s">
        <v>1486</v>
      </c>
      <c r="U497" s="30"/>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c r="BM497" s="34"/>
      <c r="BN497" s="34"/>
      <c r="BO497" s="34"/>
      <c r="BP497" s="34"/>
      <c r="BQ497" s="34"/>
      <c r="BR497" s="34"/>
      <c r="BS497" s="34"/>
      <c r="BT497" s="34"/>
      <c r="BU497" s="34"/>
      <c r="BV497" s="34"/>
      <c r="BW497" s="34"/>
      <c r="BX497" s="34"/>
      <c r="BY497" s="34"/>
      <c r="BZ497" s="34"/>
      <c r="CA497" s="34"/>
      <c r="CB497" s="34"/>
      <c r="CC497" s="34"/>
      <c r="CD497" s="34"/>
      <c r="CE497" s="34"/>
      <c r="CF497" s="34"/>
      <c r="CG497" s="34"/>
      <c r="CH497" s="34"/>
      <c r="CI497" s="34"/>
      <c r="CJ497" s="34"/>
      <c r="CK497" s="34"/>
      <c r="CL497" s="34"/>
      <c r="CM497" s="34"/>
      <c r="CN497" s="34"/>
      <c r="CO497" s="34"/>
      <c r="CP497" s="34"/>
      <c r="CQ497" s="34"/>
      <c r="CR497" s="34"/>
      <c r="CS497" s="34"/>
      <c r="CT497" s="34"/>
      <c r="CU497" s="34"/>
      <c r="CV497" s="34"/>
      <c r="CW497" s="34"/>
      <c r="CX497" s="34"/>
      <c r="CY497" s="34"/>
      <c r="CZ497" s="34"/>
      <c r="DA497" s="34"/>
      <c r="DB497" s="34"/>
      <c r="DC497" s="34"/>
      <c r="DD497" s="34"/>
      <c r="DE497" s="34"/>
      <c r="DF497" s="34"/>
      <c r="DG497" s="34"/>
      <c r="DH497" s="34"/>
      <c r="DI497" s="34"/>
      <c r="DJ497" s="34"/>
      <c r="DK497" s="34"/>
      <c r="DL497" s="34"/>
      <c r="DM497" s="34"/>
      <c r="DN497" s="34"/>
      <c r="DO497" s="34"/>
      <c r="DP497" s="34"/>
      <c r="DQ497" s="34"/>
      <c r="DR497" s="34"/>
      <c r="DS497" s="34"/>
      <c r="DT497" s="34"/>
      <c r="DU497" s="34"/>
      <c r="DV497" s="34"/>
      <c r="DW497" s="34"/>
      <c r="DX497" s="34"/>
      <c r="DY497" s="34"/>
      <c r="DZ497" s="34"/>
      <c r="EA497" s="34"/>
      <c r="EB497" s="34"/>
      <c r="EC497" s="34"/>
      <c r="ED497" s="34"/>
      <c r="EE497" s="34"/>
      <c r="EF497" s="34"/>
      <c r="EG497" s="34"/>
      <c r="EH497" s="34"/>
      <c r="EI497" s="34"/>
      <c r="EJ497" s="34"/>
      <c r="EK497" s="34"/>
      <c r="EL497" s="34"/>
      <c r="EM497" s="34"/>
      <c r="EN497" s="34"/>
      <c r="EO497" s="34"/>
      <c r="EP497" s="34"/>
      <c r="EQ497" s="34"/>
      <c r="ER497" s="34"/>
      <c r="ES497" s="34"/>
      <c r="ET497" s="34"/>
      <c r="EU497" s="34"/>
      <c r="EV497" s="34"/>
      <c r="EW497" s="34"/>
      <c r="EX497" s="34"/>
      <c r="EY497" s="34"/>
      <c r="EZ497" s="34"/>
      <c r="FA497" s="34"/>
      <c r="FB497" s="34"/>
      <c r="FC497" s="34"/>
      <c r="FD497" s="34"/>
      <c r="FE497" s="34"/>
      <c r="FF497" s="34"/>
      <c r="FG497" s="34"/>
      <c r="FH497" s="34"/>
      <c r="FI497" s="34"/>
      <c r="FJ497" s="34"/>
      <c r="FK497" s="34"/>
      <c r="FL497" s="34"/>
      <c r="FM497" s="34"/>
      <c r="FN497" s="34"/>
      <c r="FO497" s="34"/>
      <c r="FP497" s="34"/>
      <c r="FQ497" s="34"/>
      <c r="FR497" s="34"/>
      <c r="FS497" s="34"/>
      <c r="FT497" s="34"/>
      <c r="FU497" s="34"/>
      <c r="FV497" s="34"/>
      <c r="FW497" s="34"/>
      <c r="FX497" s="34"/>
      <c r="FY497" s="34"/>
      <c r="FZ497" s="34"/>
      <c r="GA497" s="34"/>
      <c r="GB497" s="34"/>
      <c r="GC497" s="34"/>
      <c r="GD497" s="34"/>
      <c r="GE497" s="34"/>
      <c r="GF497" s="34"/>
      <c r="GG497" s="34"/>
      <c r="GH497" s="34"/>
      <c r="GI497" s="34"/>
      <c r="GJ497" s="34"/>
      <c r="GK497" s="34"/>
      <c r="GL497" s="34"/>
      <c r="GM497" s="34"/>
      <c r="GN497" s="34"/>
      <c r="GO497" s="34"/>
      <c r="GP497" s="34"/>
      <c r="GQ497" s="34"/>
      <c r="GR497" s="34"/>
      <c r="GS497" s="34"/>
      <c r="GT497" s="34"/>
      <c r="GU497" s="34"/>
      <c r="GV497" s="34"/>
      <c r="GW497" s="34"/>
      <c r="GX497" s="34"/>
      <c r="GY497" s="34"/>
      <c r="GZ497" s="34"/>
      <c r="HA497" s="34"/>
      <c r="HB497" s="34"/>
      <c r="HC497" s="34"/>
      <c r="HD497" s="34"/>
      <c r="HE497" s="34"/>
      <c r="HF497" s="34"/>
      <c r="HG497" s="34"/>
      <c r="HH497" s="34"/>
      <c r="HI497" s="34"/>
      <c r="HJ497" s="34"/>
      <c r="HK497" s="34"/>
      <c r="HL497" s="34"/>
      <c r="HM497" s="34"/>
      <c r="HN497" s="34"/>
      <c r="HO497" s="34"/>
      <c r="HP497" s="34"/>
      <c r="HQ497" s="34"/>
      <c r="HR497" s="34"/>
      <c r="HS497" s="34"/>
      <c r="HT497" s="34"/>
      <c r="HU497" s="34"/>
      <c r="HV497" s="34"/>
      <c r="HW497" s="34"/>
      <c r="HX497" s="34"/>
      <c r="HY497" s="34"/>
      <c r="HZ497" s="34"/>
      <c r="IA497" s="34"/>
      <c r="IB497" s="34"/>
      <c r="IC497" s="34"/>
      <c r="ID497" s="34"/>
      <c r="IE497" s="34"/>
      <c r="IF497" s="34"/>
      <c r="IG497" s="34"/>
      <c r="IH497" s="34"/>
      <c r="II497" s="34"/>
      <c r="IJ497" s="34"/>
      <c r="IK497" s="34"/>
      <c r="IL497" s="34"/>
      <c r="IM497" s="34"/>
      <c r="IN497" s="34"/>
      <c r="IO497" s="34"/>
      <c r="IP497" s="34"/>
      <c r="IQ497" s="34"/>
      <c r="IR497" s="34"/>
      <c r="IS497" s="34"/>
    </row>
    <row r="498" spans="1:253" s="33" customFormat="1" ht="180" x14ac:dyDescent="0.25">
      <c r="A498" s="28" t="s">
        <v>2615</v>
      </c>
      <c r="B498" s="29" t="s">
        <v>1488</v>
      </c>
      <c r="C498" s="29" t="s">
        <v>1479</v>
      </c>
      <c r="D498" s="28" t="s">
        <v>32</v>
      </c>
      <c r="E498" s="29" t="s">
        <v>1489</v>
      </c>
      <c r="F498" s="29" t="s">
        <v>76</v>
      </c>
      <c r="G498" s="28" t="s">
        <v>142</v>
      </c>
      <c r="H498" s="29" t="s">
        <v>237</v>
      </c>
      <c r="I498" s="28" t="s">
        <v>1488</v>
      </c>
      <c r="J498" s="28" t="s">
        <v>1490</v>
      </c>
      <c r="K498" s="28" t="s">
        <v>38</v>
      </c>
      <c r="L498" s="28" t="s">
        <v>38</v>
      </c>
      <c r="M498" s="28" t="s">
        <v>38</v>
      </c>
      <c r="N498" s="28" t="s">
        <v>38</v>
      </c>
      <c r="O498" s="28" t="s">
        <v>627</v>
      </c>
      <c r="P498" s="30" t="s">
        <v>1055</v>
      </c>
      <c r="Q498" s="30"/>
      <c r="R498" s="30" t="s">
        <v>1484</v>
      </c>
      <c r="S498" s="31" t="s">
        <v>1491</v>
      </c>
      <c r="T498" s="31" t="s">
        <v>1486</v>
      </c>
      <c r="U498" s="30"/>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c r="BM498" s="34"/>
      <c r="BN498" s="34"/>
      <c r="BO498" s="34"/>
      <c r="BP498" s="34"/>
      <c r="BQ498" s="34"/>
      <c r="BR498" s="34"/>
      <c r="BS498" s="34"/>
      <c r="BT498" s="34"/>
      <c r="BU498" s="34"/>
      <c r="BV498" s="34"/>
      <c r="BW498" s="34"/>
      <c r="BX498" s="34"/>
      <c r="BY498" s="34"/>
      <c r="BZ498" s="34"/>
      <c r="CA498" s="34"/>
      <c r="CB498" s="34"/>
      <c r="CC498" s="34"/>
      <c r="CD498" s="34"/>
      <c r="CE498" s="34"/>
      <c r="CF498" s="34"/>
      <c r="CG498" s="34"/>
      <c r="CH498" s="34"/>
      <c r="CI498" s="34"/>
      <c r="CJ498" s="34"/>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c r="DK498" s="34"/>
      <c r="DL498" s="34"/>
      <c r="DM498" s="34"/>
      <c r="DN498" s="34"/>
      <c r="DO498" s="34"/>
      <c r="DP498" s="34"/>
      <c r="DQ498" s="34"/>
      <c r="DR498" s="34"/>
      <c r="DS498" s="34"/>
      <c r="DT498" s="34"/>
      <c r="DU498" s="34"/>
      <c r="DV498" s="34"/>
      <c r="DW498" s="34"/>
      <c r="DX498" s="34"/>
      <c r="DY498" s="34"/>
      <c r="DZ498" s="34"/>
      <c r="EA498" s="34"/>
      <c r="EB498" s="34"/>
      <c r="EC498" s="34"/>
      <c r="ED498" s="34"/>
      <c r="EE498" s="34"/>
      <c r="EF498" s="34"/>
      <c r="EG498" s="34"/>
      <c r="EH498" s="34"/>
      <c r="EI498" s="34"/>
      <c r="EJ498" s="34"/>
      <c r="EK498" s="34"/>
      <c r="EL498" s="34"/>
      <c r="EM498" s="34"/>
      <c r="EN498" s="34"/>
      <c r="EO498" s="34"/>
      <c r="EP498" s="34"/>
      <c r="EQ498" s="34"/>
      <c r="ER498" s="34"/>
      <c r="ES498" s="34"/>
      <c r="ET498" s="34"/>
      <c r="EU498" s="34"/>
      <c r="EV498" s="34"/>
      <c r="EW498" s="34"/>
      <c r="EX498" s="34"/>
      <c r="EY498" s="34"/>
      <c r="EZ498" s="34"/>
      <c r="FA498" s="34"/>
      <c r="FB498" s="34"/>
      <c r="FC498" s="34"/>
      <c r="FD498" s="34"/>
      <c r="FE498" s="34"/>
      <c r="FF498" s="34"/>
      <c r="FG498" s="34"/>
      <c r="FH498" s="34"/>
      <c r="FI498" s="34"/>
      <c r="FJ498" s="34"/>
      <c r="FK498" s="34"/>
      <c r="FL498" s="34"/>
      <c r="FM498" s="34"/>
      <c r="FN498" s="34"/>
      <c r="FO498" s="34"/>
      <c r="FP498" s="34"/>
      <c r="FQ498" s="34"/>
      <c r="FR498" s="34"/>
      <c r="FS498" s="34"/>
      <c r="FT498" s="34"/>
      <c r="FU498" s="34"/>
      <c r="FV498" s="34"/>
      <c r="FW498" s="34"/>
      <c r="FX498" s="34"/>
      <c r="FY498" s="34"/>
      <c r="FZ498" s="34"/>
      <c r="GA498" s="34"/>
      <c r="GB498" s="34"/>
      <c r="GC498" s="34"/>
      <c r="GD498" s="34"/>
      <c r="GE498" s="34"/>
      <c r="GF498" s="34"/>
      <c r="GG498" s="34"/>
      <c r="GH498" s="34"/>
      <c r="GI498" s="34"/>
      <c r="GJ498" s="34"/>
      <c r="GK498" s="34"/>
      <c r="GL498" s="34"/>
      <c r="GM498" s="34"/>
      <c r="GN498" s="34"/>
      <c r="GO498" s="34"/>
      <c r="GP498" s="34"/>
      <c r="GQ498" s="34"/>
      <c r="GR498" s="34"/>
      <c r="GS498" s="34"/>
      <c r="GT498" s="34"/>
      <c r="GU498" s="34"/>
      <c r="GV498" s="34"/>
      <c r="GW498" s="34"/>
      <c r="GX498" s="34"/>
      <c r="GY498" s="34"/>
      <c r="GZ498" s="34"/>
      <c r="HA498" s="34"/>
      <c r="HB498" s="34"/>
      <c r="HC498" s="34"/>
      <c r="HD498" s="34"/>
      <c r="HE498" s="34"/>
      <c r="HF498" s="34"/>
      <c r="HG498" s="34"/>
      <c r="HH498" s="34"/>
      <c r="HI498" s="34"/>
      <c r="HJ498" s="34"/>
      <c r="HK498" s="34"/>
      <c r="HL498" s="34"/>
      <c r="HM498" s="34"/>
      <c r="HN498" s="34"/>
      <c r="HO498" s="34"/>
      <c r="HP498" s="34"/>
      <c r="HQ498" s="34"/>
      <c r="HR498" s="34"/>
      <c r="HS498" s="34"/>
      <c r="HT498" s="34"/>
      <c r="HU498" s="34"/>
      <c r="HV498" s="34"/>
      <c r="HW498" s="34"/>
      <c r="HX498" s="34"/>
      <c r="HY498" s="34"/>
      <c r="HZ498" s="34"/>
      <c r="IA498" s="34"/>
      <c r="IB498" s="34"/>
      <c r="IC498" s="34"/>
      <c r="ID498" s="34"/>
      <c r="IE498" s="34"/>
      <c r="IF498" s="34"/>
      <c r="IG498" s="34"/>
      <c r="IH498" s="34"/>
      <c r="II498" s="34"/>
      <c r="IJ498" s="34"/>
      <c r="IK498" s="34"/>
      <c r="IL498" s="34"/>
      <c r="IM498" s="34"/>
      <c r="IN498" s="34"/>
      <c r="IO498" s="34"/>
      <c r="IP498" s="34"/>
      <c r="IQ498" s="34"/>
      <c r="IR498" s="34"/>
      <c r="IS498" s="34"/>
    </row>
    <row r="499" spans="1:253" s="33" customFormat="1" ht="90" x14ac:dyDescent="0.25">
      <c r="A499" s="28" t="s">
        <v>2616</v>
      </c>
      <c r="B499" s="29" t="s">
        <v>1493</v>
      </c>
      <c r="C499" s="29" t="s">
        <v>1479</v>
      </c>
      <c r="D499" s="28" t="s">
        <v>32</v>
      </c>
      <c r="E499" s="29" t="s">
        <v>1494</v>
      </c>
      <c r="F499" s="29" t="s">
        <v>76</v>
      </c>
      <c r="G499" s="28" t="s">
        <v>1495</v>
      </c>
      <c r="H499" s="29" t="s">
        <v>1496</v>
      </c>
      <c r="I499" s="28" t="s">
        <v>1497</v>
      </c>
      <c r="J499" s="28"/>
      <c r="K499" s="28" t="s">
        <v>38</v>
      </c>
      <c r="L499" s="28" t="s">
        <v>38</v>
      </c>
      <c r="M499" s="28" t="s">
        <v>38</v>
      </c>
      <c r="N499" s="28" t="s">
        <v>38</v>
      </c>
      <c r="O499" s="28" t="s">
        <v>1286</v>
      </c>
      <c r="P499" s="30"/>
      <c r="Q499" s="30"/>
      <c r="R499" s="30" t="s">
        <v>1484</v>
      </c>
      <c r="S499" s="31" t="s">
        <v>1498</v>
      </c>
      <c r="T499" s="31" t="s">
        <v>1048</v>
      </c>
      <c r="U499" s="30"/>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c r="BM499" s="34"/>
      <c r="BN499" s="34"/>
      <c r="BO499" s="34"/>
      <c r="BP499" s="34"/>
      <c r="BQ499" s="34"/>
      <c r="BR499" s="34"/>
      <c r="BS499" s="34"/>
      <c r="BT499" s="34"/>
      <c r="BU499" s="34"/>
      <c r="BV499" s="34"/>
      <c r="BW499" s="34"/>
      <c r="BX499" s="34"/>
      <c r="BY499" s="34"/>
      <c r="BZ499" s="34"/>
      <c r="CA499" s="34"/>
      <c r="CB499" s="34"/>
      <c r="CC499" s="34"/>
      <c r="CD499" s="34"/>
      <c r="CE499" s="34"/>
      <c r="CF499" s="34"/>
      <c r="CG499" s="34"/>
      <c r="CH499" s="34"/>
      <c r="CI499" s="34"/>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c r="DK499" s="34"/>
      <c r="DL499" s="34"/>
      <c r="DM499" s="34"/>
      <c r="DN499" s="34"/>
      <c r="DO499" s="34"/>
      <c r="DP499" s="34"/>
      <c r="DQ499" s="34"/>
      <c r="DR499" s="34"/>
      <c r="DS499" s="34"/>
      <c r="DT499" s="34"/>
      <c r="DU499" s="34"/>
      <c r="DV499" s="34"/>
      <c r="DW499" s="34"/>
      <c r="DX499" s="34"/>
      <c r="DY499" s="34"/>
      <c r="DZ499" s="34"/>
      <c r="EA499" s="34"/>
      <c r="EB499" s="34"/>
      <c r="EC499" s="34"/>
      <c r="ED499" s="34"/>
      <c r="EE499" s="34"/>
      <c r="EF499" s="34"/>
      <c r="EG499" s="34"/>
      <c r="EH499" s="34"/>
      <c r="EI499" s="34"/>
      <c r="EJ499" s="34"/>
      <c r="EK499" s="34"/>
      <c r="EL499" s="34"/>
      <c r="EM499" s="34"/>
      <c r="EN499" s="34"/>
      <c r="EO499" s="34"/>
      <c r="EP499" s="34"/>
      <c r="EQ499" s="34"/>
      <c r="ER499" s="34"/>
      <c r="ES499" s="34"/>
      <c r="ET499" s="34"/>
      <c r="EU499" s="34"/>
      <c r="EV499" s="34"/>
      <c r="EW499" s="34"/>
      <c r="EX499" s="34"/>
      <c r="EY499" s="34"/>
      <c r="EZ499" s="34"/>
      <c r="FA499" s="34"/>
      <c r="FB499" s="34"/>
      <c r="FC499" s="34"/>
      <c r="FD499" s="34"/>
      <c r="FE499" s="34"/>
      <c r="FF499" s="34"/>
      <c r="FG499" s="34"/>
      <c r="FH499" s="34"/>
      <c r="FI499" s="34"/>
      <c r="FJ499" s="34"/>
      <c r="FK499" s="34"/>
      <c r="FL499" s="34"/>
      <c r="FM499" s="34"/>
      <c r="FN499" s="34"/>
      <c r="FO499" s="34"/>
      <c r="FP499" s="34"/>
      <c r="FQ499" s="34"/>
      <c r="FR499" s="34"/>
      <c r="FS499" s="34"/>
      <c r="FT499" s="34"/>
      <c r="FU499" s="34"/>
      <c r="FV499" s="34"/>
      <c r="FW499" s="34"/>
      <c r="FX499" s="34"/>
      <c r="FY499" s="34"/>
      <c r="FZ499" s="34"/>
      <c r="GA499" s="34"/>
      <c r="GB499" s="34"/>
      <c r="GC499" s="34"/>
      <c r="GD499" s="34"/>
      <c r="GE499" s="34"/>
      <c r="GF499" s="34"/>
      <c r="GG499" s="34"/>
      <c r="GH499" s="34"/>
      <c r="GI499" s="34"/>
      <c r="GJ499" s="34"/>
      <c r="GK499" s="34"/>
      <c r="GL499" s="34"/>
      <c r="GM499" s="34"/>
      <c r="GN499" s="34"/>
      <c r="GO499" s="34"/>
      <c r="GP499" s="34"/>
      <c r="GQ499" s="34"/>
      <c r="GR499" s="34"/>
      <c r="GS499" s="34"/>
      <c r="GT499" s="34"/>
      <c r="GU499" s="34"/>
      <c r="GV499" s="34"/>
      <c r="GW499" s="34"/>
      <c r="GX499" s="34"/>
      <c r="GY499" s="34"/>
      <c r="GZ499" s="34"/>
      <c r="HA499" s="34"/>
      <c r="HB499" s="34"/>
      <c r="HC499" s="34"/>
      <c r="HD499" s="34"/>
      <c r="HE499" s="34"/>
      <c r="HF499" s="34"/>
      <c r="HG499" s="34"/>
      <c r="HH499" s="34"/>
      <c r="HI499" s="34"/>
      <c r="HJ499" s="34"/>
      <c r="HK499" s="34"/>
      <c r="HL499" s="34"/>
      <c r="HM499" s="34"/>
      <c r="HN499" s="34"/>
      <c r="HO499" s="34"/>
      <c r="HP499" s="34"/>
      <c r="HQ499" s="34"/>
      <c r="HR499" s="34"/>
      <c r="HS499" s="34"/>
      <c r="HT499" s="34"/>
      <c r="HU499" s="34"/>
      <c r="HV499" s="34"/>
      <c r="HW499" s="34"/>
      <c r="HX499" s="34"/>
      <c r="HY499" s="34"/>
      <c r="HZ499" s="34"/>
      <c r="IA499" s="34"/>
      <c r="IB499" s="34"/>
      <c r="IC499" s="34"/>
      <c r="ID499" s="34"/>
      <c r="IE499" s="34"/>
      <c r="IF499" s="34"/>
      <c r="IG499" s="34"/>
      <c r="IH499" s="34"/>
      <c r="II499" s="34"/>
      <c r="IJ499" s="34"/>
      <c r="IK499" s="34"/>
      <c r="IL499" s="34"/>
      <c r="IM499" s="34"/>
      <c r="IN499" s="34"/>
      <c r="IO499" s="34"/>
      <c r="IP499" s="34"/>
      <c r="IQ499" s="34"/>
      <c r="IR499" s="34"/>
      <c r="IS499" s="34"/>
    </row>
    <row r="500" spans="1:253" s="33" customFormat="1" ht="45" x14ac:dyDescent="0.25">
      <c r="A500" s="28" t="s">
        <v>2617</v>
      </c>
      <c r="B500" s="29" t="s">
        <v>1500</v>
      </c>
      <c r="C500" s="29" t="s">
        <v>1479</v>
      </c>
      <c r="D500" s="28" t="s">
        <v>32</v>
      </c>
      <c r="E500" s="29" t="s">
        <v>1501</v>
      </c>
      <c r="F500" s="29" t="s">
        <v>1502</v>
      </c>
      <c r="G500" s="28" t="s">
        <v>142</v>
      </c>
      <c r="H500" s="29" t="s">
        <v>237</v>
      </c>
      <c r="I500" s="91" t="s">
        <v>1503</v>
      </c>
      <c r="J500" s="28" t="s">
        <v>1504</v>
      </c>
      <c r="K500" s="28" t="s">
        <v>38</v>
      </c>
      <c r="L500" s="28" t="s">
        <v>38</v>
      </c>
      <c r="M500" s="28" t="s">
        <v>38</v>
      </c>
      <c r="N500" s="28" t="s">
        <v>38</v>
      </c>
      <c r="O500" s="28" t="s">
        <v>627</v>
      </c>
      <c r="P500" s="30" t="s">
        <v>1055</v>
      </c>
      <c r="Q500" s="30"/>
      <c r="R500" s="30" t="s">
        <v>1484</v>
      </c>
      <c r="S500" s="31" t="s">
        <v>1505</v>
      </c>
      <c r="T500" s="31" t="s">
        <v>1486</v>
      </c>
      <c r="U500" s="30"/>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c r="BM500" s="34"/>
      <c r="BN500" s="34"/>
      <c r="BO500" s="34"/>
      <c r="BP500" s="34"/>
      <c r="BQ500" s="34"/>
      <c r="BR500" s="34"/>
      <c r="BS500" s="34"/>
      <c r="BT500" s="34"/>
      <c r="BU500" s="34"/>
      <c r="BV500" s="34"/>
      <c r="BW500" s="34"/>
      <c r="BX500" s="34"/>
      <c r="BY500" s="34"/>
      <c r="BZ500" s="34"/>
      <c r="CA500" s="34"/>
      <c r="CB500" s="34"/>
      <c r="CC500" s="34"/>
      <c r="CD500" s="34"/>
      <c r="CE500" s="34"/>
      <c r="CF500" s="34"/>
      <c r="CG500" s="34"/>
      <c r="CH500" s="34"/>
      <c r="CI500" s="34"/>
      <c r="CJ500" s="34"/>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c r="DK500" s="34"/>
      <c r="DL500" s="34"/>
      <c r="DM500" s="34"/>
      <c r="DN500" s="34"/>
      <c r="DO500" s="34"/>
      <c r="DP500" s="34"/>
      <c r="DQ500" s="34"/>
      <c r="DR500" s="34"/>
      <c r="DS500" s="34"/>
      <c r="DT500" s="34"/>
      <c r="DU500" s="34"/>
      <c r="DV500" s="34"/>
      <c r="DW500" s="34"/>
      <c r="DX500" s="34"/>
      <c r="DY500" s="34"/>
      <c r="DZ500" s="34"/>
      <c r="EA500" s="34"/>
      <c r="EB500" s="34"/>
      <c r="EC500" s="34"/>
      <c r="ED500" s="34"/>
      <c r="EE500" s="34"/>
      <c r="EF500" s="34"/>
      <c r="EG500" s="34"/>
      <c r="EH500" s="34"/>
      <c r="EI500" s="34"/>
      <c r="EJ500" s="34"/>
      <c r="EK500" s="34"/>
      <c r="EL500" s="34"/>
      <c r="EM500" s="34"/>
      <c r="EN500" s="34"/>
      <c r="EO500" s="34"/>
      <c r="EP500" s="34"/>
      <c r="EQ500" s="34"/>
      <c r="ER500" s="34"/>
      <c r="ES500" s="34"/>
      <c r="ET500" s="34"/>
      <c r="EU500" s="34"/>
      <c r="EV500" s="34"/>
      <c r="EW500" s="34"/>
      <c r="EX500" s="34"/>
      <c r="EY500" s="34"/>
      <c r="EZ500" s="34"/>
      <c r="FA500" s="34"/>
      <c r="FB500" s="34"/>
      <c r="FC500" s="34"/>
      <c r="FD500" s="34"/>
      <c r="FE500" s="34"/>
      <c r="FF500" s="34"/>
      <c r="FG500" s="34"/>
      <c r="FH500" s="34"/>
      <c r="FI500" s="34"/>
      <c r="FJ500" s="34"/>
      <c r="FK500" s="34"/>
      <c r="FL500" s="34"/>
      <c r="FM500" s="34"/>
      <c r="FN500" s="34"/>
      <c r="FO500" s="34"/>
      <c r="FP500" s="34"/>
      <c r="FQ500" s="34"/>
      <c r="FR500" s="34"/>
      <c r="FS500" s="34"/>
      <c r="FT500" s="34"/>
      <c r="FU500" s="34"/>
      <c r="FV500" s="34"/>
      <c r="FW500" s="34"/>
      <c r="FX500" s="34"/>
      <c r="FY500" s="34"/>
      <c r="FZ500" s="34"/>
      <c r="GA500" s="34"/>
      <c r="GB500" s="34"/>
      <c r="GC500" s="34"/>
      <c r="GD500" s="34"/>
      <c r="GE500" s="34"/>
      <c r="GF500" s="34"/>
      <c r="GG500" s="34"/>
      <c r="GH500" s="34"/>
      <c r="GI500" s="34"/>
      <c r="GJ500" s="34"/>
      <c r="GK500" s="34"/>
      <c r="GL500" s="34"/>
      <c r="GM500" s="34"/>
      <c r="GN500" s="34"/>
      <c r="GO500" s="34"/>
      <c r="GP500" s="34"/>
      <c r="GQ500" s="34"/>
      <c r="GR500" s="34"/>
      <c r="GS500" s="34"/>
      <c r="GT500" s="34"/>
      <c r="GU500" s="34"/>
      <c r="GV500" s="34"/>
      <c r="GW500" s="34"/>
      <c r="GX500" s="34"/>
      <c r="GY500" s="34"/>
      <c r="GZ500" s="34"/>
      <c r="HA500" s="34"/>
      <c r="HB500" s="34"/>
      <c r="HC500" s="34"/>
      <c r="HD500" s="34"/>
      <c r="HE500" s="34"/>
      <c r="HF500" s="34"/>
      <c r="HG500" s="34"/>
      <c r="HH500" s="34"/>
      <c r="HI500" s="34"/>
      <c r="HJ500" s="34"/>
      <c r="HK500" s="34"/>
      <c r="HL500" s="34"/>
      <c r="HM500" s="34"/>
      <c r="HN500" s="34"/>
      <c r="HO500" s="34"/>
      <c r="HP500" s="34"/>
      <c r="HQ500" s="34"/>
      <c r="HR500" s="34"/>
      <c r="HS500" s="34"/>
      <c r="HT500" s="34"/>
      <c r="HU500" s="34"/>
      <c r="HV500" s="34"/>
      <c r="HW500" s="34"/>
      <c r="HX500" s="34"/>
      <c r="HY500" s="34"/>
      <c r="HZ500" s="34"/>
      <c r="IA500" s="34"/>
      <c r="IB500" s="34"/>
      <c r="IC500" s="34"/>
      <c r="ID500" s="34"/>
      <c r="IE500" s="34"/>
      <c r="IF500" s="34"/>
      <c r="IG500" s="34"/>
      <c r="IH500" s="34"/>
      <c r="II500" s="34"/>
      <c r="IJ500" s="34"/>
      <c r="IK500" s="34"/>
      <c r="IL500" s="34"/>
      <c r="IM500" s="34"/>
      <c r="IN500" s="34"/>
      <c r="IO500" s="34"/>
      <c r="IP500" s="34"/>
      <c r="IQ500" s="34"/>
      <c r="IR500" s="34"/>
      <c r="IS500" s="34"/>
    </row>
    <row r="501" spans="1:253" s="33" customFormat="1" ht="165" x14ac:dyDescent="0.25">
      <c r="A501" s="28" t="s">
        <v>2618</v>
      </c>
      <c r="B501" s="29" t="s">
        <v>1507</v>
      </c>
      <c r="C501" s="29" t="s">
        <v>1479</v>
      </c>
      <c r="D501" s="28" t="s">
        <v>32</v>
      </c>
      <c r="E501" s="29" t="s">
        <v>1508</v>
      </c>
      <c r="F501" s="29" t="s">
        <v>76</v>
      </c>
      <c r="G501" s="28" t="s">
        <v>142</v>
      </c>
      <c r="H501" s="29" t="s">
        <v>237</v>
      </c>
      <c r="I501" s="28" t="s">
        <v>1507</v>
      </c>
      <c r="J501" s="28" t="s">
        <v>1509</v>
      </c>
      <c r="K501" s="28" t="s">
        <v>38</v>
      </c>
      <c r="L501" s="28" t="s">
        <v>38</v>
      </c>
      <c r="M501" s="28" t="s">
        <v>38</v>
      </c>
      <c r="N501" s="28" t="s">
        <v>38</v>
      </c>
      <c r="O501" s="28" t="s">
        <v>627</v>
      </c>
      <c r="P501" s="30" t="s">
        <v>1055</v>
      </c>
      <c r="Q501" s="30"/>
      <c r="R501" s="30" t="s">
        <v>1484</v>
      </c>
      <c r="S501" s="31" t="s">
        <v>1510</v>
      </c>
      <c r="T501" s="31" t="s">
        <v>1511</v>
      </c>
      <c r="U501" s="30"/>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c r="BM501" s="34"/>
      <c r="BN501" s="34"/>
      <c r="BO501" s="34"/>
      <c r="BP501" s="34"/>
      <c r="BQ501" s="34"/>
      <c r="BR501" s="34"/>
      <c r="BS501" s="34"/>
      <c r="BT501" s="34"/>
      <c r="BU501" s="34"/>
      <c r="BV501" s="34"/>
      <c r="BW501" s="34"/>
      <c r="BX501" s="34"/>
      <c r="BY501" s="34"/>
      <c r="BZ501" s="34"/>
      <c r="CA501" s="34"/>
      <c r="CB501" s="34"/>
      <c r="CC501" s="34"/>
      <c r="CD501" s="34"/>
      <c r="CE501" s="34"/>
      <c r="CF501" s="34"/>
      <c r="CG501" s="34"/>
      <c r="CH501" s="34"/>
      <c r="CI501" s="34"/>
      <c r="CJ501" s="34"/>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c r="DK501" s="34"/>
      <c r="DL501" s="34"/>
      <c r="DM501" s="34"/>
      <c r="DN501" s="34"/>
      <c r="DO501" s="34"/>
      <c r="DP501" s="34"/>
      <c r="DQ501" s="34"/>
      <c r="DR501" s="34"/>
      <c r="DS501" s="34"/>
      <c r="DT501" s="34"/>
      <c r="DU501" s="34"/>
      <c r="DV501" s="34"/>
      <c r="DW501" s="34"/>
      <c r="DX501" s="34"/>
      <c r="DY501" s="34"/>
      <c r="DZ501" s="34"/>
      <c r="EA501" s="34"/>
      <c r="EB501" s="34"/>
      <c r="EC501" s="34"/>
      <c r="ED501" s="34"/>
      <c r="EE501" s="34"/>
      <c r="EF501" s="34"/>
      <c r="EG501" s="34"/>
      <c r="EH501" s="34"/>
      <c r="EI501" s="34"/>
      <c r="EJ501" s="34"/>
      <c r="EK501" s="34"/>
      <c r="EL501" s="34"/>
      <c r="EM501" s="34"/>
      <c r="EN501" s="34"/>
      <c r="EO501" s="34"/>
      <c r="EP501" s="34"/>
      <c r="EQ501" s="34"/>
      <c r="ER501" s="34"/>
      <c r="ES501" s="34"/>
      <c r="ET501" s="34"/>
      <c r="EU501" s="34"/>
      <c r="EV501" s="34"/>
      <c r="EW501" s="34"/>
      <c r="EX501" s="34"/>
      <c r="EY501" s="34"/>
      <c r="EZ501" s="34"/>
      <c r="FA501" s="34"/>
      <c r="FB501" s="34"/>
      <c r="FC501" s="34"/>
      <c r="FD501" s="34"/>
      <c r="FE501" s="34"/>
      <c r="FF501" s="34"/>
      <c r="FG501" s="34"/>
      <c r="FH501" s="34"/>
      <c r="FI501" s="34"/>
      <c r="FJ501" s="34"/>
      <c r="FK501" s="34"/>
      <c r="FL501" s="34"/>
      <c r="FM501" s="34"/>
      <c r="FN501" s="34"/>
      <c r="FO501" s="34"/>
      <c r="FP501" s="34"/>
      <c r="FQ501" s="34"/>
      <c r="FR501" s="34"/>
      <c r="FS501" s="34"/>
      <c r="FT501" s="34"/>
      <c r="FU501" s="34"/>
      <c r="FV501" s="34"/>
      <c r="FW501" s="34"/>
      <c r="FX501" s="34"/>
      <c r="FY501" s="34"/>
      <c r="FZ501" s="34"/>
      <c r="GA501" s="34"/>
      <c r="GB501" s="34"/>
      <c r="GC501" s="34"/>
      <c r="GD501" s="34"/>
      <c r="GE501" s="34"/>
      <c r="GF501" s="34"/>
      <c r="GG501" s="34"/>
      <c r="GH501" s="34"/>
      <c r="GI501" s="34"/>
      <c r="GJ501" s="34"/>
      <c r="GK501" s="34"/>
      <c r="GL501" s="34"/>
      <c r="GM501" s="34"/>
      <c r="GN501" s="34"/>
      <c r="GO501" s="34"/>
      <c r="GP501" s="34"/>
      <c r="GQ501" s="34"/>
      <c r="GR501" s="34"/>
      <c r="GS501" s="34"/>
      <c r="GT501" s="34"/>
      <c r="GU501" s="34"/>
      <c r="GV501" s="34"/>
      <c r="GW501" s="34"/>
      <c r="GX501" s="34"/>
      <c r="GY501" s="34"/>
      <c r="GZ501" s="34"/>
      <c r="HA501" s="34"/>
      <c r="HB501" s="34"/>
      <c r="HC501" s="34"/>
      <c r="HD501" s="34"/>
      <c r="HE501" s="34"/>
      <c r="HF501" s="34"/>
      <c r="HG501" s="34"/>
      <c r="HH501" s="34"/>
      <c r="HI501" s="34"/>
      <c r="HJ501" s="34"/>
      <c r="HK501" s="34"/>
      <c r="HL501" s="34"/>
      <c r="HM501" s="34"/>
      <c r="HN501" s="34"/>
      <c r="HO501" s="34"/>
      <c r="HP501" s="34"/>
      <c r="HQ501" s="34"/>
      <c r="HR501" s="34"/>
      <c r="HS501" s="34"/>
      <c r="HT501" s="34"/>
      <c r="HU501" s="34"/>
      <c r="HV501" s="34"/>
      <c r="HW501" s="34"/>
      <c r="HX501" s="34"/>
      <c r="HY501" s="34"/>
      <c r="HZ501" s="34"/>
      <c r="IA501" s="34"/>
      <c r="IB501" s="34"/>
      <c r="IC501" s="34"/>
      <c r="ID501" s="34"/>
      <c r="IE501" s="34"/>
      <c r="IF501" s="34"/>
      <c r="IG501" s="34"/>
      <c r="IH501" s="34"/>
      <c r="II501" s="34"/>
      <c r="IJ501" s="34"/>
      <c r="IK501" s="34"/>
      <c r="IL501" s="34"/>
      <c r="IM501" s="34"/>
      <c r="IN501" s="34"/>
      <c r="IO501" s="34"/>
      <c r="IP501" s="34"/>
      <c r="IQ501" s="34"/>
      <c r="IR501" s="34"/>
      <c r="IS501" s="34"/>
    </row>
    <row r="502" spans="1:253" s="33" customFormat="1" ht="120" x14ac:dyDescent="0.25">
      <c r="A502" s="28" t="s">
        <v>2619</v>
      </c>
      <c r="B502" s="29" t="s">
        <v>1513</v>
      </c>
      <c r="C502" s="29" t="s">
        <v>1514</v>
      </c>
      <c r="D502" s="28" t="s">
        <v>32</v>
      </c>
      <c r="E502" s="29" t="s">
        <v>1515</v>
      </c>
      <c r="F502" s="29" t="s">
        <v>1516</v>
      </c>
      <c r="G502" s="28" t="s">
        <v>2472</v>
      </c>
      <c r="H502" s="29" t="s">
        <v>237</v>
      </c>
      <c r="I502" s="28" t="s">
        <v>1518</v>
      </c>
      <c r="J502" s="28" t="s">
        <v>1519</v>
      </c>
      <c r="K502" s="28" t="s">
        <v>38</v>
      </c>
      <c r="L502" s="28" t="s">
        <v>38</v>
      </c>
      <c r="M502" s="28" t="s">
        <v>38</v>
      </c>
      <c r="N502" s="28" t="s">
        <v>38</v>
      </c>
      <c r="O502" s="28" t="s">
        <v>627</v>
      </c>
      <c r="P502" s="30"/>
      <c r="Q502" s="30"/>
      <c r="R502" s="30" t="s">
        <v>1484</v>
      </c>
      <c r="S502" s="30" t="s">
        <v>1520</v>
      </c>
      <c r="T502" s="30" t="s">
        <v>1048</v>
      </c>
      <c r="U502" s="30"/>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c r="BM502" s="34"/>
      <c r="BN502" s="34"/>
      <c r="BO502" s="34"/>
      <c r="BP502" s="34"/>
      <c r="BQ502" s="34"/>
      <c r="BR502" s="34"/>
      <c r="BS502" s="34"/>
      <c r="BT502" s="34"/>
      <c r="BU502" s="34"/>
      <c r="BV502" s="34"/>
      <c r="BW502" s="34"/>
      <c r="BX502" s="34"/>
      <c r="BY502" s="34"/>
      <c r="BZ502" s="34"/>
      <c r="CA502" s="34"/>
      <c r="CB502" s="34"/>
      <c r="CC502" s="34"/>
      <c r="CD502" s="34"/>
      <c r="CE502" s="34"/>
      <c r="CF502" s="34"/>
      <c r="CG502" s="34"/>
      <c r="CH502" s="34"/>
      <c r="CI502" s="34"/>
      <c r="CJ502" s="34"/>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c r="DK502" s="34"/>
      <c r="DL502" s="34"/>
      <c r="DM502" s="34"/>
      <c r="DN502" s="34"/>
      <c r="DO502" s="34"/>
      <c r="DP502" s="34"/>
      <c r="DQ502" s="34"/>
      <c r="DR502" s="34"/>
      <c r="DS502" s="34"/>
      <c r="DT502" s="34"/>
      <c r="DU502" s="34"/>
      <c r="DV502" s="34"/>
      <c r="DW502" s="34"/>
      <c r="DX502" s="34"/>
      <c r="DY502" s="34"/>
      <c r="DZ502" s="34"/>
      <c r="EA502" s="34"/>
      <c r="EB502" s="34"/>
      <c r="EC502" s="34"/>
      <c r="ED502" s="34"/>
      <c r="EE502" s="34"/>
      <c r="EF502" s="34"/>
      <c r="EG502" s="34"/>
      <c r="EH502" s="34"/>
      <c r="EI502" s="34"/>
      <c r="EJ502" s="34"/>
      <c r="EK502" s="34"/>
      <c r="EL502" s="34"/>
      <c r="EM502" s="34"/>
      <c r="EN502" s="34"/>
      <c r="EO502" s="34"/>
      <c r="EP502" s="34"/>
      <c r="EQ502" s="34"/>
      <c r="ER502" s="34"/>
      <c r="ES502" s="34"/>
      <c r="ET502" s="34"/>
      <c r="EU502" s="34"/>
      <c r="EV502" s="34"/>
      <c r="EW502" s="34"/>
      <c r="EX502" s="34"/>
      <c r="EY502" s="34"/>
      <c r="EZ502" s="34"/>
      <c r="FA502" s="34"/>
      <c r="FB502" s="34"/>
      <c r="FC502" s="34"/>
      <c r="FD502" s="34"/>
      <c r="FE502" s="34"/>
      <c r="FF502" s="34"/>
      <c r="FG502" s="34"/>
      <c r="FH502" s="34"/>
      <c r="FI502" s="34"/>
      <c r="FJ502" s="34"/>
      <c r="FK502" s="34"/>
      <c r="FL502" s="34"/>
      <c r="FM502" s="34"/>
      <c r="FN502" s="34"/>
      <c r="FO502" s="34"/>
      <c r="FP502" s="34"/>
      <c r="FQ502" s="34"/>
      <c r="FR502" s="34"/>
      <c r="FS502" s="34"/>
      <c r="FT502" s="34"/>
      <c r="FU502" s="34"/>
      <c r="FV502" s="34"/>
      <c r="FW502" s="34"/>
      <c r="FX502" s="34"/>
      <c r="FY502" s="34"/>
      <c r="FZ502" s="34"/>
      <c r="GA502" s="34"/>
      <c r="GB502" s="34"/>
      <c r="GC502" s="34"/>
      <c r="GD502" s="34"/>
      <c r="GE502" s="34"/>
      <c r="GF502" s="34"/>
      <c r="GG502" s="34"/>
      <c r="GH502" s="34"/>
      <c r="GI502" s="34"/>
      <c r="GJ502" s="34"/>
      <c r="GK502" s="34"/>
      <c r="GL502" s="34"/>
      <c r="GM502" s="34"/>
      <c r="GN502" s="34"/>
      <c r="GO502" s="34"/>
      <c r="GP502" s="34"/>
      <c r="GQ502" s="34"/>
      <c r="GR502" s="34"/>
      <c r="GS502" s="34"/>
      <c r="GT502" s="34"/>
      <c r="GU502" s="34"/>
      <c r="GV502" s="34"/>
      <c r="GW502" s="34"/>
      <c r="GX502" s="34"/>
      <c r="GY502" s="34"/>
      <c r="GZ502" s="34"/>
      <c r="HA502" s="34"/>
      <c r="HB502" s="34"/>
      <c r="HC502" s="34"/>
      <c r="HD502" s="34"/>
      <c r="HE502" s="34"/>
      <c r="HF502" s="34"/>
      <c r="HG502" s="34"/>
      <c r="HH502" s="34"/>
      <c r="HI502" s="34"/>
      <c r="HJ502" s="34"/>
      <c r="HK502" s="34"/>
      <c r="HL502" s="34"/>
      <c r="HM502" s="34"/>
      <c r="HN502" s="34"/>
      <c r="HO502" s="34"/>
      <c r="HP502" s="34"/>
      <c r="HQ502" s="34"/>
      <c r="HR502" s="34"/>
      <c r="HS502" s="34"/>
      <c r="HT502" s="34"/>
      <c r="HU502" s="34"/>
      <c r="HV502" s="34"/>
      <c r="HW502" s="34"/>
      <c r="HX502" s="34"/>
      <c r="HY502" s="34"/>
      <c r="HZ502" s="34"/>
      <c r="IA502" s="34"/>
      <c r="IB502" s="34"/>
      <c r="IC502" s="34"/>
      <c r="ID502" s="34"/>
      <c r="IE502" s="34"/>
      <c r="IF502" s="34"/>
      <c r="IG502" s="34"/>
      <c r="IH502" s="34"/>
      <c r="II502" s="34"/>
      <c r="IJ502" s="34"/>
      <c r="IK502" s="34"/>
      <c r="IL502" s="34"/>
      <c r="IM502" s="34"/>
      <c r="IN502" s="34"/>
      <c r="IO502" s="34"/>
      <c r="IP502" s="34"/>
      <c r="IQ502" s="34"/>
      <c r="IR502" s="34"/>
      <c r="IS502" s="34"/>
    </row>
    <row r="503" spans="1:253" s="33" customFormat="1" ht="75" x14ac:dyDescent="0.25">
      <c r="A503" s="28" t="s">
        <v>2620</v>
      </c>
      <c r="B503" s="29" t="s">
        <v>1522</v>
      </c>
      <c r="C503" s="29" t="s">
        <v>1523</v>
      </c>
      <c r="D503" s="28" t="s">
        <v>32</v>
      </c>
      <c r="E503" s="29" t="s">
        <v>1524</v>
      </c>
      <c r="F503" s="29" t="s">
        <v>1516</v>
      </c>
      <c r="G503" s="28" t="s">
        <v>35</v>
      </c>
      <c r="H503" s="29" t="s">
        <v>237</v>
      </c>
      <c r="I503" s="91" t="s">
        <v>1525</v>
      </c>
      <c r="J503" s="28" t="s">
        <v>1526</v>
      </c>
      <c r="K503" s="28" t="s">
        <v>38</v>
      </c>
      <c r="L503" s="28" t="s">
        <v>38</v>
      </c>
      <c r="M503" s="28" t="s">
        <v>38</v>
      </c>
      <c r="N503" s="28" t="s">
        <v>38</v>
      </c>
      <c r="O503" s="28" t="s">
        <v>627</v>
      </c>
      <c r="P503" s="30"/>
      <c r="Q503" s="30"/>
      <c r="R503" s="30" t="s">
        <v>1484</v>
      </c>
      <c r="S503" s="31" t="s">
        <v>1527</v>
      </c>
      <c r="T503" s="31" t="s">
        <v>1048</v>
      </c>
      <c r="U503" s="30"/>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c r="BM503" s="34"/>
      <c r="BN503" s="34"/>
      <c r="BO503" s="34"/>
      <c r="BP503" s="34"/>
      <c r="BQ503" s="34"/>
      <c r="BR503" s="34"/>
      <c r="BS503" s="34"/>
      <c r="BT503" s="34"/>
      <c r="BU503" s="34"/>
      <c r="BV503" s="34"/>
      <c r="BW503" s="34"/>
      <c r="BX503" s="34"/>
      <c r="BY503" s="34"/>
      <c r="BZ503" s="34"/>
      <c r="CA503" s="34"/>
      <c r="CB503" s="34"/>
      <c r="CC503" s="34"/>
      <c r="CD503" s="34"/>
      <c r="CE503" s="34"/>
      <c r="CF503" s="34"/>
      <c r="CG503" s="34"/>
      <c r="CH503" s="34"/>
      <c r="CI503" s="34"/>
      <c r="CJ503" s="34"/>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c r="DK503" s="34"/>
      <c r="DL503" s="34"/>
      <c r="DM503" s="34"/>
      <c r="DN503" s="34"/>
      <c r="DO503" s="34"/>
      <c r="DP503" s="34"/>
      <c r="DQ503" s="34"/>
      <c r="DR503" s="34"/>
      <c r="DS503" s="34"/>
      <c r="DT503" s="34"/>
      <c r="DU503" s="34"/>
      <c r="DV503" s="34"/>
      <c r="DW503" s="34"/>
      <c r="DX503" s="34"/>
      <c r="DY503" s="34"/>
      <c r="DZ503" s="34"/>
      <c r="EA503" s="34"/>
      <c r="EB503" s="34"/>
      <c r="EC503" s="34"/>
      <c r="ED503" s="34"/>
      <c r="EE503" s="34"/>
      <c r="EF503" s="34"/>
      <c r="EG503" s="34"/>
      <c r="EH503" s="34"/>
      <c r="EI503" s="34"/>
      <c r="EJ503" s="34"/>
      <c r="EK503" s="34"/>
      <c r="EL503" s="34"/>
      <c r="EM503" s="34"/>
      <c r="EN503" s="34"/>
      <c r="EO503" s="34"/>
      <c r="EP503" s="34"/>
      <c r="EQ503" s="34"/>
      <c r="ER503" s="34"/>
      <c r="ES503" s="34"/>
      <c r="ET503" s="34"/>
      <c r="EU503" s="34"/>
      <c r="EV503" s="34"/>
      <c r="EW503" s="34"/>
      <c r="EX503" s="34"/>
      <c r="EY503" s="34"/>
      <c r="EZ503" s="34"/>
      <c r="FA503" s="34"/>
      <c r="FB503" s="34"/>
      <c r="FC503" s="34"/>
      <c r="FD503" s="34"/>
      <c r="FE503" s="34"/>
      <c r="FF503" s="34"/>
      <c r="FG503" s="34"/>
      <c r="FH503" s="34"/>
      <c r="FI503" s="34"/>
      <c r="FJ503" s="34"/>
      <c r="FK503" s="34"/>
      <c r="FL503" s="34"/>
      <c r="FM503" s="34"/>
      <c r="FN503" s="34"/>
      <c r="FO503" s="34"/>
      <c r="FP503" s="34"/>
      <c r="FQ503" s="34"/>
      <c r="FR503" s="34"/>
      <c r="FS503" s="34"/>
      <c r="FT503" s="34"/>
      <c r="FU503" s="34"/>
      <c r="FV503" s="34"/>
      <c r="FW503" s="34"/>
      <c r="FX503" s="34"/>
      <c r="FY503" s="34"/>
      <c r="FZ503" s="34"/>
      <c r="GA503" s="34"/>
      <c r="GB503" s="34"/>
      <c r="GC503" s="34"/>
      <c r="GD503" s="34"/>
      <c r="GE503" s="34"/>
      <c r="GF503" s="34"/>
      <c r="GG503" s="34"/>
      <c r="GH503" s="34"/>
      <c r="GI503" s="34"/>
      <c r="GJ503" s="34"/>
      <c r="GK503" s="34"/>
      <c r="GL503" s="34"/>
      <c r="GM503" s="34"/>
      <c r="GN503" s="34"/>
      <c r="GO503" s="34"/>
      <c r="GP503" s="34"/>
      <c r="GQ503" s="34"/>
      <c r="GR503" s="34"/>
      <c r="GS503" s="34"/>
      <c r="GT503" s="34"/>
      <c r="GU503" s="34"/>
      <c r="GV503" s="34"/>
      <c r="GW503" s="34"/>
      <c r="GX503" s="34"/>
      <c r="GY503" s="34"/>
      <c r="GZ503" s="34"/>
      <c r="HA503" s="34"/>
      <c r="HB503" s="34"/>
      <c r="HC503" s="34"/>
      <c r="HD503" s="34"/>
      <c r="HE503" s="34"/>
      <c r="HF503" s="34"/>
      <c r="HG503" s="34"/>
      <c r="HH503" s="34"/>
      <c r="HI503" s="34"/>
      <c r="HJ503" s="34"/>
      <c r="HK503" s="34"/>
      <c r="HL503" s="34"/>
      <c r="HM503" s="34"/>
      <c r="HN503" s="34"/>
      <c r="HO503" s="34"/>
      <c r="HP503" s="34"/>
      <c r="HQ503" s="34"/>
      <c r="HR503" s="34"/>
      <c r="HS503" s="34"/>
      <c r="HT503" s="34"/>
      <c r="HU503" s="34"/>
      <c r="HV503" s="34"/>
      <c r="HW503" s="34"/>
      <c r="HX503" s="34"/>
      <c r="HY503" s="34"/>
      <c r="HZ503" s="34"/>
      <c r="IA503" s="34"/>
      <c r="IB503" s="34"/>
      <c r="IC503" s="34"/>
      <c r="ID503" s="34"/>
      <c r="IE503" s="34"/>
      <c r="IF503" s="34"/>
      <c r="IG503" s="34"/>
      <c r="IH503" s="34"/>
      <c r="II503" s="34"/>
      <c r="IJ503" s="34"/>
      <c r="IK503" s="34"/>
      <c r="IL503" s="34"/>
      <c r="IM503" s="34"/>
      <c r="IN503" s="34"/>
      <c r="IO503" s="34"/>
      <c r="IP503" s="34"/>
      <c r="IQ503" s="34"/>
      <c r="IR503" s="34"/>
      <c r="IS503" s="34"/>
    </row>
    <row r="504" spans="1:253" s="33" customFormat="1" ht="60" x14ac:dyDescent="0.25">
      <c r="A504" s="28" t="s">
        <v>2621</v>
      </c>
      <c r="B504" s="29" t="s">
        <v>1529</v>
      </c>
      <c r="C504" s="29" t="s">
        <v>1523</v>
      </c>
      <c r="D504" s="28" t="s">
        <v>32</v>
      </c>
      <c r="E504" s="29" t="s">
        <v>1530</v>
      </c>
      <c r="F504" s="29" t="s">
        <v>1516</v>
      </c>
      <c r="G504" s="28" t="s">
        <v>95</v>
      </c>
      <c r="H504" s="29" t="s">
        <v>237</v>
      </c>
      <c r="I504" s="91" t="s">
        <v>1531</v>
      </c>
      <c r="J504" s="28" t="s">
        <v>1532</v>
      </c>
      <c r="K504" s="28" t="s">
        <v>38</v>
      </c>
      <c r="L504" s="28" t="s">
        <v>38</v>
      </c>
      <c r="M504" s="28" t="s">
        <v>38</v>
      </c>
      <c r="N504" s="28" t="s">
        <v>38</v>
      </c>
      <c r="O504" s="28" t="s">
        <v>627</v>
      </c>
      <c r="P504" s="30"/>
      <c r="Q504" s="30"/>
      <c r="R504" s="30" t="s">
        <v>1484</v>
      </c>
      <c r="S504" s="31" t="s">
        <v>1533</v>
      </c>
      <c r="T504" s="31" t="s">
        <v>1048</v>
      </c>
      <c r="U504" s="30"/>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c r="BM504" s="34"/>
      <c r="BN504" s="34"/>
      <c r="BO504" s="34"/>
      <c r="BP504" s="34"/>
      <c r="BQ504" s="34"/>
      <c r="BR504" s="34"/>
      <c r="BS504" s="34"/>
      <c r="BT504" s="34"/>
      <c r="BU504" s="34"/>
      <c r="BV504" s="34"/>
      <c r="BW504" s="34"/>
      <c r="BX504" s="34"/>
      <c r="BY504" s="34"/>
      <c r="BZ504" s="34"/>
      <c r="CA504" s="34"/>
      <c r="CB504" s="34"/>
      <c r="CC504" s="34"/>
      <c r="CD504" s="34"/>
      <c r="CE504" s="34"/>
      <c r="CF504" s="34"/>
      <c r="CG504" s="34"/>
      <c r="CH504" s="34"/>
      <c r="CI504" s="34"/>
      <c r="CJ504" s="34"/>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c r="DK504" s="34"/>
      <c r="DL504" s="34"/>
      <c r="DM504" s="34"/>
      <c r="DN504" s="34"/>
      <c r="DO504" s="34"/>
      <c r="DP504" s="34"/>
      <c r="DQ504" s="34"/>
      <c r="DR504" s="34"/>
      <c r="DS504" s="34"/>
      <c r="DT504" s="34"/>
      <c r="DU504" s="34"/>
      <c r="DV504" s="34"/>
      <c r="DW504" s="34"/>
      <c r="DX504" s="34"/>
      <c r="DY504" s="34"/>
      <c r="DZ504" s="34"/>
      <c r="EA504" s="34"/>
      <c r="EB504" s="34"/>
      <c r="EC504" s="34"/>
      <c r="ED504" s="34"/>
      <c r="EE504" s="34"/>
      <c r="EF504" s="34"/>
      <c r="EG504" s="34"/>
      <c r="EH504" s="34"/>
      <c r="EI504" s="34"/>
      <c r="EJ504" s="34"/>
      <c r="EK504" s="34"/>
      <c r="EL504" s="34"/>
      <c r="EM504" s="34"/>
      <c r="EN504" s="34"/>
      <c r="EO504" s="34"/>
      <c r="EP504" s="34"/>
      <c r="EQ504" s="34"/>
      <c r="ER504" s="34"/>
      <c r="ES504" s="34"/>
      <c r="ET504" s="34"/>
      <c r="EU504" s="34"/>
      <c r="EV504" s="34"/>
      <c r="EW504" s="34"/>
      <c r="EX504" s="34"/>
      <c r="EY504" s="34"/>
      <c r="EZ504" s="34"/>
      <c r="FA504" s="34"/>
      <c r="FB504" s="34"/>
      <c r="FC504" s="34"/>
      <c r="FD504" s="34"/>
      <c r="FE504" s="34"/>
      <c r="FF504" s="34"/>
      <c r="FG504" s="34"/>
      <c r="FH504" s="34"/>
      <c r="FI504" s="34"/>
      <c r="FJ504" s="34"/>
      <c r="FK504" s="34"/>
      <c r="FL504" s="34"/>
      <c r="FM504" s="34"/>
      <c r="FN504" s="34"/>
      <c r="FO504" s="34"/>
      <c r="FP504" s="34"/>
      <c r="FQ504" s="34"/>
      <c r="FR504" s="34"/>
      <c r="FS504" s="34"/>
      <c r="FT504" s="34"/>
      <c r="FU504" s="34"/>
      <c r="FV504" s="34"/>
      <c r="FW504" s="34"/>
      <c r="FX504" s="34"/>
      <c r="FY504" s="34"/>
      <c r="FZ504" s="34"/>
      <c r="GA504" s="34"/>
      <c r="GB504" s="34"/>
      <c r="GC504" s="34"/>
      <c r="GD504" s="34"/>
      <c r="GE504" s="34"/>
      <c r="GF504" s="34"/>
      <c r="GG504" s="34"/>
      <c r="GH504" s="34"/>
      <c r="GI504" s="34"/>
      <c r="GJ504" s="34"/>
      <c r="GK504" s="34"/>
      <c r="GL504" s="34"/>
      <c r="GM504" s="34"/>
      <c r="GN504" s="34"/>
      <c r="GO504" s="34"/>
      <c r="GP504" s="34"/>
      <c r="GQ504" s="34"/>
      <c r="GR504" s="34"/>
      <c r="GS504" s="34"/>
      <c r="GT504" s="34"/>
      <c r="GU504" s="34"/>
      <c r="GV504" s="34"/>
      <c r="GW504" s="34"/>
      <c r="GX504" s="34"/>
      <c r="GY504" s="34"/>
      <c r="GZ504" s="34"/>
      <c r="HA504" s="34"/>
      <c r="HB504" s="34"/>
      <c r="HC504" s="34"/>
      <c r="HD504" s="34"/>
      <c r="HE504" s="34"/>
      <c r="HF504" s="34"/>
      <c r="HG504" s="34"/>
      <c r="HH504" s="34"/>
      <c r="HI504" s="34"/>
      <c r="HJ504" s="34"/>
      <c r="HK504" s="34"/>
      <c r="HL504" s="34"/>
      <c r="HM504" s="34"/>
      <c r="HN504" s="34"/>
      <c r="HO504" s="34"/>
      <c r="HP504" s="34"/>
      <c r="HQ504" s="34"/>
      <c r="HR504" s="34"/>
      <c r="HS504" s="34"/>
      <c r="HT504" s="34"/>
      <c r="HU504" s="34"/>
      <c r="HV504" s="34"/>
      <c r="HW504" s="34"/>
      <c r="HX504" s="34"/>
      <c r="HY504" s="34"/>
      <c r="HZ504" s="34"/>
      <c r="IA504" s="34"/>
      <c r="IB504" s="34"/>
      <c r="IC504" s="34"/>
      <c r="ID504" s="34"/>
      <c r="IE504" s="34"/>
      <c r="IF504" s="34"/>
      <c r="IG504" s="34"/>
      <c r="IH504" s="34"/>
      <c r="II504" s="34"/>
      <c r="IJ504" s="34"/>
      <c r="IK504" s="34"/>
      <c r="IL504" s="34"/>
      <c r="IM504" s="34"/>
      <c r="IN504" s="34"/>
      <c r="IO504" s="34"/>
      <c r="IP504" s="34"/>
      <c r="IQ504" s="34"/>
      <c r="IR504" s="34"/>
      <c r="IS504" s="34"/>
    </row>
    <row r="505" spans="1:253" s="33" customFormat="1" ht="60" x14ac:dyDescent="0.25">
      <c r="A505" s="28" t="s">
        <v>2622</v>
      </c>
      <c r="B505" s="66" t="s">
        <v>1535</v>
      </c>
      <c r="C505" s="29" t="s">
        <v>1523</v>
      </c>
      <c r="D505" s="28" t="s">
        <v>32</v>
      </c>
      <c r="E505" s="29" t="s">
        <v>1536</v>
      </c>
      <c r="F505" s="29" t="s">
        <v>1516</v>
      </c>
      <c r="G505" s="28" t="s">
        <v>35</v>
      </c>
      <c r="H505" s="29" t="s">
        <v>1496</v>
      </c>
      <c r="I505" s="28" t="s">
        <v>1537</v>
      </c>
      <c r="J505" s="28"/>
      <c r="K505" s="28" t="s">
        <v>38</v>
      </c>
      <c r="L505" s="28" t="s">
        <v>39</v>
      </c>
      <c r="M505" s="28" t="s">
        <v>38</v>
      </c>
      <c r="N505" s="28" t="s">
        <v>38</v>
      </c>
      <c r="O505" s="28" t="s">
        <v>627</v>
      </c>
      <c r="P505" s="30" t="s">
        <v>1347</v>
      </c>
      <c r="Q505" s="30" t="s">
        <v>1538</v>
      </c>
      <c r="R505" s="30" t="s">
        <v>1484</v>
      </c>
      <c r="S505" s="31" t="s">
        <v>1539</v>
      </c>
      <c r="T505" s="31" t="s">
        <v>1048</v>
      </c>
      <c r="U505" s="30"/>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c r="BM505" s="34"/>
      <c r="BN505" s="34"/>
      <c r="BO505" s="34"/>
      <c r="BP505" s="34"/>
      <c r="BQ505" s="34"/>
      <c r="BR505" s="34"/>
      <c r="BS505" s="34"/>
      <c r="BT505" s="34"/>
      <c r="BU505" s="34"/>
      <c r="BV505" s="34"/>
      <c r="BW505" s="34"/>
      <c r="BX505" s="34"/>
      <c r="BY505" s="34"/>
      <c r="BZ505" s="34"/>
      <c r="CA505" s="34"/>
      <c r="CB505" s="34"/>
      <c r="CC505" s="34"/>
      <c r="CD505" s="34"/>
      <c r="CE505" s="34"/>
      <c r="CF505" s="34"/>
      <c r="CG505" s="34"/>
      <c r="CH505" s="34"/>
      <c r="CI505" s="34"/>
      <c r="CJ505" s="34"/>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c r="DK505" s="34"/>
      <c r="DL505" s="34"/>
      <c r="DM505" s="34"/>
      <c r="DN505" s="34"/>
      <c r="DO505" s="34"/>
      <c r="DP505" s="34"/>
      <c r="DQ505" s="34"/>
      <c r="DR505" s="34"/>
      <c r="DS505" s="34"/>
      <c r="DT505" s="34"/>
      <c r="DU505" s="34"/>
      <c r="DV505" s="34"/>
      <c r="DW505" s="34"/>
      <c r="DX505" s="34"/>
      <c r="DY505" s="34"/>
      <c r="DZ505" s="34"/>
      <c r="EA505" s="34"/>
      <c r="EB505" s="34"/>
      <c r="EC505" s="34"/>
      <c r="ED505" s="34"/>
      <c r="EE505" s="34"/>
      <c r="EF505" s="34"/>
      <c r="EG505" s="34"/>
      <c r="EH505" s="34"/>
      <c r="EI505" s="34"/>
      <c r="EJ505" s="34"/>
      <c r="EK505" s="34"/>
      <c r="EL505" s="34"/>
      <c r="EM505" s="34"/>
      <c r="EN505" s="34"/>
      <c r="EO505" s="34"/>
      <c r="EP505" s="34"/>
      <c r="EQ505" s="34"/>
      <c r="ER505" s="34"/>
      <c r="ES505" s="34"/>
      <c r="ET505" s="34"/>
      <c r="EU505" s="34"/>
      <c r="EV505" s="34"/>
      <c r="EW505" s="34"/>
      <c r="EX505" s="34"/>
      <c r="EY505" s="34"/>
      <c r="EZ505" s="34"/>
      <c r="FA505" s="34"/>
      <c r="FB505" s="34"/>
      <c r="FC505" s="34"/>
      <c r="FD505" s="34"/>
      <c r="FE505" s="34"/>
      <c r="FF505" s="34"/>
      <c r="FG505" s="34"/>
      <c r="FH505" s="34"/>
      <c r="FI505" s="34"/>
      <c r="FJ505" s="34"/>
      <c r="FK505" s="34"/>
      <c r="FL505" s="34"/>
      <c r="FM505" s="34"/>
      <c r="FN505" s="34"/>
      <c r="FO505" s="34"/>
      <c r="FP505" s="34"/>
      <c r="FQ505" s="34"/>
      <c r="FR505" s="34"/>
      <c r="FS505" s="34"/>
      <c r="FT505" s="34"/>
      <c r="FU505" s="34"/>
      <c r="FV505" s="34"/>
      <c r="FW505" s="34"/>
      <c r="FX505" s="34"/>
      <c r="FY505" s="34"/>
      <c r="FZ505" s="34"/>
      <c r="GA505" s="34"/>
      <c r="GB505" s="34"/>
      <c r="GC505" s="34"/>
      <c r="GD505" s="34"/>
      <c r="GE505" s="34"/>
      <c r="GF505" s="34"/>
      <c r="GG505" s="34"/>
      <c r="GH505" s="34"/>
      <c r="GI505" s="34"/>
      <c r="GJ505" s="34"/>
      <c r="GK505" s="34"/>
      <c r="GL505" s="34"/>
      <c r="GM505" s="34"/>
      <c r="GN505" s="34"/>
      <c r="GO505" s="34"/>
      <c r="GP505" s="34"/>
      <c r="GQ505" s="34"/>
      <c r="GR505" s="34"/>
      <c r="GS505" s="34"/>
      <c r="GT505" s="34"/>
      <c r="GU505" s="34"/>
      <c r="GV505" s="34"/>
      <c r="GW505" s="34"/>
      <c r="GX505" s="34"/>
      <c r="GY505" s="34"/>
      <c r="GZ505" s="34"/>
      <c r="HA505" s="34"/>
      <c r="HB505" s="34"/>
      <c r="HC505" s="34"/>
      <c r="HD505" s="34"/>
      <c r="HE505" s="34"/>
      <c r="HF505" s="34"/>
      <c r="HG505" s="34"/>
      <c r="HH505" s="34"/>
      <c r="HI505" s="34"/>
      <c r="HJ505" s="34"/>
      <c r="HK505" s="34"/>
      <c r="HL505" s="34"/>
      <c r="HM505" s="34"/>
      <c r="HN505" s="34"/>
      <c r="HO505" s="34"/>
      <c r="HP505" s="34"/>
      <c r="HQ505" s="34"/>
      <c r="HR505" s="34"/>
      <c r="HS505" s="34"/>
      <c r="HT505" s="34"/>
      <c r="HU505" s="34"/>
      <c r="HV505" s="34"/>
      <c r="HW505" s="34"/>
      <c r="HX505" s="34"/>
      <c r="HY505" s="34"/>
      <c r="HZ505" s="34"/>
      <c r="IA505" s="34"/>
      <c r="IB505" s="34"/>
      <c r="IC505" s="34"/>
      <c r="ID505" s="34"/>
      <c r="IE505" s="34"/>
      <c r="IF505" s="34"/>
      <c r="IG505" s="34"/>
      <c r="IH505" s="34"/>
      <c r="II505" s="34"/>
      <c r="IJ505" s="34"/>
      <c r="IK505" s="34"/>
      <c r="IL505" s="34"/>
      <c r="IM505" s="34"/>
      <c r="IN505" s="34"/>
      <c r="IO505" s="34"/>
      <c r="IP505" s="34"/>
      <c r="IQ505" s="34"/>
      <c r="IR505" s="34"/>
      <c r="IS505" s="34"/>
    </row>
    <row r="506" spans="1:253" s="33" customFormat="1" ht="135" x14ac:dyDescent="0.25">
      <c r="A506" s="28" t="s">
        <v>2623</v>
      </c>
      <c r="B506" s="29" t="s">
        <v>1548</v>
      </c>
      <c r="C506" s="29" t="s">
        <v>1523</v>
      </c>
      <c r="D506" s="28" t="s">
        <v>32</v>
      </c>
      <c r="E506" s="29" t="s">
        <v>1549</v>
      </c>
      <c r="F506" s="29" t="s">
        <v>76</v>
      </c>
      <c r="G506" s="28" t="s">
        <v>1550</v>
      </c>
      <c r="H506" s="29" t="s">
        <v>237</v>
      </c>
      <c r="I506" s="28" t="s">
        <v>1551</v>
      </c>
      <c r="J506" s="28" t="s">
        <v>1552</v>
      </c>
      <c r="K506" s="28" t="s">
        <v>38</v>
      </c>
      <c r="L506" s="28" t="s">
        <v>38</v>
      </c>
      <c r="M506" s="28" t="s">
        <v>38</v>
      </c>
      <c r="N506" s="28" t="s">
        <v>38</v>
      </c>
      <c r="O506" s="28" t="s">
        <v>627</v>
      </c>
      <c r="P506" s="30"/>
      <c r="Q506" s="30"/>
      <c r="R506" s="30" t="s">
        <v>1484</v>
      </c>
      <c r="S506" s="31" t="s">
        <v>1553</v>
      </c>
      <c r="T506" s="31" t="s">
        <v>1048</v>
      </c>
      <c r="U506" s="30"/>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c r="BM506" s="34"/>
      <c r="BN506" s="34"/>
      <c r="BO506" s="34"/>
      <c r="BP506" s="34"/>
      <c r="BQ506" s="34"/>
      <c r="BR506" s="34"/>
      <c r="BS506" s="34"/>
      <c r="BT506" s="34"/>
      <c r="BU506" s="34"/>
      <c r="BV506" s="34"/>
      <c r="BW506" s="34"/>
      <c r="BX506" s="34"/>
      <c r="BY506" s="34"/>
      <c r="BZ506" s="34"/>
      <c r="CA506" s="34"/>
      <c r="CB506" s="34"/>
      <c r="CC506" s="34"/>
      <c r="CD506" s="34"/>
      <c r="CE506" s="34"/>
      <c r="CF506" s="34"/>
      <c r="CG506" s="34"/>
      <c r="CH506" s="34"/>
      <c r="CI506" s="34"/>
      <c r="CJ506" s="34"/>
      <c r="CK506" s="34"/>
      <c r="CL506" s="34"/>
      <c r="CM506" s="34"/>
      <c r="CN506" s="34"/>
      <c r="CO506" s="34"/>
      <c r="CP506" s="34"/>
      <c r="CQ506" s="34"/>
      <c r="CR506" s="34"/>
      <c r="CS506" s="34"/>
      <c r="CT506" s="34"/>
      <c r="CU506" s="34"/>
      <c r="CV506" s="34"/>
      <c r="CW506" s="34"/>
      <c r="CX506" s="34"/>
      <c r="CY506" s="34"/>
      <c r="CZ506" s="34"/>
      <c r="DA506" s="34"/>
      <c r="DB506" s="34"/>
      <c r="DC506" s="34"/>
      <c r="DD506" s="34"/>
      <c r="DE506" s="34"/>
      <c r="DF506" s="34"/>
      <c r="DG506" s="34"/>
      <c r="DH506" s="34"/>
      <c r="DI506" s="34"/>
      <c r="DJ506" s="34"/>
      <c r="DK506" s="34"/>
      <c r="DL506" s="34"/>
      <c r="DM506" s="34"/>
      <c r="DN506" s="34"/>
      <c r="DO506" s="34"/>
      <c r="DP506" s="34"/>
      <c r="DQ506" s="34"/>
      <c r="DR506" s="34"/>
      <c r="DS506" s="34"/>
      <c r="DT506" s="34"/>
      <c r="DU506" s="34"/>
      <c r="DV506" s="34"/>
      <c r="DW506" s="34"/>
      <c r="DX506" s="34"/>
      <c r="DY506" s="34"/>
      <c r="DZ506" s="34"/>
      <c r="EA506" s="34"/>
      <c r="EB506" s="34"/>
      <c r="EC506" s="34"/>
      <c r="ED506" s="34"/>
      <c r="EE506" s="34"/>
      <c r="EF506" s="34"/>
      <c r="EG506" s="34"/>
      <c r="EH506" s="34"/>
      <c r="EI506" s="34"/>
      <c r="EJ506" s="34"/>
      <c r="EK506" s="34"/>
      <c r="EL506" s="34"/>
      <c r="EM506" s="34"/>
      <c r="EN506" s="34"/>
      <c r="EO506" s="34"/>
      <c r="EP506" s="34"/>
      <c r="EQ506" s="34"/>
      <c r="ER506" s="34"/>
      <c r="ES506" s="34"/>
      <c r="ET506" s="34"/>
      <c r="EU506" s="34"/>
      <c r="EV506" s="34"/>
      <c r="EW506" s="34"/>
      <c r="EX506" s="34"/>
      <c r="EY506" s="34"/>
      <c r="EZ506" s="34"/>
      <c r="FA506" s="34"/>
      <c r="FB506" s="34"/>
      <c r="FC506" s="34"/>
      <c r="FD506" s="34"/>
      <c r="FE506" s="34"/>
      <c r="FF506" s="34"/>
      <c r="FG506" s="34"/>
      <c r="FH506" s="34"/>
      <c r="FI506" s="34"/>
      <c r="FJ506" s="34"/>
      <c r="FK506" s="34"/>
      <c r="FL506" s="34"/>
      <c r="FM506" s="34"/>
      <c r="FN506" s="34"/>
      <c r="FO506" s="34"/>
      <c r="FP506" s="34"/>
      <c r="FQ506" s="34"/>
      <c r="FR506" s="34"/>
      <c r="FS506" s="34"/>
      <c r="FT506" s="34"/>
      <c r="FU506" s="34"/>
      <c r="FV506" s="34"/>
      <c r="FW506" s="34"/>
      <c r="FX506" s="34"/>
      <c r="FY506" s="34"/>
      <c r="FZ506" s="34"/>
      <c r="GA506" s="34"/>
      <c r="GB506" s="34"/>
      <c r="GC506" s="34"/>
      <c r="GD506" s="34"/>
      <c r="GE506" s="34"/>
      <c r="GF506" s="34"/>
      <c r="GG506" s="34"/>
      <c r="GH506" s="34"/>
      <c r="GI506" s="34"/>
      <c r="GJ506" s="34"/>
      <c r="GK506" s="34"/>
      <c r="GL506" s="34"/>
      <c r="GM506" s="34"/>
      <c r="GN506" s="34"/>
      <c r="GO506" s="34"/>
      <c r="GP506" s="34"/>
      <c r="GQ506" s="34"/>
      <c r="GR506" s="34"/>
      <c r="GS506" s="34"/>
      <c r="GT506" s="34"/>
      <c r="GU506" s="34"/>
      <c r="GV506" s="34"/>
      <c r="GW506" s="34"/>
      <c r="GX506" s="34"/>
      <c r="GY506" s="34"/>
      <c r="GZ506" s="34"/>
      <c r="HA506" s="34"/>
      <c r="HB506" s="34"/>
      <c r="HC506" s="34"/>
      <c r="HD506" s="34"/>
      <c r="HE506" s="34"/>
      <c r="HF506" s="34"/>
      <c r="HG506" s="34"/>
      <c r="HH506" s="34"/>
      <c r="HI506" s="34"/>
      <c r="HJ506" s="34"/>
      <c r="HK506" s="34"/>
      <c r="HL506" s="34"/>
      <c r="HM506" s="34"/>
      <c r="HN506" s="34"/>
      <c r="HO506" s="34"/>
      <c r="HP506" s="34"/>
      <c r="HQ506" s="34"/>
      <c r="HR506" s="34"/>
      <c r="HS506" s="34"/>
      <c r="HT506" s="34"/>
      <c r="HU506" s="34"/>
      <c r="HV506" s="34"/>
      <c r="HW506" s="34"/>
      <c r="HX506" s="34"/>
      <c r="HY506" s="34"/>
      <c r="HZ506" s="34"/>
      <c r="IA506" s="34"/>
      <c r="IB506" s="34"/>
      <c r="IC506" s="34"/>
      <c r="ID506" s="34"/>
      <c r="IE506" s="34"/>
      <c r="IF506" s="34"/>
      <c r="IG506" s="34"/>
      <c r="IH506" s="34"/>
      <c r="II506" s="34"/>
      <c r="IJ506" s="34"/>
      <c r="IK506" s="34"/>
      <c r="IL506" s="34"/>
      <c r="IM506" s="34"/>
      <c r="IN506" s="34"/>
      <c r="IO506" s="34"/>
      <c r="IP506" s="34"/>
      <c r="IQ506" s="34"/>
      <c r="IR506" s="34"/>
      <c r="IS506" s="34"/>
    </row>
    <row r="507" spans="1:253" s="33" customFormat="1" ht="90" x14ac:dyDescent="0.25">
      <c r="A507" s="28" t="s">
        <v>2624</v>
      </c>
      <c r="B507" s="29" t="s">
        <v>2625</v>
      </c>
      <c r="C507" s="29" t="s">
        <v>1523</v>
      </c>
      <c r="D507" s="28" t="s">
        <v>32</v>
      </c>
      <c r="E507" s="29" t="s">
        <v>1556</v>
      </c>
      <c r="F507" s="29" t="s">
        <v>76</v>
      </c>
      <c r="G507" s="28" t="s">
        <v>2626</v>
      </c>
      <c r="H507" s="29"/>
      <c r="I507" s="28"/>
      <c r="J507" s="28"/>
      <c r="K507" s="28" t="s">
        <v>38</v>
      </c>
      <c r="L507" s="28" t="s">
        <v>38</v>
      </c>
      <c r="M507" s="28" t="s">
        <v>38</v>
      </c>
      <c r="N507" s="28" t="s">
        <v>38</v>
      </c>
      <c r="O507" s="28" t="s">
        <v>627</v>
      </c>
      <c r="P507" s="30" t="s">
        <v>1558</v>
      </c>
      <c r="Q507" s="30" t="s">
        <v>1559</v>
      </c>
      <c r="R507" s="30" t="s">
        <v>1484</v>
      </c>
      <c r="S507" s="30" t="s">
        <v>1560</v>
      </c>
      <c r="T507" s="30" t="s">
        <v>666</v>
      </c>
      <c r="U507" s="30"/>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c r="BM507" s="34"/>
      <c r="BN507" s="34"/>
      <c r="BO507" s="34"/>
      <c r="BP507" s="34"/>
      <c r="BQ507" s="34"/>
      <c r="BR507" s="34"/>
      <c r="BS507" s="34"/>
      <c r="BT507" s="34"/>
      <c r="BU507" s="34"/>
      <c r="BV507" s="34"/>
      <c r="BW507" s="34"/>
      <c r="BX507" s="34"/>
      <c r="BY507" s="34"/>
      <c r="BZ507" s="34"/>
      <c r="CA507" s="34"/>
      <c r="CB507" s="34"/>
      <c r="CC507" s="34"/>
      <c r="CD507" s="34"/>
      <c r="CE507" s="34"/>
      <c r="CF507" s="34"/>
      <c r="CG507" s="34"/>
      <c r="CH507" s="34"/>
      <c r="CI507" s="34"/>
      <c r="CJ507" s="34"/>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c r="DK507" s="34"/>
      <c r="DL507" s="34"/>
      <c r="DM507" s="34"/>
      <c r="DN507" s="34"/>
      <c r="DO507" s="34"/>
      <c r="DP507" s="34"/>
      <c r="DQ507" s="34"/>
      <c r="DR507" s="34"/>
      <c r="DS507" s="34"/>
      <c r="DT507" s="34"/>
      <c r="DU507" s="34"/>
      <c r="DV507" s="34"/>
      <c r="DW507" s="34"/>
      <c r="DX507" s="34"/>
      <c r="DY507" s="34"/>
      <c r="DZ507" s="34"/>
      <c r="EA507" s="34"/>
      <c r="EB507" s="34"/>
      <c r="EC507" s="34"/>
      <c r="ED507" s="34"/>
      <c r="EE507" s="34"/>
      <c r="EF507" s="34"/>
      <c r="EG507" s="34"/>
      <c r="EH507" s="34"/>
      <c r="EI507" s="34"/>
      <c r="EJ507" s="34"/>
      <c r="EK507" s="34"/>
      <c r="EL507" s="34"/>
      <c r="EM507" s="34"/>
      <c r="EN507" s="34"/>
      <c r="EO507" s="34"/>
      <c r="EP507" s="34"/>
      <c r="EQ507" s="34"/>
      <c r="ER507" s="34"/>
      <c r="ES507" s="34"/>
      <c r="ET507" s="34"/>
      <c r="EU507" s="34"/>
      <c r="EV507" s="34"/>
      <c r="EW507" s="34"/>
      <c r="EX507" s="34"/>
      <c r="EY507" s="34"/>
      <c r="EZ507" s="34"/>
      <c r="FA507" s="34"/>
      <c r="FB507" s="34"/>
      <c r="FC507" s="34"/>
      <c r="FD507" s="34"/>
      <c r="FE507" s="34"/>
      <c r="FF507" s="34"/>
      <c r="FG507" s="34"/>
      <c r="FH507" s="34"/>
      <c r="FI507" s="34"/>
      <c r="FJ507" s="34"/>
      <c r="FK507" s="34"/>
      <c r="FL507" s="34"/>
      <c r="FM507" s="34"/>
      <c r="FN507" s="34"/>
      <c r="FO507" s="34"/>
      <c r="FP507" s="34"/>
      <c r="FQ507" s="34"/>
      <c r="FR507" s="34"/>
      <c r="FS507" s="34"/>
      <c r="FT507" s="34"/>
      <c r="FU507" s="34"/>
      <c r="FV507" s="34"/>
      <c r="FW507" s="34"/>
      <c r="FX507" s="34"/>
      <c r="FY507" s="34"/>
      <c r="FZ507" s="34"/>
      <c r="GA507" s="34"/>
      <c r="GB507" s="34"/>
      <c r="GC507" s="34"/>
      <c r="GD507" s="34"/>
      <c r="GE507" s="34"/>
      <c r="GF507" s="34"/>
      <c r="GG507" s="34"/>
      <c r="GH507" s="34"/>
      <c r="GI507" s="34"/>
      <c r="GJ507" s="34"/>
      <c r="GK507" s="34"/>
      <c r="GL507" s="34"/>
      <c r="GM507" s="34"/>
      <c r="GN507" s="34"/>
      <c r="GO507" s="34"/>
      <c r="GP507" s="34"/>
      <c r="GQ507" s="34"/>
      <c r="GR507" s="34"/>
      <c r="GS507" s="34"/>
      <c r="GT507" s="34"/>
      <c r="GU507" s="34"/>
      <c r="GV507" s="34"/>
      <c r="GW507" s="34"/>
      <c r="GX507" s="34"/>
      <c r="GY507" s="34"/>
      <c r="GZ507" s="34"/>
      <c r="HA507" s="34"/>
      <c r="HB507" s="34"/>
      <c r="HC507" s="34"/>
      <c r="HD507" s="34"/>
      <c r="HE507" s="34"/>
      <c r="HF507" s="34"/>
      <c r="HG507" s="34"/>
      <c r="HH507" s="34"/>
      <c r="HI507" s="34"/>
      <c r="HJ507" s="34"/>
      <c r="HK507" s="34"/>
      <c r="HL507" s="34"/>
      <c r="HM507" s="34"/>
      <c r="HN507" s="34"/>
      <c r="HO507" s="34"/>
      <c r="HP507" s="34"/>
      <c r="HQ507" s="34"/>
      <c r="HR507" s="34"/>
      <c r="HS507" s="34"/>
      <c r="HT507" s="34"/>
      <c r="HU507" s="34"/>
      <c r="HV507" s="34"/>
      <c r="HW507" s="34"/>
      <c r="HX507" s="34"/>
      <c r="HY507" s="34"/>
      <c r="HZ507" s="34"/>
      <c r="IA507" s="34"/>
      <c r="IB507" s="34"/>
      <c r="IC507" s="34"/>
      <c r="ID507" s="34"/>
      <c r="IE507" s="34"/>
      <c r="IF507" s="34"/>
      <c r="IG507" s="34"/>
      <c r="IH507" s="34"/>
      <c r="II507" s="34"/>
      <c r="IJ507" s="34"/>
      <c r="IK507" s="34"/>
      <c r="IL507" s="34"/>
      <c r="IM507" s="34"/>
      <c r="IN507" s="34"/>
      <c r="IO507" s="34"/>
      <c r="IP507" s="34"/>
      <c r="IQ507" s="34"/>
      <c r="IR507" s="34"/>
      <c r="IS507" s="34"/>
    </row>
    <row r="508" spans="1:253" s="33" customFormat="1" ht="30" x14ac:dyDescent="0.25">
      <c r="A508" s="28" t="s">
        <v>2627</v>
      </c>
      <c r="B508" s="29" t="s">
        <v>2275</v>
      </c>
      <c r="C508" s="29" t="s">
        <v>1523</v>
      </c>
      <c r="D508" s="28" t="s">
        <v>32</v>
      </c>
      <c r="E508" s="29"/>
      <c r="F508" s="29" t="s">
        <v>76</v>
      </c>
      <c r="G508" s="28" t="s">
        <v>2628</v>
      </c>
      <c r="H508" s="29"/>
      <c r="I508" s="28"/>
      <c r="J508" s="28"/>
      <c r="K508" s="28" t="s">
        <v>38</v>
      </c>
      <c r="L508" s="28" t="s">
        <v>38</v>
      </c>
      <c r="M508" s="28" t="s">
        <v>38</v>
      </c>
      <c r="N508" s="28" t="s">
        <v>38</v>
      </c>
      <c r="O508" s="28" t="s">
        <v>627</v>
      </c>
      <c r="P508" s="30"/>
      <c r="Q508" s="30"/>
      <c r="R508" s="30"/>
      <c r="S508" s="30"/>
      <c r="T508" s="92"/>
      <c r="U508" s="30"/>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c r="BM508" s="34"/>
      <c r="BN508" s="34"/>
      <c r="BO508" s="34"/>
      <c r="BP508" s="34"/>
      <c r="BQ508" s="34"/>
      <c r="BR508" s="34"/>
      <c r="BS508" s="34"/>
      <c r="BT508" s="34"/>
      <c r="BU508" s="34"/>
      <c r="BV508" s="34"/>
      <c r="BW508" s="34"/>
      <c r="BX508" s="34"/>
      <c r="BY508" s="34"/>
      <c r="BZ508" s="34"/>
      <c r="CA508" s="34"/>
      <c r="CB508" s="34"/>
      <c r="CC508" s="34"/>
      <c r="CD508" s="34"/>
      <c r="CE508" s="34"/>
      <c r="CF508" s="34"/>
      <c r="CG508" s="34"/>
      <c r="CH508" s="34"/>
      <c r="CI508" s="34"/>
      <c r="CJ508" s="34"/>
      <c r="CK508" s="34"/>
      <c r="CL508" s="34"/>
      <c r="CM508" s="34"/>
      <c r="CN508" s="34"/>
      <c r="CO508" s="34"/>
      <c r="CP508" s="34"/>
      <c r="CQ508" s="34"/>
      <c r="CR508" s="34"/>
      <c r="CS508" s="34"/>
      <c r="CT508" s="34"/>
      <c r="CU508" s="34"/>
      <c r="CV508" s="34"/>
      <c r="CW508" s="34"/>
      <c r="CX508" s="34"/>
      <c r="CY508" s="34"/>
      <c r="CZ508" s="34"/>
      <c r="DA508" s="34"/>
      <c r="DB508" s="34"/>
      <c r="DC508" s="34"/>
      <c r="DD508" s="34"/>
      <c r="DE508" s="34"/>
      <c r="DF508" s="34"/>
      <c r="DG508" s="34"/>
      <c r="DH508" s="34"/>
      <c r="DI508" s="34"/>
      <c r="DJ508" s="34"/>
      <c r="DK508" s="34"/>
      <c r="DL508" s="34"/>
      <c r="DM508" s="34"/>
      <c r="DN508" s="34"/>
      <c r="DO508" s="34"/>
      <c r="DP508" s="34"/>
      <c r="DQ508" s="34"/>
      <c r="DR508" s="34"/>
      <c r="DS508" s="34"/>
      <c r="DT508" s="34"/>
      <c r="DU508" s="34"/>
      <c r="DV508" s="34"/>
      <c r="DW508" s="34"/>
      <c r="DX508" s="34"/>
      <c r="DY508" s="34"/>
      <c r="DZ508" s="34"/>
      <c r="EA508" s="34"/>
      <c r="EB508" s="34"/>
      <c r="EC508" s="34"/>
      <c r="ED508" s="34"/>
      <c r="EE508" s="34"/>
      <c r="EF508" s="34"/>
      <c r="EG508" s="34"/>
      <c r="EH508" s="34"/>
      <c r="EI508" s="34"/>
      <c r="EJ508" s="34"/>
      <c r="EK508" s="34"/>
      <c r="EL508" s="34"/>
      <c r="EM508" s="34"/>
      <c r="EN508" s="34"/>
      <c r="EO508" s="34"/>
      <c r="EP508" s="34"/>
      <c r="EQ508" s="34"/>
      <c r="ER508" s="34"/>
      <c r="ES508" s="34"/>
      <c r="ET508" s="34"/>
      <c r="EU508" s="34"/>
      <c r="EV508" s="34"/>
      <c r="EW508" s="34"/>
      <c r="EX508" s="34"/>
      <c r="EY508" s="34"/>
      <c r="EZ508" s="34"/>
      <c r="FA508" s="34"/>
      <c r="FB508" s="34"/>
      <c r="FC508" s="34"/>
      <c r="FD508" s="34"/>
      <c r="FE508" s="34"/>
      <c r="FF508" s="34"/>
      <c r="FG508" s="34"/>
      <c r="FH508" s="34"/>
      <c r="FI508" s="34"/>
      <c r="FJ508" s="34"/>
      <c r="FK508" s="34"/>
      <c r="FL508" s="34"/>
      <c r="FM508" s="34"/>
      <c r="FN508" s="34"/>
      <c r="FO508" s="34"/>
      <c r="FP508" s="34"/>
      <c r="FQ508" s="34"/>
      <c r="FR508" s="34"/>
      <c r="FS508" s="34"/>
      <c r="FT508" s="34"/>
      <c r="FU508" s="34"/>
      <c r="FV508" s="34"/>
      <c r="FW508" s="34"/>
      <c r="FX508" s="34"/>
      <c r="FY508" s="34"/>
      <c r="FZ508" s="34"/>
      <c r="GA508" s="34"/>
      <c r="GB508" s="34"/>
      <c r="GC508" s="34"/>
      <c r="GD508" s="34"/>
      <c r="GE508" s="34"/>
      <c r="GF508" s="34"/>
      <c r="GG508" s="34"/>
      <c r="GH508" s="34"/>
      <c r="GI508" s="34"/>
      <c r="GJ508" s="34"/>
      <c r="GK508" s="34"/>
      <c r="GL508" s="34"/>
      <c r="GM508" s="34"/>
      <c r="GN508" s="34"/>
      <c r="GO508" s="34"/>
      <c r="GP508" s="34"/>
      <c r="GQ508" s="34"/>
      <c r="GR508" s="34"/>
      <c r="GS508" s="34"/>
      <c r="GT508" s="34"/>
      <c r="GU508" s="34"/>
      <c r="GV508" s="34"/>
      <c r="GW508" s="34"/>
      <c r="GX508" s="34"/>
      <c r="GY508" s="34"/>
      <c r="GZ508" s="34"/>
      <c r="HA508" s="34"/>
      <c r="HB508" s="34"/>
      <c r="HC508" s="34"/>
      <c r="HD508" s="34"/>
      <c r="HE508" s="34"/>
      <c r="HF508" s="34"/>
      <c r="HG508" s="34"/>
      <c r="HH508" s="34"/>
      <c r="HI508" s="34"/>
      <c r="HJ508" s="34"/>
      <c r="HK508" s="34"/>
      <c r="HL508" s="34"/>
      <c r="HM508" s="34"/>
      <c r="HN508" s="34"/>
      <c r="HO508" s="34"/>
      <c r="HP508" s="34"/>
      <c r="HQ508" s="34"/>
      <c r="HR508" s="34"/>
      <c r="HS508" s="34"/>
      <c r="HT508" s="34"/>
      <c r="HU508" s="34"/>
      <c r="HV508" s="34"/>
      <c r="HW508" s="34"/>
      <c r="HX508" s="34"/>
      <c r="HY508" s="34"/>
      <c r="HZ508" s="34"/>
      <c r="IA508" s="34"/>
      <c r="IB508" s="34"/>
      <c r="IC508" s="34"/>
      <c r="ID508" s="34"/>
      <c r="IE508" s="34"/>
      <c r="IF508" s="34"/>
      <c r="IG508" s="34"/>
      <c r="IH508" s="34"/>
      <c r="II508" s="34"/>
      <c r="IJ508" s="34"/>
      <c r="IK508" s="34"/>
      <c r="IL508" s="34"/>
      <c r="IM508" s="34"/>
      <c r="IN508" s="34"/>
      <c r="IO508" s="34"/>
      <c r="IP508" s="34"/>
      <c r="IQ508" s="34"/>
      <c r="IR508" s="34"/>
      <c r="IS508" s="34"/>
    </row>
    <row r="509" spans="1:253" s="33" customFormat="1" ht="60" x14ac:dyDescent="0.25">
      <c r="A509" s="28" t="s">
        <v>2629</v>
      </c>
      <c r="B509" s="66" t="s">
        <v>2630</v>
      </c>
      <c r="C509" s="29" t="s">
        <v>1523</v>
      </c>
      <c r="D509" s="28" t="s">
        <v>32</v>
      </c>
      <c r="E509" s="29" t="s">
        <v>1570</v>
      </c>
      <c r="F509" s="29" t="s">
        <v>1516</v>
      </c>
      <c r="G509" s="28"/>
      <c r="H509" s="29" t="s">
        <v>1496</v>
      </c>
      <c r="I509" s="28" t="s">
        <v>1571</v>
      </c>
      <c r="J509" s="28"/>
      <c r="K509" s="28" t="s">
        <v>38</v>
      </c>
      <c r="L509" s="28" t="s">
        <v>39</v>
      </c>
      <c r="M509" s="28" t="s">
        <v>38</v>
      </c>
      <c r="N509" s="28" t="s">
        <v>38</v>
      </c>
      <c r="O509" s="28" t="s">
        <v>627</v>
      </c>
      <c r="P509" s="30" t="s">
        <v>1572</v>
      </c>
      <c r="Q509" s="30" t="s">
        <v>1573</v>
      </c>
      <c r="R509" s="30" t="s">
        <v>1484</v>
      </c>
      <c r="S509" s="31" t="s">
        <v>1574</v>
      </c>
      <c r="T509" s="31" t="s">
        <v>1048</v>
      </c>
      <c r="U509" s="30"/>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c r="BM509" s="34"/>
      <c r="BN509" s="34"/>
      <c r="BO509" s="34"/>
      <c r="BP509" s="34"/>
      <c r="BQ509" s="34"/>
      <c r="BR509" s="34"/>
      <c r="BS509" s="34"/>
      <c r="BT509" s="34"/>
      <c r="BU509" s="34"/>
      <c r="BV509" s="34"/>
      <c r="BW509" s="34"/>
      <c r="BX509" s="34"/>
      <c r="BY509" s="34"/>
      <c r="BZ509" s="34"/>
      <c r="CA509" s="34"/>
      <c r="CB509" s="34"/>
      <c r="CC509" s="34"/>
      <c r="CD509" s="34"/>
      <c r="CE509" s="34"/>
      <c r="CF509" s="34"/>
      <c r="CG509" s="34"/>
      <c r="CH509" s="34"/>
      <c r="CI509" s="34"/>
      <c r="CJ509" s="34"/>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c r="DK509" s="34"/>
      <c r="DL509" s="34"/>
      <c r="DM509" s="34"/>
      <c r="DN509" s="34"/>
      <c r="DO509" s="34"/>
      <c r="DP509" s="34"/>
      <c r="DQ509" s="34"/>
      <c r="DR509" s="34"/>
      <c r="DS509" s="34"/>
      <c r="DT509" s="34"/>
      <c r="DU509" s="34"/>
      <c r="DV509" s="34"/>
      <c r="DW509" s="34"/>
      <c r="DX509" s="34"/>
      <c r="DY509" s="34"/>
      <c r="DZ509" s="34"/>
      <c r="EA509" s="34"/>
      <c r="EB509" s="34"/>
      <c r="EC509" s="34"/>
      <c r="ED509" s="34"/>
      <c r="EE509" s="34"/>
      <c r="EF509" s="34"/>
      <c r="EG509" s="34"/>
      <c r="EH509" s="34"/>
      <c r="EI509" s="34"/>
      <c r="EJ509" s="34"/>
      <c r="EK509" s="34"/>
      <c r="EL509" s="34"/>
      <c r="EM509" s="34"/>
      <c r="EN509" s="34"/>
      <c r="EO509" s="34"/>
      <c r="EP509" s="34"/>
      <c r="EQ509" s="34"/>
      <c r="ER509" s="34"/>
      <c r="ES509" s="34"/>
      <c r="ET509" s="34"/>
      <c r="EU509" s="34"/>
      <c r="EV509" s="34"/>
      <c r="EW509" s="34"/>
      <c r="EX509" s="34"/>
      <c r="EY509" s="34"/>
      <c r="EZ509" s="34"/>
      <c r="FA509" s="34"/>
      <c r="FB509" s="34"/>
      <c r="FC509" s="34"/>
      <c r="FD509" s="34"/>
      <c r="FE509" s="34"/>
      <c r="FF509" s="34"/>
      <c r="FG509" s="34"/>
      <c r="FH509" s="34"/>
      <c r="FI509" s="34"/>
      <c r="FJ509" s="34"/>
      <c r="FK509" s="34"/>
      <c r="FL509" s="34"/>
      <c r="FM509" s="34"/>
      <c r="FN509" s="34"/>
      <c r="FO509" s="34"/>
      <c r="FP509" s="34"/>
      <c r="FQ509" s="34"/>
      <c r="FR509" s="34"/>
      <c r="FS509" s="34"/>
      <c r="FT509" s="34"/>
      <c r="FU509" s="34"/>
      <c r="FV509" s="34"/>
      <c r="FW509" s="34"/>
      <c r="FX509" s="34"/>
      <c r="FY509" s="34"/>
      <c r="FZ509" s="34"/>
      <c r="GA509" s="34"/>
      <c r="GB509" s="34"/>
      <c r="GC509" s="34"/>
      <c r="GD509" s="34"/>
      <c r="GE509" s="34"/>
      <c r="GF509" s="34"/>
      <c r="GG509" s="34"/>
      <c r="GH509" s="34"/>
      <c r="GI509" s="34"/>
      <c r="GJ509" s="34"/>
      <c r="GK509" s="34"/>
      <c r="GL509" s="34"/>
      <c r="GM509" s="34"/>
      <c r="GN509" s="34"/>
      <c r="GO509" s="34"/>
      <c r="GP509" s="34"/>
      <c r="GQ509" s="34"/>
      <c r="GR509" s="34"/>
      <c r="GS509" s="34"/>
      <c r="GT509" s="34"/>
      <c r="GU509" s="34"/>
      <c r="GV509" s="34"/>
      <c r="GW509" s="34"/>
      <c r="GX509" s="34"/>
      <c r="GY509" s="34"/>
      <c r="GZ509" s="34"/>
      <c r="HA509" s="34"/>
      <c r="HB509" s="34"/>
      <c r="HC509" s="34"/>
      <c r="HD509" s="34"/>
      <c r="HE509" s="34"/>
      <c r="HF509" s="34"/>
      <c r="HG509" s="34"/>
      <c r="HH509" s="34"/>
      <c r="HI509" s="34"/>
      <c r="HJ509" s="34"/>
      <c r="HK509" s="34"/>
      <c r="HL509" s="34"/>
      <c r="HM509" s="34"/>
      <c r="HN509" s="34"/>
      <c r="HO509" s="34"/>
      <c r="HP509" s="34"/>
      <c r="HQ509" s="34"/>
      <c r="HR509" s="34"/>
      <c r="HS509" s="34"/>
      <c r="HT509" s="34"/>
      <c r="HU509" s="34"/>
      <c r="HV509" s="34"/>
      <c r="HW509" s="34"/>
      <c r="HX509" s="34"/>
      <c r="HY509" s="34"/>
      <c r="HZ509" s="34"/>
      <c r="IA509" s="34"/>
      <c r="IB509" s="34"/>
      <c r="IC509" s="34"/>
      <c r="ID509" s="34"/>
      <c r="IE509" s="34"/>
      <c r="IF509" s="34"/>
      <c r="IG509" s="34"/>
      <c r="IH509" s="34"/>
      <c r="II509" s="34"/>
      <c r="IJ509" s="34"/>
      <c r="IK509" s="34"/>
      <c r="IL509" s="34"/>
      <c r="IM509" s="34"/>
      <c r="IN509" s="34"/>
      <c r="IO509" s="34"/>
      <c r="IP509" s="34"/>
      <c r="IQ509" s="34"/>
      <c r="IR509" s="34"/>
      <c r="IS509" s="34"/>
    </row>
    <row r="510" spans="1:253" s="33" customFormat="1" ht="75" x14ac:dyDescent="0.25">
      <c r="A510" s="28" t="s">
        <v>2631</v>
      </c>
      <c r="B510" s="29" t="s">
        <v>0</v>
      </c>
      <c r="C510" s="29" t="s">
        <v>1691</v>
      </c>
      <c r="D510" s="28" t="s">
        <v>32</v>
      </c>
      <c r="E510" s="29" t="s">
        <v>1692</v>
      </c>
      <c r="F510" s="29" t="s">
        <v>1587</v>
      </c>
      <c r="G510" s="28" t="s">
        <v>35</v>
      </c>
      <c r="H510" s="36" t="s">
        <v>243</v>
      </c>
      <c r="I510" s="89" t="s">
        <v>1693</v>
      </c>
      <c r="J510" s="28"/>
      <c r="K510" s="28" t="s">
        <v>38</v>
      </c>
      <c r="L510" s="28" t="s">
        <v>38</v>
      </c>
      <c r="M510" s="28" t="s">
        <v>38</v>
      </c>
      <c r="N510" s="28" t="s">
        <v>38</v>
      </c>
      <c r="O510" s="28" t="s">
        <v>627</v>
      </c>
      <c r="P510" s="30" t="s">
        <v>1581</v>
      </c>
      <c r="Q510" s="30"/>
      <c r="R510" s="30" t="s">
        <v>1636</v>
      </c>
      <c r="S510" s="31" t="s">
        <v>0</v>
      </c>
      <c r="T510" s="31" t="s">
        <v>1583</v>
      </c>
      <c r="U510" s="30"/>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c r="BM510" s="34"/>
      <c r="BN510" s="34"/>
      <c r="BO510" s="34"/>
      <c r="BP510" s="34"/>
      <c r="BQ510" s="34"/>
      <c r="BR510" s="34"/>
      <c r="BS510" s="34"/>
      <c r="BT510" s="34"/>
      <c r="BU510" s="34"/>
      <c r="BV510" s="34"/>
      <c r="BW510" s="34"/>
      <c r="BX510" s="34"/>
      <c r="BY510" s="34"/>
      <c r="BZ510" s="34"/>
      <c r="CA510" s="34"/>
      <c r="CB510" s="34"/>
      <c r="CC510" s="34"/>
      <c r="CD510" s="34"/>
      <c r="CE510" s="34"/>
      <c r="CF510" s="34"/>
      <c r="CG510" s="34"/>
      <c r="CH510" s="34"/>
      <c r="CI510" s="34"/>
      <c r="CJ510" s="34"/>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c r="DK510" s="34"/>
      <c r="DL510" s="34"/>
      <c r="DM510" s="34"/>
      <c r="DN510" s="34"/>
      <c r="DO510" s="34"/>
      <c r="DP510" s="34"/>
      <c r="DQ510" s="34"/>
      <c r="DR510" s="34"/>
      <c r="DS510" s="34"/>
      <c r="DT510" s="34"/>
      <c r="DU510" s="34"/>
      <c r="DV510" s="34"/>
      <c r="DW510" s="34"/>
      <c r="DX510" s="34"/>
      <c r="DY510" s="34"/>
      <c r="DZ510" s="34"/>
      <c r="EA510" s="34"/>
      <c r="EB510" s="34"/>
      <c r="EC510" s="34"/>
      <c r="ED510" s="34"/>
      <c r="EE510" s="34"/>
      <c r="EF510" s="34"/>
      <c r="EG510" s="34"/>
      <c r="EH510" s="34"/>
      <c r="EI510" s="34"/>
      <c r="EJ510" s="34"/>
      <c r="EK510" s="34"/>
      <c r="EL510" s="34"/>
      <c r="EM510" s="34"/>
      <c r="EN510" s="34"/>
      <c r="EO510" s="34"/>
      <c r="EP510" s="34"/>
      <c r="EQ510" s="34"/>
      <c r="ER510" s="34"/>
      <c r="ES510" s="34"/>
      <c r="ET510" s="34"/>
      <c r="EU510" s="34"/>
      <c r="EV510" s="34"/>
      <c r="EW510" s="34"/>
      <c r="EX510" s="34"/>
      <c r="EY510" s="34"/>
      <c r="EZ510" s="34"/>
      <c r="FA510" s="34"/>
      <c r="FB510" s="34"/>
      <c r="FC510" s="34"/>
      <c r="FD510" s="34"/>
      <c r="FE510" s="34"/>
      <c r="FF510" s="34"/>
      <c r="FG510" s="34"/>
      <c r="FH510" s="34"/>
      <c r="FI510" s="34"/>
      <c r="FJ510" s="34"/>
      <c r="FK510" s="34"/>
      <c r="FL510" s="34"/>
      <c r="FM510" s="34"/>
      <c r="FN510" s="34"/>
      <c r="FO510" s="34"/>
      <c r="FP510" s="34"/>
      <c r="FQ510" s="34"/>
      <c r="FR510" s="34"/>
      <c r="FS510" s="34"/>
      <c r="FT510" s="34"/>
      <c r="FU510" s="34"/>
      <c r="FV510" s="34"/>
      <c r="FW510" s="34"/>
      <c r="FX510" s="34"/>
      <c r="FY510" s="34"/>
      <c r="FZ510" s="34"/>
      <c r="GA510" s="34"/>
      <c r="GB510" s="34"/>
      <c r="GC510" s="34"/>
      <c r="GD510" s="34"/>
      <c r="GE510" s="34"/>
      <c r="GF510" s="34"/>
      <c r="GG510" s="34"/>
      <c r="GH510" s="34"/>
      <c r="GI510" s="34"/>
      <c r="GJ510" s="34"/>
      <c r="GK510" s="34"/>
      <c r="GL510" s="34"/>
      <c r="GM510" s="34"/>
      <c r="GN510" s="34"/>
      <c r="GO510" s="34"/>
      <c r="GP510" s="34"/>
      <c r="GQ510" s="34"/>
      <c r="GR510" s="34"/>
      <c r="GS510" s="34"/>
      <c r="GT510" s="34"/>
      <c r="GU510" s="34"/>
      <c r="GV510" s="34"/>
      <c r="GW510" s="34"/>
      <c r="GX510" s="34"/>
      <c r="GY510" s="34"/>
      <c r="GZ510" s="34"/>
      <c r="HA510" s="34"/>
      <c r="HB510" s="34"/>
      <c r="HC510" s="34"/>
      <c r="HD510" s="34"/>
      <c r="HE510" s="34"/>
      <c r="HF510" s="34"/>
      <c r="HG510" s="34"/>
      <c r="HH510" s="34"/>
      <c r="HI510" s="34"/>
      <c r="HJ510" s="34"/>
      <c r="HK510" s="34"/>
      <c r="HL510" s="34"/>
      <c r="HM510" s="34"/>
      <c r="HN510" s="34"/>
      <c r="HO510" s="34"/>
      <c r="HP510" s="34"/>
      <c r="HQ510" s="34"/>
      <c r="HR510" s="34"/>
      <c r="HS510" s="34"/>
      <c r="HT510" s="34"/>
      <c r="HU510" s="34"/>
      <c r="HV510" s="34"/>
      <c r="HW510" s="34"/>
      <c r="HX510" s="34"/>
      <c r="HY510" s="34"/>
      <c r="HZ510" s="34"/>
      <c r="IA510" s="34"/>
      <c r="IB510" s="34"/>
      <c r="IC510" s="34"/>
      <c r="ID510" s="34"/>
      <c r="IE510" s="34"/>
      <c r="IF510" s="34"/>
      <c r="IG510" s="34"/>
      <c r="IH510" s="34"/>
      <c r="II510" s="34"/>
      <c r="IJ510" s="34"/>
      <c r="IK510" s="34"/>
      <c r="IL510" s="34"/>
      <c r="IM510" s="34"/>
      <c r="IN510" s="34"/>
      <c r="IO510" s="34"/>
      <c r="IP510" s="34"/>
      <c r="IQ510" s="34"/>
      <c r="IR510" s="34"/>
      <c r="IS510" s="34"/>
    </row>
    <row r="511" spans="1:253" s="33" customFormat="1" ht="75" x14ac:dyDescent="0.25">
      <c r="A511" s="28" t="s">
        <v>2632</v>
      </c>
      <c r="B511" s="29" t="s">
        <v>1712</v>
      </c>
      <c r="C511" s="29" t="s">
        <v>1633</v>
      </c>
      <c r="D511" s="28" t="s">
        <v>32</v>
      </c>
      <c r="E511" s="29" t="s">
        <v>1713</v>
      </c>
      <c r="F511" s="29" t="s">
        <v>1579</v>
      </c>
      <c r="G511" s="28" t="s">
        <v>35</v>
      </c>
      <c r="H511" s="29" t="s">
        <v>237</v>
      </c>
      <c r="I511" s="89" t="s">
        <v>1712</v>
      </c>
      <c r="J511" s="28" t="s">
        <v>1714</v>
      </c>
      <c r="K511" s="28" t="s">
        <v>38</v>
      </c>
      <c r="L511" s="28" t="s">
        <v>38</v>
      </c>
      <c r="M511" s="28" t="s">
        <v>38</v>
      </c>
      <c r="N511" s="28" t="s">
        <v>38</v>
      </c>
      <c r="O511" s="28" t="s">
        <v>627</v>
      </c>
      <c r="P511" s="30" t="s">
        <v>1581</v>
      </c>
      <c r="Q511" s="30"/>
      <c r="R511" s="30" t="s">
        <v>1636</v>
      </c>
      <c r="S511" s="30" t="s">
        <v>1715</v>
      </c>
      <c r="T511" s="30" t="s">
        <v>1583</v>
      </c>
      <c r="U511" s="30"/>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c r="BM511" s="34"/>
      <c r="BN511" s="34"/>
      <c r="BO511" s="34"/>
      <c r="BP511" s="34"/>
      <c r="BQ511" s="34"/>
      <c r="BR511" s="34"/>
      <c r="BS511" s="34"/>
      <c r="BT511" s="34"/>
      <c r="BU511" s="34"/>
      <c r="BV511" s="34"/>
      <c r="BW511" s="34"/>
      <c r="BX511" s="34"/>
      <c r="BY511" s="34"/>
      <c r="BZ511" s="34"/>
      <c r="CA511" s="34"/>
      <c r="CB511" s="34"/>
      <c r="CC511" s="34"/>
      <c r="CD511" s="34"/>
      <c r="CE511" s="34"/>
      <c r="CF511" s="34"/>
      <c r="CG511" s="34"/>
      <c r="CH511" s="34"/>
      <c r="CI511" s="34"/>
      <c r="CJ511" s="34"/>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c r="DK511" s="34"/>
      <c r="DL511" s="34"/>
      <c r="DM511" s="34"/>
      <c r="DN511" s="34"/>
      <c r="DO511" s="34"/>
      <c r="DP511" s="34"/>
      <c r="DQ511" s="34"/>
      <c r="DR511" s="34"/>
      <c r="DS511" s="34"/>
      <c r="DT511" s="34"/>
      <c r="DU511" s="34"/>
      <c r="DV511" s="34"/>
      <c r="DW511" s="34"/>
      <c r="DX511" s="34"/>
      <c r="DY511" s="34"/>
      <c r="DZ511" s="34"/>
      <c r="EA511" s="34"/>
      <c r="EB511" s="34"/>
      <c r="EC511" s="34"/>
      <c r="ED511" s="34"/>
      <c r="EE511" s="34"/>
      <c r="EF511" s="34"/>
      <c r="EG511" s="34"/>
      <c r="EH511" s="34"/>
      <c r="EI511" s="34"/>
      <c r="EJ511" s="34"/>
      <c r="EK511" s="34"/>
      <c r="EL511" s="34"/>
      <c r="EM511" s="34"/>
      <c r="EN511" s="34"/>
      <c r="EO511" s="34"/>
      <c r="EP511" s="34"/>
      <c r="EQ511" s="34"/>
      <c r="ER511" s="34"/>
      <c r="ES511" s="34"/>
      <c r="ET511" s="34"/>
      <c r="EU511" s="34"/>
      <c r="EV511" s="34"/>
      <c r="EW511" s="34"/>
      <c r="EX511" s="34"/>
      <c r="EY511" s="34"/>
      <c r="EZ511" s="34"/>
      <c r="FA511" s="34"/>
      <c r="FB511" s="34"/>
      <c r="FC511" s="34"/>
      <c r="FD511" s="34"/>
      <c r="FE511" s="34"/>
      <c r="FF511" s="34"/>
      <c r="FG511" s="34"/>
      <c r="FH511" s="34"/>
      <c r="FI511" s="34"/>
      <c r="FJ511" s="34"/>
      <c r="FK511" s="34"/>
      <c r="FL511" s="34"/>
      <c r="FM511" s="34"/>
      <c r="FN511" s="34"/>
      <c r="FO511" s="34"/>
      <c r="FP511" s="34"/>
      <c r="FQ511" s="34"/>
      <c r="FR511" s="34"/>
      <c r="FS511" s="34"/>
      <c r="FT511" s="34"/>
      <c r="FU511" s="34"/>
      <c r="FV511" s="34"/>
      <c r="FW511" s="34"/>
      <c r="FX511" s="34"/>
      <c r="FY511" s="34"/>
      <c r="FZ511" s="34"/>
      <c r="GA511" s="34"/>
      <c r="GB511" s="34"/>
      <c r="GC511" s="34"/>
      <c r="GD511" s="34"/>
      <c r="GE511" s="34"/>
      <c r="GF511" s="34"/>
      <c r="GG511" s="34"/>
      <c r="GH511" s="34"/>
      <c r="GI511" s="34"/>
      <c r="GJ511" s="34"/>
      <c r="GK511" s="34"/>
      <c r="GL511" s="34"/>
      <c r="GM511" s="34"/>
      <c r="GN511" s="34"/>
      <c r="GO511" s="34"/>
      <c r="GP511" s="34"/>
      <c r="GQ511" s="34"/>
      <c r="GR511" s="34"/>
      <c r="GS511" s="34"/>
      <c r="GT511" s="34"/>
      <c r="GU511" s="34"/>
      <c r="GV511" s="34"/>
      <c r="GW511" s="34"/>
      <c r="GX511" s="34"/>
      <c r="GY511" s="34"/>
      <c r="GZ511" s="34"/>
      <c r="HA511" s="34"/>
      <c r="HB511" s="34"/>
      <c r="HC511" s="34"/>
      <c r="HD511" s="34"/>
      <c r="HE511" s="34"/>
      <c r="HF511" s="34"/>
      <c r="HG511" s="34"/>
      <c r="HH511" s="34"/>
      <c r="HI511" s="34"/>
      <c r="HJ511" s="34"/>
      <c r="HK511" s="34"/>
      <c r="HL511" s="34"/>
      <c r="HM511" s="34"/>
      <c r="HN511" s="34"/>
      <c r="HO511" s="34"/>
      <c r="HP511" s="34"/>
      <c r="HQ511" s="34"/>
      <c r="HR511" s="34"/>
      <c r="HS511" s="34"/>
      <c r="HT511" s="34"/>
      <c r="HU511" s="34"/>
      <c r="HV511" s="34"/>
      <c r="HW511" s="34"/>
      <c r="HX511" s="34"/>
      <c r="HY511" s="34"/>
      <c r="HZ511" s="34"/>
      <c r="IA511" s="34"/>
      <c r="IB511" s="34"/>
      <c r="IC511" s="34"/>
      <c r="ID511" s="34"/>
      <c r="IE511" s="34"/>
      <c r="IF511" s="34"/>
      <c r="IG511" s="34"/>
      <c r="IH511" s="34"/>
      <c r="II511" s="34"/>
      <c r="IJ511" s="34"/>
      <c r="IK511" s="34"/>
      <c r="IL511" s="34"/>
      <c r="IM511" s="34"/>
      <c r="IN511" s="34"/>
      <c r="IO511" s="34"/>
      <c r="IP511" s="34"/>
      <c r="IQ511" s="34"/>
      <c r="IR511" s="34"/>
      <c r="IS511" s="34"/>
    </row>
    <row r="512" spans="1:253" s="33" customFormat="1" ht="30" x14ac:dyDescent="0.25">
      <c r="A512" s="28" t="s">
        <v>2633</v>
      </c>
      <c r="B512" s="29" t="s">
        <v>2074</v>
      </c>
      <c r="C512" s="29" t="s">
        <v>1303</v>
      </c>
      <c r="D512" s="28" t="s">
        <v>32</v>
      </c>
      <c r="E512" s="29"/>
      <c r="F512" s="29"/>
      <c r="G512" s="28"/>
      <c r="H512" s="29" t="s">
        <v>1221</v>
      </c>
      <c r="I512" s="28" t="s">
        <v>2077</v>
      </c>
      <c r="J512" s="28"/>
      <c r="K512" s="28" t="s">
        <v>38</v>
      </c>
      <c r="L512" s="28" t="s">
        <v>38</v>
      </c>
      <c r="M512" s="28" t="s">
        <v>38</v>
      </c>
      <c r="N512" s="28" t="s">
        <v>38</v>
      </c>
      <c r="O512" s="28" t="s">
        <v>40</v>
      </c>
      <c r="P512" s="30"/>
      <c r="Q512" s="30"/>
      <c r="R512" s="30" t="s">
        <v>2590</v>
      </c>
      <c r="S512" s="30"/>
      <c r="T512" s="30"/>
      <c r="U512" s="30"/>
    </row>
    <row r="513" spans="1:21" s="33" customFormat="1" ht="105" x14ac:dyDescent="0.25">
      <c r="A513" s="28" t="s">
        <v>2634</v>
      </c>
      <c r="B513" s="39" t="s">
        <v>2087</v>
      </c>
      <c r="C513" s="29" t="s">
        <v>730</v>
      </c>
      <c r="D513" s="28" t="s">
        <v>32</v>
      </c>
      <c r="E513" s="29" t="s">
        <v>2635</v>
      </c>
      <c r="F513" s="29" t="s">
        <v>767</v>
      </c>
      <c r="G513" s="28" t="s">
        <v>142</v>
      </c>
      <c r="H513" s="29" t="s">
        <v>237</v>
      </c>
      <c r="I513" s="28" t="s">
        <v>1734</v>
      </c>
      <c r="J513" s="28" t="s">
        <v>2089</v>
      </c>
      <c r="K513" s="28" t="s">
        <v>39</v>
      </c>
      <c r="L513" s="28" t="s">
        <v>38</v>
      </c>
      <c r="M513" s="28" t="s">
        <v>38</v>
      </c>
      <c r="N513" s="28" t="s">
        <v>38</v>
      </c>
      <c r="O513" s="28" t="s">
        <v>2636</v>
      </c>
      <c r="P513" s="30" t="s">
        <v>825</v>
      </c>
      <c r="Q513" s="30" t="s">
        <v>2090</v>
      </c>
      <c r="R513" s="30" t="s">
        <v>737</v>
      </c>
      <c r="S513" s="68" t="s">
        <v>2091</v>
      </c>
      <c r="T513" s="65" t="s">
        <v>781</v>
      </c>
      <c r="U513" s="30"/>
    </row>
    <row r="514" spans="1:21" s="33" customFormat="1" ht="45" x14ac:dyDescent="0.25">
      <c r="A514" s="28" t="s">
        <v>2637</v>
      </c>
      <c r="B514" s="39" t="s">
        <v>2252</v>
      </c>
      <c r="C514" s="29" t="s">
        <v>730</v>
      </c>
      <c r="D514" s="28" t="s">
        <v>32</v>
      </c>
      <c r="E514" s="29"/>
      <c r="F514" s="29"/>
      <c r="G514" s="28" t="s">
        <v>142</v>
      </c>
      <c r="H514" s="29" t="s">
        <v>143</v>
      </c>
      <c r="I514" s="87" t="s">
        <v>192</v>
      </c>
      <c r="J514" s="28"/>
      <c r="K514" s="28" t="s">
        <v>39</v>
      </c>
      <c r="L514" s="28" t="s">
        <v>38</v>
      </c>
      <c r="M514" s="28" t="s">
        <v>38</v>
      </c>
      <c r="N514" s="28" t="s">
        <v>38</v>
      </c>
      <c r="O514" s="28" t="s">
        <v>40</v>
      </c>
      <c r="P514" s="30"/>
      <c r="Q514" s="30"/>
      <c r="R514" s="30" t="s">
        <v>737</v>
      </c>
      <c r="S514" s="68" t="s">
        <v>2503</v>
      </c>
      <c r="T514" s="65" t="s">
        <v>781</v>
      </c>
      <c r="U514" s="30"/>
    </row>
    <row r="515" spans="1:21" s="33" customFormat="1" ht="120" x14ac:dyDescent="0.25">
      <c r="A515" s="28" t="s">
        <v>2638</v>
      </c>
      <c r="B515" s="29" t="s">
        <v>2093</v>
      </c>
      <c r="C515" s="29" t="s">
        <v>730</v>
      </c>
      <c r="D515" s="28" t="s">
        <v>32</v>
      </c>
      <c r="E515" s="29" t="s">
        <v>2639</v>
      </c>
      <c r="F515" s="29" t="s">
        <v>767</v>
      </c>
      <c r="G515" s="28" t="s">
        <v>2095</v>
      </c>
      <c r="H515" s="29" t="s">
        <v>237</v>
      </c>
      <c r="I515" s="28" t="s">
        <v>2096</v>
      </c>
      <c r="J515" s="28" t="s">
        <v>2097</v>
      </c>
      <c r="K515" s="28" t="s">
        <v>38</v>
      </c>
      <c r="L515" s="28" t="s">
        <v>38</v>
      </c>
      <c r="M515" s="28" t="s">
        <v>38</v>
      </c>
      <c r="N515" s="28" t="s">
        <v>38</v>
      </c>
      <c r="O515" s="28" t="s">
        <v>1233</v>
      </c>
      <c r="P515" s="30"/>
      <c r="Q515" s="30"/>
      <c r="R515" s="30" t="s">
        <v>737</v>
      </c>
      <c r="S515" s="68" t="s">
        <v>2099</v>
      </c>
      <c r="T515" s="65" t="s">
        <v>630</v>
      </c>
      <c r="U515" s="30"/>
    </row>
    <row r="516" spans="1:21" s="33" customFormat="1" ht="45" x14ac:dyDescent="0.25">
      <c r="A516" s="28" t="s">
        <v>2640</v>
      </c>
      <c r="B516" s="29" t="s">
        <v>2101</v>
      </c>
      <c r="C516" s="29" t="s">
        <v>730</v>
      </c>
      <c r="D516" s="28" t="s">
        <v>32</v>
      </c>
      <c r="E516" s="29" t="s">
        <v>2641</v>
      </c>
      <c r="F516" s="29" t="s">
        <v>767</v>
      </c>
      <c r="G516" s="28" t="s">
        <v>1834</v>
      </c>
      <c r="H516" s="29" t="s">
        <v>237</v>
      </c>
      <c r="I516" s="28" t="s">
        <v>2103</v>
      </c>
      <c r="J516" s="28" t="s">
        <v>2104</v>
      </c>
      <c r="K516" s="28" t="s">
        <v>38</v>
      </c>
      <c r="L516" s="28" t="s">
        <v>38</v>
      </c>
      <c r="M516" s="28" t="s">
        <v>38</v>
      </c>
      <c r="N516" s="28" t="s">
        <v>38</v>
      </c>
      <c r="O516" s="28" t="s">
        <v>1233</v>
      </c>
      <c r="P516" s="30"/>
      <c r="Q516" s="30"/>
      <c r="R516" s="30" t="s">
        <v>737</v>
      </c>
      <c r="S516" s="68" t="s">
        <v>2103</v>
      </c>
      <c r="T516" s="65" t="s">
        <v>630</v>
      </c>
      <c r="U516" s="30"/>
    </row>
    <row r="517" spans="1:21" s="33" customFormat="1" ht="45" x14ac:dyDescent="0.25">
      <c r="A517" s="28" t="s">
        <v>2642</v>
      </c>
      <c r="B517" s="29" t="s">
        <v>2643</v>
      </c>
      <c r="C517" s="29" t="s">
        <v>2118</v>
      </c>
      <c r="D517" s="28" t="s">
        <v>32</v>
      </c>
      <c r="E517" s="29"/>
      <c r="F517" s="29" t="s">
        <v>2644</v>
      </c>
      <c r="G517" s="28" t="s">
        <v>2645</v>
      </c>
      <c r="H517" s="29" t="s">
        <v>2120</v>
      </c>
      <c r="I517" s="28" t="s">
        <v>2121</v>
      </c>
      <c r="J517" s="28"/>
      <c r="K517" s="28" t="s">
        <v>38</v>
      </c>
      <c r="L517" s="28" t="s">
        <v>38</v>
      </c>
      <c r="M517" s="28" t="s">
        <v>38</v>
      </c>
      <c r="N517" s="28" t="s">
        <v>38</v>
      </c>
      <c r="O517" s="28" t="s">
        <v>2646</v>
      </c>
      <c r="P517" s="30" t="s">
        <v>2123</v>
      </c>
      <c r="Q517" s="30"/>
      <c r="R517" s="30" t="s">
        <v>1421</v>
      </c>
      <c r="S517" s="31" t="s">
        <v>2124</v>
      </c>
      <c r="T517" s="31" t="s">
        <v>630</v>
      </c>
      <c r="U517" s="30"/>
    </row>
    <row r="518" spans="1:21" s="33" customFormat="1" ht="75" x14ac:dyDescent="0.25">
      <c r="A518" s="28" t="s">
        <v>2647</v>
      </c>
      <c r="B518" s="29" t="s">
        <v>2137</v>
      </c>
      <c r="C518" s="29" t="s">
        <v>2118</v>
      </c>
      <c r="D518" s="28" t="s">
        <v>32</v>
      </c>
      <c r="E518" s="29" t="s">
        <v>2138</v>
      </c>
      <c r="F518" s="29"/>
      <c r="G518" s="28" t="s">
        <v>2139</v>
      </c>
      <c r="H518" s="45" t="s">
        <v>2120</v>
      </c>
      <c r="I518" s="28" t="s">
        <v>2140</v>
      </c>
      <c r="J518" s="28"/>
      <c r="K518" s="28" t="s">
        <v>38</v>
      </c>
      <c r="L518" s="28" t="s">
        <v>38</v>
      </c>
      <c r="M518" s="28" t="s">
        <v>38</v>
      </c>
      <c r="N518" s="28" t="s">
        <v>38</v>
      </c>
      <c r="O518" s="28" t="s">
        <v>627</v>
      </c>
      <c r="P518" s="30" t="s">
        <v>2648</v>
      </c>
      <c r="Q518" s="30"/>
      <c r="R518" s="30" t="s">
        <v>1421</v>
      </c>
      <c r="S518" s="31" t="s">
        <v>2142</v>
      </c>
      <c r="T518" s="31" t="s">
        <v>2135</v>
      </c>
      <c r="U518" s="30"/>
    </row>
    <row r="519" spans="1:21" s="33" customFormat="1" ht="30" x14ac:dyDescent="0.25">
      <c r="A519" s="28" t="s">
        <v>29</v>
      </c>
      <c r="B519" s="38" t="s">
        <v>30</v>
      </c>
      <c r="C519" s="29" t="s">
        <v>31</v>
      </c>
      <c r="D519" s="28" t="s">
        <v>32</v>
      </c>
      <c r="E519" s="29" t="s">
        <v>33</v>
      </c>
      <c r="F519" s="29" t="s">
        <v>34</v>
      </c>
      <c r="G519" s="28" t="s">
        <v>35</v>
      </c>
      <c r="H519" s="29" t="s">
        <v>36</v>
      </c>
      <c r="I519" s="28" t="s">
        <v>37</v>
      </c>
      <c r="J519" s="28"/>
      <c r="K519" s="28" t="s">
        <v>38</v>
      </c>
      <c r="L519" s="28" t="s">
        <v>39</v>
      </c>
      <c r="M519" s="28" t="s">
        <v>39</v>
      </c>
      <c r="N519" s="28" t="s">
        <v>39</v>
      </c>
      <c r="O519" s="28" t="s">
        <v>627</v>
      </c>
      <c r="P519" s="30" t="s">
        <v>2649</v>
      </c>
      <c r="Q519" s="30" t="s">
        <v>2650</v>
      </c>
      <c r="R519" s="30" t="s">
        <v>2651</v>
      </c>
      <c r="S519" s="68" t="s">
        <v>2652</v>
      </c>
      <c r="T519" s="68" t="s">
        <v>1048</v>
      </c>
      <c r="U519" s="30"/>
    </row>
    <row r="520" spans="1:21" s="33" customFormat="1" ht="409.5" x14ac:dyDescent="0.25">
      <c r="A520" s="28" t="s">
        <v>41</v>
      </c>
      <c r="B520" s="38" t="s">
        <v>42</v>
      </c>
      <c r="C520" s="29" t="s">
        <v>31</v>
      </c>
      <c r="D520" s="28" t="s">
        <v>32</v>
      </c>
      <c r="E520" s="29" t="s">
        <v>43</v>
      </c>
      <c r="F520" s="29" t="s">
        <v>34</v>
      </c>
      <c r="G520" s="28" t="s">
        <v>2653</v>
      </c>
      <c r="H520" s="29" t="s">
        <v>36</v>
      </c>
      <c r="I520" s="28" t="s">
        <v>44</v>
      </c>
      <c r="J520" s="28"/>
      <c r="K520" s="28" t="s">
        <v>38</v>
      </c>
      <c r="L520" s="28" t="s">
        <v>365</v>
      </c>
      <c r="M520" s="28" t="s">
        <v>39</v>
      </c>
      <c r="N520" s="28" t="s">
        <v>38</v>
      </c>
      <c r="O520" s="28" t="s">
        <v>627</v>
      </c>
      <c r="P520" s="30" t="s">
        <v>2654</v>
      </c>
      <c r="Q520" s="30" t="s">
        <v>2655</v>
      </c>
      <c r="R520" s="30" t="s">
        <v>2651</v>
      </c>
      <c r="S520" s="68" t="s">
        <v>2129</v>
      </c>
      <c r="T520" s="68" t="s">
        <v>1048</v>
      </c>
      <c r="U520" s="30"/>
    </row>
    <row r="521" spans="1:21" s="33" customFormat="1" ht="105" x14ac:dyDescent="0.25">
      <c r="A521" s="28" t="s">
        <v>45</v>
      </c>
      <c r="B521" s="38" t="s">
        <v>46</v>
      </c>
      <c r="C521" s="29" t="s">
        <v>31</v>
      </c>
      <c r="D521" s="28" t="s">
        <v>32</v>
      </c>
      <c r="E521" s="29" t="s">
        <v>47</v>
      </c>
      <c r="F521" s="29" t="s">
        <v>48</v>
      </c>
      <c r="G521" s="28" t="s">
        <v>35</v>
      </c>
      <c r="H521" s="29" t="s">
        <v>36</v>
      </c>
      <c r="I521" s="28" t="s">
        <v>49</v>
      </c>
      <c r="J521" s="28"/>
      <c r="K521" s="28" t="s">
        <v>38</v>
      </c>
      <c r="L521" s="28" t="s">
        <v>39</v>
      </c>
      <c r="M521" s="28" t="s">
        <v>38</v>
      </c>
      <c r="N521" s="28" t="s">
        <v>38</v>
      </c>
      <c r="O521" s="28" t="s">
        <v>627</v>
      </c>
      <c r="P521" s="30" t="s">
        <v>2656</v>
      </c>
      <c r="Q521" s="93" t="s">
        <v>2657</v>
      </c>
      <c r="R521" s="30" t="s">
        <v>2651</v>
      </c>
      <c r="S521" s="68" t="s">
        <v>49</v>
      </c>
      <c r="T521" s="68" t="s">
        <v>2430</v>
      </c>
      <c r="U521" s="30"/>
    </row>
    <row r="522" spans="1:21" s="33" customFormat="1" ht="165" x14ac:dyDescent="0.25">
      <c r="A522" s="28" t="s">
        <v>50</v>
      </c>
      <c r="B522" s="38" t="s">
        <v>51</v>
      </c>
      <c r="C522" s="29" t="s">
        <v>31</v>
      </c>
      <c r="D522" s="28" t="s">
        <v>32</v>
      </c>
      <c r="E522" s="29" t="s">
        <v>52</v>
      </c>
      <c r="F522" s="29" t="s">
        <v>53</v>
      </c>
      <c r="G522" s="28" t="s">
        <v>35</v>
      </c>
      <c r="H522" s="29" t="s">
        <v>36</v>
      </c>
      <c r="I522" s="28" t="s">
        <v>54</v>
      </c>
      <c r="J522" s="28"/>
      <c r="K522" s="28" t="s">
        <v>38</v>
      </c>
      <c r="L522" s="28" t="s">
        <v>39</v>
      </c>
      <c r="M522" s="28" t="s">
        <v>38</v>
      </c>
      <c r="N522" s="28" t="s">
        <v>38</v>
      </c>
      <c r="O522" s="28" t="s">
        <v>2658</v>
      </c>
      <c r="P522" s="30" t="s">
        <v>2659</v>
      </c>
      <c r="Q522" s="30" t="s">
        <v>2660</v>
      </c>
      <c r="R522" s="30" t="s">
        <v>2651</v>
      </c>
      <c r="S522" s="67" t="s">
        <v>2661</v>
      </c>
      <c r="T522" s="67" t="s">
        <v>839</v>
      </c>
      <c r="U522" s="30"/>
    </row>
    <row r="523" spans="1:21" s="33" customFormat="1" ht="60" x14ac:dyDescent="0.25">
      <c r="A523" s="28" t="s">
        <v>55</v>
      </c>
      <c r="B523" s="38" t="s">
        <v>56</v>
      </c>
      <c r="C523" s="29" t="s">
        <v>31</v>
      </c>
      <c r="D523" s="28" t="s">
        <v>32</v>
      </c>
      <c r="E523" s="29" t="s">
        <v>2662</v>
      </c>
      <c r="F523" s="29"/>
      <c r="G523" s="28"/>
      <c r="H523" s="29"/>
      <c r="I523" s="28"/>
      <c r="J523" s="28"/>
      <c r="K523" s="28" t="s">
        <v>38</v>
      </c>
      <c r="L523" s="28" t="s">
        <v>39</v>
      </c>
      <c r="M523" s="28" t="s">
        <v>38</v>
      </c>
      <c r="N523" s="28" t="s">
        <v>38</v>
      </c>
      <c r="O523" s="28"/>
      <c r="P523" s="30"/>
      <c r="Q523" s="30"/>
      <c r="R523" s="30" t="s">
        <v>2651</v>
      </c>
      <c r="S523" s="67" t="s">
        <v>2663</v>
      </c>
      <c r="T523" s="67" t="s">
        <v>1048</v>
      </c>
      <c r="U523" s="30"/>
    </row>
    <row r="524" spans="1:21" s="33" customFormat="1" ht="150" x14ac:dyDescent="0.25">
      <c r="A524" s="28" t="s">
        <v>57</v>
      </c>
      <c r="B524" s="29" t="s">
        <v>58</v>
      </c>
      <c r="C524" s="29" t="s">
        <v>31</v>
      </c>
      <c r="D524" s="28" t="s">
        <v>32</v>
      </c>
      <c r="E524" s="29" t="s">
        <v>59</v>
      </c>
      <c r="F524" s="29" t="s">
        <v>60</v>
      </c>
      <c r="G524" s="28" t="s">
        <v>61</v>
      </c>
      <c r="H524" s="29" t="s">
        <v>36</v>
      </c>
      <c r="I524" s="28" t="s">
        <v>62</v>
      </c>
      <c r="J524" s="28"/>
      <c r="K524" s="28" t="s">
        <v>38</v>
      </c>
      <c r="L524" s="28" t="s">
        <v>38</v>
      </c>
      <c r="M524" s="28" t="s">
        <v>38</v>
      </c>
      <c r="N524" s="28" t="s">
        <v>38</v>
      </c>
      <c r="O524" s="28" t="s">
        <v>627</v>
      </c>
      <c r="P524" s="30" t="s">
        <v>2664</v>
      </c>
      <c r="Q524" s="30"/>
      <c r="R524" s="92" t="s">
        <v>2665</v>
      </c>
      <c r="S524" s="30"/>
      <c r="T524" s="30"/>
      <c r="U524" s="30"/>
    </row>
    <row r="525" spans="1:21" s="33" customFormat="1" ht="135" x14ac:dyDescent="0.25">
      <c r="A525" s="28" t="s">
        <v>63</v>
      </c>
      <c r="B525" s="38" t="s">
        <v>64</v>
      </c>
      <c r="C525" s="29" t="s">
        <v>31</v>
      </c>
      <c r="D525" s="28" t="s">
        <v>32</v>
      </c>
      <c r="E525" s="29" t="s">
        <v>65</v>
      </c>
      <c r="F525" s="29" t="s">
        <v>48</v>
      </c>
      <c r="G525" s="28" t="s">
        <v>35</v>
      </c>
      <c r="H525" s="29" t="s">
        <v>66</v>
      </c>
      <c r="I525" s="28" t="s">
        <v>67</v>
      </c>
      <c r="J525" s="28"/>
      <c r="K525" s="28" t="s">
        <v>38</v>
      </c>
      <c r="L525" s="28" t="s">
        <v>39</v>
      </c>
      <c r="M525" s="28" t="s">
        <v>38</v>
      </c>
      <c r="N525" s="28" t="s">
        <v>38</v>
      </c>
      <c r="O525" s="28" t="s">
        <v>30</v>
      </c>
      <c r="P525" s="30" t="s">
        <v>2666</v>
      </c>
      <c r="Q525" s="30" t="s">
        <v>2667</v>
      </c>
      <c r="R525" s="30" t="s">
        <v>2651</v>
      </c>
      <c r="S525" s="68" t="s">
        <v>2668</v>
      </c>
      <c r="T525" s="68" t="s">
        <v>1048</v>
      </c>
      <c r="U525" s="30"/>
    </row>
    <row r="526" spans="1:21" s="33" customFormat="1" ht="409.5" x14ac:dyDescent="0.25">
      <c r="A526" s="28" t="s">
        <v>68</v>
      </c>
      <c r="B526" s="38" t="s">
        <v>69</v>
      </c>
      <c r="C526" s="29" t="s">
        <v>31</v>
      </c>
      <c r="D526" s="28" t="s">
        <v>32</v>
      </c>
      <c r="E526" s="29" t="s">
        <v>70</v>
      </c>
      <c r="F526" s="29" t="s">
        <v>71</v>
      </c>
      <c r="G526" s="28" t="s">
        <v>2669</v>
      </c>
      <c r="H526" s="29" t="s">
        <v>36</v>
      </c>
      <c r="I526" s="28" t="s">
        <v>72</v>
      </c>
      <c r="J526" s="28"/>
      <c r="K526" s="28" t="s">
        <v>38</v>
      </c>
      <c r="L526" s="28" t="s">
        <v>39</v>
      </c>
      <c r="M526" s="28" t="s">
        <v>38</v>
      </c>
      <c r="N526" s="28" t="s">
        <v>39</v>
      </c>
      <c r="O526" s="28" t="s">
        <v>627</v>
      </c>
      <c r="P526" s="30" t="s">
        <v>2670</v>
      </c>
      <c r="Q526" s="30" t="s">
        <v>2671</v>
      </c>
      <c r="R526" s="30" t="s">
        <v>2651</v>
      </c>
      <c r="S526" s="67" t="s">
        <v>2672</v>
      </c>
      <c r="T526" s="67" t="s">
        <v>1048</v>
      </c>
      <c r="U526" s="30"/>
    </row>
    <row r="527" spans="1:21" s="33" customFormat="1" ht="45" x14ac:dyDescent="0.25">
      <c r="A527" s="28" t="s">
        <v>73</v>
      </c>
      <c r="B527" s="29" t="s">
        <v>74</v>
      </c>
      <c r="C527" s="29" t="s">
        <v>31</v>
      </c>
      <c r="D527" s="28" t="s">
        <v>32</v>
      </c>
      <c r="E527" s="29" t="s">
        <v>75</v>
      </c>
      <c r="F527" s="29" t="s">
        <v>76</v>
      </c>
      <c r="G527" s="28" t="s">
        <v>77</v>
      </c>
      <c r="H527" s="29" t="s">
        <v>66</v>
      </c>
      <c r="I527" s="28" t="s">
        <v>78</v>
      </c>
      <c r="J527" s="28"/>
      <c r="K527" s="28" t="s">
        <v>38</v>
      </c>
      <c r="L527" s="28" t="s">
        <v>38</v>
      </c>
      <c r="M527" s="28" t="s">
        <v>38</v>
      </c>
      <c r="N527" s="28" t="s">
        <v>38</v>
      </c>
      <c r="O527" s="28" t="s">
        <v>627</v>
      </c>
      <c r="P527" s="30" t="s">
        <v>2673</v>
      </c>
      <c r="Q527" s="30" t="s">
        <v>2674</v>
      </c>
      <c r="R527" s="30" t="s">
        <v>2651</v>
      </c>
      <c r="S527" s="67" t="s">
        <v>2675</v>
      </c>
      <c r="T527" s="67" t="s">
        <v>1027</v>
      </c>
      <c r="U527" s="30"/>
    </row>
    <row r="528" spans="1:21" s="33" customFormat="1" ht="270" x14ac:dyDescent="0.25">
      <c r="A528" s="28" t="s">
        <v>79</v>
      </c>
      <c r="B528" s="29" t="s">
        <v>80</v>
      </c>
      <c r="C528" s="29" t="s">
        <v>31</v>
      </c>
      <c r="D528" s="28" t="s">
        <v>32</v>
      </c>
      <c r="E528" s="29" t="s">
        <v>81</v>
      </c>
      <c r="F528" s="29" t="s">
        <v>82</v>
      </c>
      <c r="G528" s="28" t="s">
        <v>83</v>
      </c>
      <c r="H528" s="29" t="s">
        <v>66</v>
      </c>
      <c r="I528" s="28" t="s">
        <v>84</v>
      </c>
      <c r="J528" s="28" t="s">
        <v>174</v>
      </c>
      <c r="K528" s="28" t="s">
        <v>38</v>
      </c>
      <c r="L528" s="28" t="s">
        <v>38</v>
      </c>
      <c r="M528" s="28" t="s">
        <v>38</v>
      </c>
      <c r="N528" s="28" t="s">
        <v>38</v>
      </c>
      <c r="O528" s="28" t="s">
        <v>1299</v>
      </c>
      <c r="P528" s="30" t="s">
        <v>2676</v>
      </c>
      <c r="Q528" s="30"/>
      <c r="R528" s="30"/>
      <c r="S528" s="30"/>
      <c r="T528" s="92"/>
      <c r="U528" s="30"/>
    </row>
    <row r="529" spans="1:21" s="33" customFormat="1" ht="60" x14ac:dyDescent="0.25">
      <c r="A529" s="28" t="s">
        <v>85</v>
      </c>
      <c r="B529" s="38" t="s">
        <v>86</v>
      </c>
      <c r="C529" s="29" t="s">
        <v>31</v>
      </c>
      <c r="D529" s="28" t="s">
        <v>32</v>
      </c>
      <c r="E529" s="29" t="s">
        <v>87</v>
      </c>
      <c r="F529" s="29" t="s">
        <v>88</v>
      </c>
      <c r="G529" s="28" t="s">
        <v>89</v>
      </c>
      <c r="H529" s="29" t="s">
        <v>36</v>
      </c>
      <c r="I529" s="28" t="s">
        <v>90</v>
      </c>
      <c r="J529" s="28"/>
      <c r="K529" s="28" t="s">
        <v>38</v>
      </c>
      <c r="L529" s="28" t="s">
        <v>39</v>
      </c>
      <c r="M529" s="28" t="s">
        <v>38</v>
      </c>
      <c r="N529" s="28" t="s">
        <v>39</v>
      </c>
      <c r="O529" s="28" t="s">
        <v>627</v>
      </c>
      <c r="P529" s="30" t="s">
        <v>2677</v>
      </c>
      <c r="Q529" s="30" t="s">
        <v>2678</v>
      </c>
      <c r="R529" s="30" t="s">
        <v>2651</v>
      </c>
      <c r="S529" s="68" t="s">
        <v>2679</v>
      </c>
      <c r="T529" s="68" t="s">
        <v>2680</v>
      </c>
      <c r="U529" s="30"/>
    </row>
    <row r="530" spans="1:21" s="33" customFormat="1" ht="150" x14ac:dyDescent="0.25">
      <c r="A530" s="28" t="s">
        <v>91</v>
      </c>
      <c r="B530" s="38" t="s">
        <v>92</v>
      </c>
      <c r="C530" s="29" t="s">
        <v>31</v>
      </c>
      <c r="D530" s="28" t="s">
        <v>32</v>
      </c>
      <c r="E530" s="29" t="s">
        <v>93</v>
      </c>
      <c r="F530" s="29" t="s">
        <v>94</v>
      </c>
      <c r="G530" s="28" t="s">
        <v>95</v>
      </c>
      <c r="H530" s="29" t="s">
        <v>36</v>
      </c>
      <c r="I530" s="28" t="s">
        <v>96</v>
      </c>
      <c r="J530" s="28"/>
      <c r="K530" s="28" t="s">
        <v>38</v>
      </c>
      <c r="L530" s="28" t="s">
        <v>39</v>
      </c>
      <c r="M530" s="28" t="s">
        <v>38</v>
      </c>
      <c r="N530" s="28" t="s">
        <v>38</v>
      </c>
      <c r="O530" s="28" t="s">
        <v>30</v>
      </c>
      <c r="P530" s="30" t="s">
        <v>2681</v>
      </c>
      <c r="Q530" s="30" t="s">
        <v>2682</v>
      </c>
      <c r="R530" s="30" t="s">
        <v>2651</v>
      </c>
      <c r="S530" s="68" t="s">
        <v>2397</v>
      </c>
      <c r="T530" s="68" t="s">
        <v>864</v>
      </c>
      <c r="U530" s="30"/>
    </row>
    <row r="531" spans="1:21" s="33" customFormat="1" ht="240" x14ac:dyDescent="0.25">
      <c r="A531" s="28" t="s">
        <v>97</v>
      </c>
      <c r="B531" s="29" t="s">
        <v>98</v>
      </c>
      <c r="C531" s="29" t="s">
        <v>99</v>
      </c>
      <c r="D531" s="28" t="s">
        <v>32</v>
      </c>
      <c r="E531" s="29" t="s">
        <v>100</v>
      </c>
      <c r="F531" s="29" t="s">
        <v>34</v>
      </c>
      <c r="G531" s="28" t="s">
        <v>101</v>
      </c>
      <c r="H531" s="29" t="s">
        <v>36</v>
      </c>
      <c r="I531" s="28" t="s">
        <v>102</v>
      </c>
      <c r="J531" s="28"/>
      <c r="K531" s="28" t="s">
        <v>38</v>
      </c>
      <c r="L531" s="28" t="s">
        <v>38</v>
      </c>
      <c r="M531" s="28" t="s">
        <v>39</v>
      </c>
      <c r="N531" s="28" t="s">
        <v>38</v>
      </c>
      <c r="O531" s="28" t="s">
        <v>627</v>
      </c>
      <c r="P531" s="30" t="s">
        <v>2683</v>
      </c>
      <c r="Q531" s="30"/>
      <c r="R531" s="30" t="s">
        <v>2651</v>
      </c>
      <c r="S531" s="68" t="s">
        <v>102</v>
      </c>
      <c r="T531" s="68" t="s">
        <v>2684</v>
      </c>
      <c r="U531" s="30"/>
    </row>
    <row r="532" spans="1:21" s="33" customFormat="1" ht="180" x14ac:dyDescent="0.25">
      <c r="A532" s="28" t="s">
        <v>103</v>
      </c>
      <c r="B532" s="29" t="s">
        <v>104</v>
      </c>
      <c r="C532" s="29" t="s">
        <v>99</v>
      </c>
      <c r="D532" s="28" t="s">
        <v>32</v>
      </c>
      <c r="E532" s="29" t="s">
        <v>105</v>
      </c>
      <c r="F532" s="29" t="s">
        <v>106</v>
      </c>
      <c r="G532" s="28" t="s">
        <v>107</v>
      </c>
      <c r="H532" s="29" t="s">
        <v>66</v>
      </c>
      <c r="I532" s="28" t="s">
        <v>108</v>
      </c>
      <c r="J532" s="28"/>
      <c r="K532" s="28" t="s">
        <v>366</v>
      </c>
      <c r="L532" s="28" t="s">
        <v>38</v>
      </c>
      <c r="M532" s="28" t="s">
        <v>39</v>
      </c>
      <c r="N532" s="28" t="s">
        <v>38</v>
      </c>
      <c r="O532" s="28" t="s">
        <v>627</v>
      </c>
      <c r="P532" s="30" t="s">
        <v>2685</v>
      </c>
      <c r="Q532" s="30"/>
      <c r="R532" s="30" t="s">
        <v>2651</v>
      </c>
      <c r="S532" s="67" t="s">
        <v>2686</v>
      </c>
      <c r="T532" s="67" t="s">
        <v>1048</v>
      </c>
      <c r="U532" s="30"/>
    </row>
    <row r="533" spans="1:21" s="33" customFormat="1" ht="180" x14ac:dyDescent="0.25">
      <c r="A533" s="28" t="s">
        <v>109</v>
      </c>
      <c r="B533" s="29" t="s">
        <v>110</v>
      </c>
      <c r="C533" s="29" t="s">
        <v>99</v>
      </c>
      <c r="D533" s="28" t="s">
        <v>32</v>
      </c>
      <c r="E533" s="29" t="s">
        <v>111</v>
      </c>
      <c r="F533" s="29" t="s">
        <v>112</v>
      </c>
      <c r="G533" s="28" t="s">
        <v>113</v>
      </c>
      <c r="H533" s="29" t="s">
        <v>36</v>
      </c>
      <c r="I533" s="28" t="s">
        <v>114</v>
      </c>
      <c r="J533" s="28"/>
      <c r="K533" s="28" t="s">
        <v>38</v>
      </c>
      <c r="L533" s="28" t="s">
        <v>38</v>
      </c>
      <c r="M533" s="28" t="s">
        <v>39</v>
      </c>
      <c r="N533" s="28" t="s">
        <v>39</v>
      </c>
      <c r="O533" s="28" t="s">
        <v>627</v>
      </c>
      <c r="P533" s="30" t="s">
        <v>2687</v>
      </c>
      <c r="Q533" s="30"/>
      <c r="R533" s="30" t="s">
        <v>2651</v>
      </c>
      <c r="S533" s="68" t="s">
        <v>2688</v>
      </c>
      <c r="T533" s="68" t="s">
        <v>2684</v>
      </c>
      <c r="U533" s="30"/>
    </row>
    <row r="534" spans="1:21" s="33" customFormat="1" ht="409.5" x14ac:dyDescent="0.25">
      <c r="A534" s="28" t="s">
        <v>115</v>
      </c>
      <c r="B534" s="66" t="s">
        <v>116</v>
      </c>
      <c r="C534" s="29" t="s">
        <v>99</v>
      </c>
      <c r="D534" s="28" t="s">
        <v>32</v>
      </c>
      <c r="E534" s="29" t="s">
        <v>117</v>
      </c>
      <c r="F534" s="29" t="s">
        <v>118</v>
      </c>
      <c r="G534" s="28" t="s">
        <v>119</v>
      </c>
      <c r="H534" s="29" t="s">
        <v>120</v>
      </c>
      <c r="I534" s="28" t="s">
        <v>121</v>
      </c>
      <c r="J534" s="28"/>
      <c r="K534" s="28" t="s">
        <v>38</v>
      </c>
      <c r="L534" s="28" t="s">
        <v>39</v>
      </c>
      <c r="M534" s="28" t="s">
        <v>39</v>
      </c>
      <c r="N534" s="28" t="s">
        <v>38</v>
      </c>
      <c r="O534" s="28" t="s">
        <v>38</v>
      </c>
      <c r="P534" s="30"/>
      <c r="Q534" s="30"/>
      <c r="R534" s="30" t="s">
        <v>2651</v>
      </c>
      <c r="S534" s="68" t="s">
        <v>2689</v>
      </c>
      <c r="T534" s="67" t="s">
        <v>1048</v>
      </c>
      <c r="U534" s="30"/>
    </row>
    <row r="535" spans="1:21" s="33" customFormat="1" ht="180" x14ac:dyDescent="0.25">
      <c r="A535" s="28" t="s">
        <v>122</v>
      </c>
      <c r="B535" s="66" t="s">
        <v>123</v>
      </c>
      <c r="C535" s="29" t="s">
        <v>99</v>
      </c>
      <c r="D535" s="28" t="s">
        <v>32</v>
      </c>
      <c r="E535" s="29" t="s">
        <v>124</v>
      </c>
      <c r="F535" s="29" t="s">
        <v>34</v>
      </c>
      <c r="G535" s="28" t="s">
        <v>125</v>
      </c>
      <c r="H535" s="29" t="s">
        <v>36</v>
      </c>
      <c r="I535" s="28" t="s">
        <v>126</v>
      </c>
      <c r="J535" s="28"/>
      <c r="K535" s="28" t="s">
        <v>39</v>
      </c>
      <c r="L535" s="28" t="s">
        <v>38</v>
      </c>
      <c r="M535" s="28" t="s">
        <v>39</v>
      </c>
      <c r="N535" s="28" t="s">
        <v>39</v>
      </c>
      <c r="O535" s="28" t="s">
        <v>627</v>
      </c>
      <c r="P535" s="30" t="s">
        <v>2690</v>
      </c>
      <c r="Q535" s="30"/>
      <c r="R535" s="30" t="s">
        <v>2651</v>
      </c>
      <c r="S535" s="67" t="s">
        <v>2691</v>
      </c>
      <c r="T535" s="67" t="s">
        <v>2692</v>
      </c>
      <c r="U535" s="30"/>
    </row>
    <row r="536" spans="1:21" s="33" customFormat="1" ht="105" x14ac:dyDescent="0.25">
      <c r="A536" s="28" t="s">
        <v>127</v>
      </c>
      <c r="B536" s="29" t="s">
        <v>128</v>
      </c>
      <c r="C536" s="29" t="s">
        <v>129</v>
      </c>
      <c r="D536" s="28" t="s">
        <v>32</v>
      </c>
      <c r="E536" s="29" t="s">
        <v>130</v>
      </c>
      <c r="F536" s="29" t="s">
        <v>131</v>
      </c>
      <c r="G536" s="28" t="s">
        <v>132</v>
      </c>
      <c r="H536" s="29" t="s">
        <v>66</v>
      </c>
      <c r="I536" s="28" t="s">
        <v>133</v>
      </c>
      <c r="J536" s="28"/>
      <c r="K536" s="28" t="s">
        <v>38</v>
      </c>
      <c r="L536" s="28" t="s">
        <v>38</v>
      </c>
      <c r="M536" s="28" t="s">
        <v>38</v>
      </c>
      <c r="N536" s="28" t="s">
        <v>38</v>
      </c>
      <c r="O536" s="28" t="s">
        <v>627</v>
      </c>
      <c r="P536" s="30" t="s">
        <v>2693</v>
      </c>
      <c r="Q536" s="30"/>
      <c r="R536" s="30" t="s">
        <v>2651</v>
      </c>
      <c r="S536" s="67" t="s">
        <v>2694</v>
      </c>
      <c r="T536" s="67" t="s">
        <v>1048</v>
      </c>
      <c r="U536" s="30"/>
    </row>
    <row r="537" spans="1:21" s="33" customFormat="1" ht="120" x14ac:dyDescent="0.25">
      <c r="A537" s="28" t="s">
        <v>134</v>
      </c>
      <c r="B537" s="39" t="s">
        <v>135</v>
      </c>
      <c r="C537" s="29" t="s">
        <v>129</v>
      </c>
      <c r="D537" s="28" t="s">
        <v>32</v>
      </c>
      <c r="E537" s="29" t="s">
        <v>136</v>
      </c>
      <c r="F537" s="29" t="s">
        <v>137</v>
      </c>
      <c r="G537" s="28" t="s">
        <v>138</v>
      </c>
      <c r="H537" s="29" t="s">
        <v>36</v>
      </c>
      <c r="I537" s="28" t="s">
        <v>139</v>
      </c>
      <c r="J537" s="28"/>
      <c r="K537" s="28" t="s">
        <v>39</v>
      </c>
      <c r="L537" s="28" t="s">
        <v>38</v>
      </c>
      <c r="M537" s="28" t="s">
        <v>38</v>
      </c>
      <c r="N537" s="28" t="s">
        <v>38</v>
      </c>
      <c r="O537" s="28" t="s">
        <v>627</v>
      </c>
      <c r="P537" s="30" t="s">
        <v>2695</v>
      </c>
      <c r="Q537" s="30" t="s">
        <v>2696</v>
      </c>
      <c r="R537" s="30" t="s">
        <v>2651</v>
      </c>
      <c r="S537" s="68" t="s">
        <v>2697</v>
      </c>
      <c r="T537" s="67" t="s">
        <v>1048</v>
      </c>
      <c r="U537" s="30"/>
    </row>
    <row r="538" spans="1:21" s="33" customFormat="1" ht="45" x14ac:dyDescent="0.25">
      <c r="A538" s="28" t="s">
        <v>140</v>
      </c>
      <c r="B538" s="39" t="s">
        <v>141</v>
      </c>
      <c r="C538" s="29" t="s">
        <v>129</v>
      </c>
      <c r="D538" s="28" t="s">
        <v>32</v>
      </c>
      <c r="E538" s="29"/>
      <c r="F538" s="29"/>
      <c r="G538" s="28" t="s">
        <v>142</v>
      </c>
      <c r="H538" s="29" t="s">
        <v>143</v>
      </c>
      <c r="I538" s="28"/>
      <c r="J538" s="28"/>
      <c r="K538" s="28" t="s">
        <v>39</v>
      </c>
      <c r="L538" s="28" t="s">
        <v>38</v>
      </c>
      <c r="M538" s="28" t="s">
        <v>38</v>
      </c>
      <c r="N538" s="28" t="s">
        <v>38</v>
      </c>
      <c r="O538" s="28" t="s">
        <v>627</v>
      </c>
      <c r="P538" s="30"/>
      <c r="Q538" s="30"/>
      <c r="R538" s="30" t="s">
        <v>2651</v>
      </c>
      <c r="S538" s="68" t="s">
        <v>2698</v>
      </c>
      <c r="T538" s="67" t="s">
        <v>1057</v>
      </c>
      <c r="U538" s="30"/>
    </row>
    <row r="539" spans="1:21" s="33" customFormat="1" ht="135" x14ac:dyDescent="0.25">
      <c r="A539" s="28" t="s">
        <v>144</v>
      </c>
      <c r="B539" s="29" t="s">
        <v>145</v>
      </c>
      <c r="C539" s="29" t="s">
        <v>129</v>
      </c>
      <c r="D539" s="28" t="s">
        <v>32</v>
      </c>
      <c r="E539" s="29" t="s">
        <v>146</v>
      </c>
      <c r="F539" s="29" t="s">
        <v>137</v>
      </c>
      <c r="G539" s="28" t="s">
        <v>132</v>
      </c>
      <c r="H539" s="29" t="s">
        <v>36</v>
      </c>
      <c r="I539" s="28" t="s">
        <v>147</v>
      </c>
      <c r="J539" s="28"/>
      <c r="K539" s="28" t="s">
        <v>38</v>
      </c>
      <c r="L539" s="28" t="s">
        <v>38</v>
      </c>
      <c r="M539" s="28" t="s">
        <v>38</v>
      </c>
      <c r="N539" s="28" t="s">
        <v>38</v>
      </c>
      <c r="O539" s="28" t="s">
        <v>627</v>
      </c>
      <c r="P539" s="30" t="s">
        <v>2699</v>
      </c>
      <c r="Q539" s="30"/>
      <c r="R539" s="30" t="s">
        <v>2651</v>
      </c>
      <c r="S539" s="67" t="s">
        <v>147</v>
      </c>
      <c r="T539" s="67" t="s">
        <v>1048</v>
      </c>
      <c r="U539" s="30"/>
    </row>
    <row r="540" spans="1:21" s="33" customFormat="1" ht="135" x14ac:dyDescent="0.25">
      <c r="A540" s="28" t="s">
        <v>148</v>
      </c>
      <c r="B540" s="29" t="s">
        <v>149</v>
      </c>
      <c r="C540" s="29" t="s">
        <v>129</v>
      </c>
      <c r="D540" s="28" t="s">
        <v>32</v>
      </c>
      <c r="E540" s="29" t="s">
        <v>150</v>
      </c>
      <c r="F540" s="29" t="s">
        <v>137</v>
      </c>
      <c r="G540" s="28" t="s">
        <v>119</v>
      </c>
      <c r="H540" s="29" t="s">
        <v>36</v>
      </c>
      <c r="I540" s="28" t="s">
        <v>151</v>
      </c>
      <c r="J540" s="28"/>
      <c r="K540" s="28" t="s">
        <v>38</v>
      </c>
      <c r="L540" s="28" t="s">
        <v>38</v>
      </c>
      <c r="M540" s="28" t="s">
        <v>38</v>
      </c>
      <c r="N540" s="28" t="s">
        <v>38</v>
      </c>
      <c r="O540" s="28" t="s">
        <v>627</v>
      </c>
      <c r="P540" s="30" t="s">
        <v>2699</v>
      </c>
      <c r="Q540" s="30"/>
      <c r="R540" s="30" t="s">
        <v>2651</v>
      </c>
      <c r="S540" s="67" t="s">
        <v>151</v>
      </c>
      <c r="T540" s="67" t="s">
        <v>1048</v>
      </c>
      <c r="U540" s="30"/>
    </row>
    <row r="541" spans="1:21" s="33" customFormat="1" ht="135" x14ac:dyDescent="0.25">
      <c r="A541" s="28" t="s">
        <v>152</v>
      </c>
      <c r="B541" s="29" t="s">
        <v>153</v>
      </c>
      <c r="C541" s="29" t="s">
        <v>129</v>
      </c>
      <c r="D541" s="28" t="s">
        <v>32</v>
      </c>
      <c r="E541" s="29" t="s">
        <v>154</v>
      </c>
      <c r="F541" s="29" t="s">
        <v>137</v>
      </c>
      <c r="G541" s="28" t="s">
        <v>132</v>
      </c>
      <c r="H541" s="29" t="s">
        <v>36</v>
      </c>
      <c r="I541" s="28" t="s">
        <v>155</v>
      </c>
      <c r="J541" s="28"/>
      <c r="K541" s="28" t="s">
        <v>38</v>
      </c>
      <c r="L541" s="28" t="s">
        <v>38</v>
      </c>
      <c r="M541" s="28" t="s">
        <v>38</v>
      </c>
      <c r="N541" s="28" t="s">
        <v>38</v>
      </c>
      <c r="O541" s="28" t="s">
        <v>627</v>
      </c>
      <c r="P541" s="30" t="s">
        <v>2699</v>
      </c>
      <c r="Q541" s="30"/>
      <c r="R541" s="30" t="s">
        <v>2651</v>
      </c>
      <c r="S541" s="67" t="s">
        <v>155</v>
      </c>
      <c r="T541" s="67" t="s">
        <v>1048</v>
      </c>
      <c r="U541" s="30"/>
    </row>
    <row r="542" spans="1:21" s="33" customFormat="1" ht="135" x14ac:dyDescent="0.25">
      <c r="A542" s="28" t="s">
        <v>156</v>
      </c>
      <c r="B542" s="29" t="s">
        <v>157</v>
      </c>
      <c r="C542" s="29" t="s">
        <v>129</v>
      </c>
      <c r="D542" s="28" t="s">
        <v>32</v>
      </c>
      <c r="E542" s="29" t="s">
        <v>158</v>
      </c>
      <c r="F542" s="29" t="s">
        <v>137</v>
      </c>
      <c r="G542" s="28" t="s">
        <v>119</v>
      </c>
      <c r="H542" s="29" t="s">
        <v>36</v>
      </c>
      <c r="I542" s="28" t="s">
        <v>159</v>
      </c>
      <c r="J542" s="28"/>
      <c r="K542" s="28" t="s">
        <v>38</v>
      </c>
      <c r="L542" s="28" t="s">
        <v>38</v>
      </c>
      <c r="M542" s="28" t="s">
        <v>38</v>
      </c>
      <c r="N542" s="28" t="s">
        <v>38</v>
      </c>
      <c r="O542" s="28" t="s">
        <v>627</v>
      </c>
      <c r="P542" s="30" t="s">
        <v>2699</v>
      </c>
      <c r="Q542" s="30"/>
      <c r="R542" s="30" t="s">
        <v>2651</v>
      </c>
      <c r="S542" s="67" t="s">
        <v>159</v>
      </c>
      <c r="T542" s="67" t="s">
        <v>1048</v>
      </c>
      <c r="U542" s="30"/>
    </row>
    <row r="543" spans="1:21" s="33" customFormat="1" ht="75" x14ac:dyDescent="0.25">
      <c r="A543" s="28" t="s">
        <v>160</v>
      </c>
      <c r="B543" s="29" t="s">
        <v>161</v>
      </c>
      <c r="C543" s="29" t="s">
        <v>129</v>
      </c>
      <c r="D543" s="28" t="s">
        <v>32</v>
      </c>
      <c r="E543" s="29" t="s">
        <v>162</v>
      </c>
      <c r="F543" s="29" t="s">
        <v>163</v>
      </c>
      <c r="G543" s="28" t="s">
        <v>132</v>
      </c>
      <c r="H543" s="29" t="s">
        <v>66</v>
      </c>
      <c r="I543" s="28" t="s">
        <v>164</v>
      </c>
      <c r="J543" s="28"/>
      <c r="K543" s="28" t="s">
        <v>366</v>
      </c>
      <c r="L543" s="28" t="s">
        <v>38</v>
      </c>
      <c r="M543" s="28" t="s">
        <v>38</v>
      </c>
      <c r="N543" s="28" t="s">
        <v>38</v>
      </c>
      <c r="O543" s="28" t="s">
        <v>627</v>
      </c>
      <c r="P543" s="30" t="s">
        <v>2700</v>
      </c>
      <c r="Q543" s="30"/>
      <c r="R543" s="30" t="s">
        <v>2651</v>
      </c>
      <c r="S543" s="67" t="s">
        <v>2701</v>
      </c>
      <c r="T543" s="67" t="s">
        <v>1048</v>
      </c>
      <c r="U543" s="30"/>
    </row>
    <row r="544" spans="1:21" s="33" customFormat="1" ht="150" x14ac:dyDescent="0.25">
      <c r="A544" s="28" t="s">
        <v>165</v>
      </c>
      <c r="B544" s="29" t="s">
        <v>166</v>
      </c>
      <c r="C544" s="29" t="s">
        <v>129</v>
      </c>
      <c r="D544" s="28" t="s">
        <v>32</v>
      </c>
      <c r="E544" s="29" t="s">
        <v>167</v>
      </c>
      <c r="F544" s="29" t="s">
        <v>163</v>
      </c>
      <c r="G544" s="28" t="s">
        <v>168</v>
      </c>
      <c r="H544" s="29" t="s">
        <v>66</v>
      </c>
      <c r="I544" s="28" t="s">
        <v>169</v>
      </c>
      <c r="J544" s="28"/>
      <c r="K544" s="28" t="s">
        <v>38</v>
      </c>
      <c r="L544" s="28" t="s">
        <v>38</v>
      </c>
      <c r="M544" s="28" t="s">
        <v>38</v>
      </c>
      <c r="N544" s="28" t="s">
        <v>38</v>
      </c>
      <c r="O544" s="28" t="s">
        <v>627</v>
      </c>
      <c r="P544" s="30" t="s">
        <v>2702</v>
      </c>
      <c r="Q544" s="30"/>
      <c r="R544" s="30" t="s">
        <v>2651</v>
      </c>
      <c r="S544" s="67" t="s">
        <v>2703</v>
      </c>
      <c r="T544" s="67" t="s">
        <v>1048</v>
      </c>
      <c r="U544" s="30"/>
    </row>
    <row r="545" spans="1:21" s="33" customFormat="1" ht="195" x14ac:dyDescent="0.25">
      <c r="A545" s="28" t="s">
        <v>170</v>
      </c>
      <c r="B545" s="29" t="s">
        <v>171</v>
      </c>
      <c r="C545" s="29" t="s">
        <v>129</v>
      </c>
      <c r="D545" s="28" t="s">
        <v>32</v>
      </c>
      <c r="E545" s="29" t="s">
        <v>172</v>
      </c>
      <c r="F545" s="29" t="s">
        <v>173</v>
      </c>
      <c r="G545" s="28" t="s">
        <v>174</v>
      </c>
      <c r="H545" s="29" t="s">
        <v>66</v>
      </c>
      <c r="I545" s="28" t="s">
        <v>175</v>
      </c>
      <c r="J545" s="28"/>
      <c r="K545" s="28" t="s">
        <v>38</v>
      </c>
      <c r="L545" s="28" t="s">
        <v>38</v>
      </c>
      <c r="M545" s="28" t="s">
        <v>38</v>
      </c>
      <c r="N545" s="28" t="s">
        <v>38</v>
      </c>
      <c r="O545" s="28" t="s">
        <v>2704</v>
      </c>
      <c r="P545" s="30" t="s">
        <v>2705</v>
      </c>
      <c r="Q545" s="30"/>
      <c r="R545" s="30" t="s">
        <v>2651</v>
      </c>
      <c r="S545" s="68" t="s">
        <v>2697</v>
      </c>
      <c r="T545" s="67" t="s">
        <v>1048</v>
      </c>
      <c r="U545" s="30"/>
    </row>
    <row r="546" spans="1:21" s="33" customFormat="1" ht="75" x14ac:dyDescent="0.25">
      <c r="A546" s="28" t="s">
        <v>176</v>
      </c>
      <c r="B546" s="29" t="s">
        <v>177</v>
      </c>
      <c r="C546" s="29" t="s">
        <v>129</v>
      </c>
      <c r="D546" s="28" t="s">
        <v>32</v>
      </c>
      <c r="E546" s="29" t="s">
        <v>178</v>
      </c>
      <c r="F546" s="29" t="s">
        <v>173</v>
      </c>
      <c r="G546" s="28" t="s">
        <v>174</v>
      </c>
      <c r="H546" s="29" t="s">
        <v>66</v>
      </c>
      <c r="I546" s="28" t="s">
        <v>175</v>
      </c>
      <c r="J546" s="28" t="s">
        <v>174</v>
      </c>
      <c r="K546" s="28" t="s">
        <v>38</v>
      </c>
      <c r="L546" s="28" t="s">
        <v>38</v>
      </c>
      <c r="M546" s="28" t="s">
        <v>38</v>
      </c>
      <c r="N546" s="28" t="s">
        <v>38</v>
      </c>
      <c r="O546" s="28" t="s">
        <v>2704</v>
      </c>
      <c r="P546" s="30" t="s">
        <v>2706</v>
      </c>
      <c r="Q546" s="30"/>
      <c r="R546" s="30"/>
      <c r="S546" s="30"/>
      <c r="T546" s="92"/>
      <c r="U546" s="30"/>
    </row>
    <row r="547" spans="1:21" s="33" customFormat="1" ht="120" x14ac:dyDescent="0.25">
      <c r="A547" s="28" t="s">
        <v>179</v>
      </c>
      <c r="B547" s="29" t="s">
        <v>180</v>
      </c>
      <c r="C547" s="29" t="s">
        <v>181</v>
      </c>
      <c r="D547" s="28" t="s">
        <v>32</v>
      </c>
      <c r="E547" s="29" t="s">
        <v>182</v>
      </c>
      <c r="F547" s="29" t="s">
        <v>183</v>
      </c>
      <c r="G547" s="28" t="s">
        <v>184</v>
      </c>
      <c r="H547" s="29" t="s">
        <v>66</v>
      </c>
      <c r="I547" s="28" t="s">
        <v>185</v>
      </c>
      <c r="J547" s="28"/>
      <c r="K547" s="28" t="s">
        <v>38</v>
      </c>
      <c r="L547" s="28" t="s">
        <v>38</v>
      </c>
      <c r="M547" s="28" t="s">
        <v>38</v>
      </c>
      <c r="N547" s="28" t="s">
        <v>39</v>
      </c>
      <c r="O547" s="28" t="s">
        <v>627</v>
      </c>
      <c r="P547" s="30" t="s">
        <v>2707</v>
      </c>
      <c r="Q547" s="30"/>
      <c r="R547" s="30" t="s">
        <v>2651</v>
      </c>
      <c r="S547" s="67" t="s">
        <v>2708</v>
      </c>
      <c r="T547" s="67" t="s">
        <v>1048</v>
      </c>
      <c r="U547" s="30"/>
    </row>
    <row r="548" spans="1:21" s="33" customFormat="1" ht="150" x14ac:dyDescent="0.25">
      <c r="A548" s="28" t="s">
        <v>186</v>
      </c>
      <c r="B548" s="39" t="s">
        <v>187</v>
      </c>
      <c r="C548" s="29" t="s">
        <v>181</v>
      </c>
      <c r="D548" s="28" t="s">
        <v>32</v>
      </c>
      <c r="E548" s="29" t="s">
        <v>188</v>
      </c>
      <c r="F548" s="29" t="s">
        <v>189</v>
      </c>
      <c r="G548" s="28" t="s">
        <v>142</v>
      </c>
      <c r="H548" s="29" t="s">
        <v>36</v>
      </c>
      <c r="I548" s="28" t="s">
        <v>190</v>
      </c>
      <c r="J548" s="28"/>
      <c r="K548" s="28" t="s">
        <v>39</v>
      </c>
      <c r="L548" s="28" t="s">
        <v>38</v>
      </c>
      <c r="M548" s="28" t="s">
        <v>39</v>
      </c>
      <c r="N548" s="28" t="s">
        <v>39</v>
      </c>
      <c r="O548" s="28" t="s">
        <v>627</v>
      </c>
      <c r="P548" s="30" t="s">
        <v>2709</v>
      </c>
      <c r="Q548" s="30" t="s">
        <v>2710</v>
      </c>
      <c r="R548" s="30" t="s">
        <v>2651</v>
      </c>
      <c r="S548" s="67" t="s">
        <v>2711</v>
      </c>
      <c r="T548" s="67" t="s">
        <v>1057</v>
      </c>
      <c r="U548" s="30"/>
    </row>
    <row r="549" spans="1:21" s="33" customFormat="1" ht="45" x14ac:dyDescent="0.25">
      <c r="A549" s="28" t="s">
        <v>55</v>
      </c>
      <c r="B549" s="39" t="s">
        <v>191</v>
      </c>
      <c r="C549" s="29" t="s">
        <v>181</v>
      </c>
      <c r="D549" s="28" t="s">
        <v>32</v>
      </c>
      <c r="E549" s="29"/>
      <c r="F549" s="29"/>
      <c r="G549" s="28" t="s">
        <v>142</v>
      </c>
      <c r="H549" s="29" t="s">
        <v>143</v>
      </c>
      <c r="I549" s="87" t="s">
        <v>192</v>
      </c>
      <c r="J549" s="28"/>
      <c r="K549" s="28" t="s">
        <v>39</v>
      </c>
      <c r="L549" s="28" t="s">
        <v>38</v>
      </c>
      <c r="M549" s="28" t="s">
        <v>38</v>
      </c>
      <c r="N549" s="28" t="s">
        <v>39</v>
      </c>
      <c r="O549" s="28" t="s">
        <v>40</v>
      </c>
      <c r="P549" s="30"/>
      <c r="Q549" s="30"/>
      <c r="R549" s="30" t="s">
        <v>2651</v>
      </c>
      <c r="S549" s="67" t="s">
        <v>2712</v>
      </c>
      <c r="T549" s="67" t="s">
        <v>1057</v>
      </c>
      <c r="U549" s="30"/>
    </row>
    <row r="550" spans="1:21" s="33" customFormat="1" ht="210" x14ac:dyDescent="0.25">
      <c r="A550" s="28" t="s">
        <v>193</v>
      </c>
      <c r="B550" s="39" t="s">
        <v>194</v>
      </c>
      <c r="C550" s="29" t="s">
        <v>181</v>
      </c>
      <c r="D550" s="28" t="s">
        <v>32</v>
      </c>
      <c r="E550" s="29" t="s">
        <v>195</v>
      </c>
      <c r="F550" s="29" t="s">
        <v>196</v>
      </c>
      <c r="G550" s="52" t="s">
        <v>197</v>
      </c>
      <c r="H550" s="29" t="s">
        <v>36</v>
      </c>
      <c r="I550" s="28" t="s">
        <v>198</v>
      </c>
      <c r="J550" s="28"/>
      <c r="K550" s="28" t="s">
        <v>39</v>
      </c>
      <c r="L550" s="28" t="s">
        <v>38</v>
      </c>
      <c r="M550" s="28" t="s">
        <v>38</v>
      </c>
      <c r="N550" s="28" t="s">
        <v>38</v>
      </c>
      <c r="O550" s="28" t="s">
        <v>627</v>
      </c>
      <c r="P550" s="30" t="s">
        <v>2713</v>
      </c>
      <c r="Q550" s="30" t="s">
        <v>2714</v>
      </c>
      <c r="R550" s="30" t="s">
        <v>2651</v>
      </c>
      <c r="S550" s="67" t="s">
        <v>2715</v>
      </c>
      <c r="T550" s="67" t="s">
        <v>1048</v>
      </c>
      <c r="U550" s="30"/>
    </row>
    <row r="551" spans="1:21" s="33" customFormat="1" ht="45" x14ac:dyDescent="0.25">
      <c r="A551" s="28" t="s">
        <v>199</v>
      </c>
      <c r="B551" s="39" t="s">
        <v>200</v>
      </c>
      <c r="C551" s="29" t="s">
        <v>181</v>
      </c>
      <c r="D551" s="28" t="s">
        <v>32</v>
      </c>
      <c r="E551" s="29"/>
      <c r="F551" s="29"/>
      <c r="G551" s="52" t="s">
        <v>142</v>
      </c>
      <c r="H551" s="29" t="s">
        <v>143</v>
      </c>
      <c r="I551" s="87" t="s">
        <v>192</v>
      </c>
      <c r="J551" s="28"/>
      <c r="K551" s="28" t="s">
        <v>39</v>
      </c>
      <c r="L551" s="28" t="s">
        <v>38</v>
      </c>
      <c r="M551" s="28" t="s">
        <v>38</v>
      </c>
      <c r="N551" s="28" t="s">
        <v>38</v>
      </c>
      <c r="O551" s="28" t="s">
        <v>40</v>
      </c>
      <c r="P551" s="30"/>
      <c r="Q551" s="30"/>
      <c r="R551" s="30" t="s">
        <v>2651</v>
      </c>
      <c r="S551" s="67" t="s">
        <v>2716</v>
      </c>
      <c r="T551" s="67" t="s">
        <v>1057</v>
      </c>
      <c r="U551" s="30"/>
    </row>
    <row r="552" spans="1:21" s="33" customFormat="1" ht="120" x14ac:dyDescent="0.25">
      <c r="A552" s="28" t="s">
        <v>201</v>
      </c>
      <c r="B552" s="29" t="s">
        <v>202</v>
      </c>
      <c r="C552" s="29" t="s">
        <v>181</v>
      </c>
      <c r="D552" s="28" t="s">
        <v>32</v>
      </c>
      <c r="E552" s="29" t="s">
        <v>203</v>
      </c>
      <c r="F552" s="29" t="s">
        <v>204</v>
      </c>
      <c r="G552" s="28" t="s">
        <v>205</v>
      </c>
      <c r="H552" s="29" t="s">
        <v>36</v>
      </c>
      <c r="I552" s="28" t="s">
        <v>206</v>
      </c>
      <c r="J552" s="28"/>
      <c r="K552" s="28" t="s">
        <v>38</v>
      </c>
      <c r="L552" s="28" t="s">
        <v>38</v>
      </c>
      <c r="M552" s="28" t="s">
        <v>38</v>
      </c>
      <c r="N552" s="28" t="s">
        <v>38</v>
      </c>
      <c r="O552" s="28" t="s">
        <v>627</v>
      </c>
      <c r="P552" s="30" t="s">
        <v>2717</v>
      </c>
      <c r="Q552" s="30"/>
      <c r="R552" s="30" t="s">
        <v>2651</v>
      </c>
      <c r="S552" s="67" t="s">
        <v>2718</v>
      </c>
      <c r="T552" s="67" t="s">
        <v>1057</v>
      </c>
      <c r="U552" s="30"/>
    </row>
    <row r="553" spans="1:21" s="33" customFormat="1" ht="75" x14ac:dyDescent="0.25">
      <c r="A553" s="28" t="s">
        <v>207</v>
      </c>
      <c r="B553" s="29" t="s">
        <v>208</v>
      </c>
      <c r="C553" s="29" t="s">
        <v>181</v>
      </c>
      <c r="D553" s="28" t="s">
        <v>32</v>
      </c>
      <c r="E553" s="29" t="s">
        <v>209</v>
      </c>
      <c r="F553" s="29" t="s">
        <v>210</v>
      </c>
      <c r="G553" s="28" t="s">
        <v>95</v>
      </c>
      <c r="H553" s="29" t="s">
        <v>66</v>
      </c>
      <c r="I553" s="28" t="s">
        <v>211</v>
      </c>
      <c r="J553" s="28"/>
      <c r="K553" s="28" t="s">
        <v>38</v>
      </c>
      <c r="L553" s="28" t="s">
        <v>38</v>
      </c>
      <c r="M553" s="28" t="s">
        <v>38</v>
      </c>
      <c r="N553" s="28" t="s">
        <v>38</v>
      </c>
      <c r="O553" s="28" t="s">
        <v>627</v>
      </c>
      <c r="P553" s="30" t="s">
        <v>2719</v>
      </c>
      <c r="Q553" s="30"/>
      <c r="R553" s="30" t="s">
        <v>2651</v>
      </c>
      <c r="S553" s="67" t="s">
        <v>2720</v>
      </c>
      <c r="T553" s="67" t="s">
        <v>2430</v>
      </c>
      <c r="U553" s="30"/>
    </row>
    <row r="554" spans="1:21" s="33" customFormat="1" ht="210" x14ac:dyDescent="0.25">
      <c r="A554" s="28" t="s">
        <v>212</v>
      </c>
      <c r="B554" s="29" t="s">
        <v>213</v>
      </c>
      <c r="C554" s="29" t="s">
        <v>181</v>
      </c>
      <c r="D554" s="28" t="s">
        <v>32</v>
      </c>
      <c r="E554" s="29" t="s">
        <v>214</v>
      </c>
      <c r="F554" s="29" t="s">
        <v>215</v>
      </c>
      <c r="G554" s="28" t="s">
        <v>142</v>
      </c>
      <c r="H554" s="29" t="s">
        <v>36</v>
      </c>
      <c r="I554" s="28" t="s">
        <v>216</v>
      </c>
      <c r="J554" s="28"/>
      <c r="K554" s="28" t="s">
        <v>38</v>
      </c>
      <c r="L554" s="28" t="s">
        <v>38</v>
      </c>
      <c r="M554" s="28" t="s">
        <v>38</v>
      </c>
      <c r="N554" s="28" t="s">
        <v>38</v>
      </c>
      <c r="O554" s="28" t="s">
        <v>627</v>
      </c>
      <c r="P554" s="30" t="s">
        <v>2721</v>
      </c>
      <c r="Q554" s="30" t="s">
        <v>2722</v>
      </c>
      <c r="R554" s="30" t="s">
        <v>2651</v>
      </c>
      <c r="S554" s="67" t="s">
        <v>2723</v>
      </c>
      <c r="T554" s="67" t="s">
        <v>1057</v>
      </c>
      <c r="U554" s="30"/>
    </row>
    <row r="555" spans="1:21" s="33" customFormat="1" ht="165" x14ac:dyDescent="0.25">
      <c r="A555" s="28" t="s">
        <v>217</v>
      </c>
      <c r="B555" s="38" t="s">
        <v>218</v>
      </c>
      <c r="C555" s="29" t="s">
        <v>181</v>
      </c>
      <c r="D555" s="28" t="s">
        <v>32</v>
      </c>
      <c r="E555" s="29" t="s">
        <v>219</v>
      </c>
      <c r="F555" s="29" t="s">
        <v>34</v>
      </c>
      <c r="G555" s="28" t="s">
        <v>220</v>
      </c>
      <c r="H555" s="29" t="s">
        <v>36</v>
      </c>
      <c r="I555" s="28" t="s">
        <v>77</v>
      </c>
      <c r="J555" s="28"/>
      <c r="K555" s="28" t="s">
        <v>38</v>
      </c>
      <c r="L555" s="28" t="s">
        <v>39</v>
      </c>
      <c r="M555" s="28" t="s">
        <v>38</v>
      </c>
      <c r="N555" s="28" t="s">
        <v>38</v>
      </c>
      <c r="O555" s="28" t="s">
        <v>2724</v>
      </c>
      <c r="P555" s="30" t="s">
        <v>2725</v>
      </c>
      <c r="Q555" s="30"/>
      <c r="R555" s="30" t="s">
        <v>2651</v>
      </c>
      <c r="S555" s="67" t="s">
        <v>2726</v>
      </c>
      <c r="T555" s="67" t="s">
        <v>2727</v>
      </c>
      <c r="U555" s="30"/>
    </row>
    <row r="556" spans="1:21" s="33" customFormat="1" ht="105" x14ac:dyDescent="0.25">
      <c r="A556" s="28" t="s">
        <v>221</v>
      </c>
      <c r="B556" s="29" t="s">
        <v>222</v>
      </c>
      <c r="C556" s="29" t="s">
        <v>181</v>
      </c>
      <c r="D556" s="28" t="s">
        <v>32</v>
      </c>
      <c r="E556" s="29" t="s">
        <v>223</v>
      </c>
      <c r="F556" s="29" t="s">
        <v>224</v>
      </c>
      <c r="G556" s="28" t="s">
        <v>225</v>
      </c>
      <c r="H556" s="29" t="s">
        <v>36</v>
      </c>
      <c r="I556" s="28" t="s">
        <v>226</v>
      </c>
      <c r="J556" s="28"/>
      <c r="K556" s="28" t="s">
        <v>38</v>
      </c>
      <c r="L556" s="28" t="s">
        <v>38</v>
      </c>
      <c r="M556" s="28" t="s">
        <v>38</v>
      </c>
      <c r="N556" s="28" t="s">
        <v>38</v>
      </c>
      <c r="O556" s="28" t="s">
        <v>2728</v>
      </c>
      <c r="P556" s="30" t="s">
        <v>2729</v>
      </c>
      <c r="Q556" s="30"/>
      <c r="R556" s="30" t="s">
        <v>2651</v>
      </c>
      <c r="S556" s="67" t="s">
        <v>222</v>
      </c>
      <c r="T556" s="67" t="s">
        <v>1048</v>
      </c>
      <c r="U556" s="30"/>
    </row>
    <row r="557" spans="1:21" s="33" customFormat="1" ht="180" x14ac:dyDescent="0.25">
      <c r="A557" s="28" t="s">
        <v>227</v>
      </c>
      <c r="B557" s="38" t="s">
        <v>228</v>
      </c>
      <c r="C557" s="29" t="s">
        <v>181</v>
      </c>
      <c r="D557" s="28" t="s">
        <v>32</v>
      </c>
      <c r="E557" s="29" t="s">
        <v>229</v>
      </c>
      <c r="F557" s="29" t="s">
        <v>34</v>
      </c>
      <c r="G557" s="28" t="s">
        <v>230</v>
      </c>
      <c r="H557" s="29" t="s">
        <v>36</v>
      </c>
      <c r="I557" s="28" t="s">
        <v>231</v>
      </c>
      <c r="J557" s="28"/>
      <c r="K557" s="28" t="s">
        <v>366</v>
      </c>
      <c r="L557" s="28" t="s">
        <v>39</v>
      </c>
      <c r="M557" s="28" t="s">
        <v>38</v>
      </c>
      <c r="N557" s="28" t="s">
        <v>38</v>
      </c>
      <c r="O557" s="28" t="s">
        <v>627</v>
      </c>
      <c r="P557" s="30" t="s">
        <v>2730</v>
      </c>
      <c r="Q557" s="30" t="s">
        <v>2731</v>
      </c>
      <c r="R557" s="30" t="s">
        <v>2651</v>
      </c>
      <c r="S557" s="67" t="s">
        <v>2732</v>
      </c>
      <c r="T557" s="67" t="s">
        <v>1048</v>
      </c>
      <c r="U557" s="30"/>
    </row>
    <row r="558" spans="1:21" s="33" customFormat="1" ht="90" x14ac:dyDescent="0.25">
      <c r="A558" s="28" t="s">
        <v>232</v>
      </c>
      <c r="B558" s="29" t="s">
        <v>233</v>
      </c>
      <c r="C558" s="50" t="s">
        <v>31</v>
      </c>
      <c r="D558" s="28" t="s">
        <v>32</v>
      </c>
      <c r="E558" s="50" t="s">
        <v>234</v>
      </c>
      <c r="F558" s="50" t="s">
        <v>235</v>
      </c>
      <c r="G558" s="49" t="s">
        <v>236</v>
      </c>
      <c r="H558" s="50" t="s">
        <v>237</v>
      </c>
      <c r="I558" s="49" t="s">
        <v>238</v>
      </c>
      <c r="J558" s="49" t="s">
        <v>2733</v>
      </c>
      <c r="K558" s="49" t="s">
        <v>38</v>
      </c>
      <c r="L558" s="49" t="s">
        <v>38</v>
      </c>
      <c r="M558" s="49" t="s">
        <v>38</v>
      </c>
      <c r="N558" s="28" t="s">
        <v>38</v>
      </c>
      <c r="O558" s="49" t="s">
        <v>236</v>
      </c>
      <c r="P558" s="62" t="s">
        <v>2734</v>
      </c>
      <c r="Q558" s="62"/>
      <c r="R558" s="30" t="s">
        <v>2651</v>
      </c>
      <c r="S558" s="30"/>
      <c r="T558" s="30"/>
      <c r="U558" s="30"/>
    </row>
    <row r="559" spans="1:21" s="33" customFormat="1" ht="45" x14ac:dyDescent="0.25">
      <c r="A559" s="28" t="s">
        <v>239</v>
      </c>
      <c r="B559" s="29" t="s">
        <v>240</v>
      </c>
      <c r="C559" s="29" t="s">
        <v>241</v>
      </c>
      <c r="D559" s="28" t="s">
        <v>32</v>
      </c>
      <c r="E559" s="29" t="s">
        <v>242</v>
      </c>
      <c r="F559" s="29" t="s">
        <v>243</v>
      </c>
      <c r="G559" s="28" t="s">
        <v>119</v>
      </c>
      <c r="H559" s="29" t="s">
        <v>36</v>
      </c>
      <c r="I559" s="28" t="s">
        <v>244</v>
      </c>
      <c r="J559" s="28"/>
      <c r="K559" s="28" t="s">
        <v>38</v>
      </c>
      <c r="L559" s="28" t="s">
        <v>38</v>
      </c>
      <c r="M559" s="28" t="s">
        <v>38</v>
      </c>
      <c r="N559" s="28" t="s">
        <v>38</v>
      </c>
      <c r="O559" s="28" t="s">
        <v>38</v>
      </c>
      <c r="P559" s="30" t="s">
        <v>2735</v>
      </c>
      <c r="Q559" s="30"/>
      <c r="R559" s="30" t="s">
        <v>2651</v>
      </c>
      <c r="S559" s="67" t="s">
        <v>2736</v>
      </c>
      <c r="T559" s="67" t="s">
        <v>1048</v>
      </c>
      <c r="U559" s="30"/>
    </row>
    <row r="560" spans="1:21" s="33" customFormat="1" ht="60" x14ac:dyDescent="0.25">
      <c r="A560" s="28" t="s">
        <v>245</v>
      </c>
      <c r="B560" s="29" t="s">
        <v>246</v>
      </c>
      <c r="C560" s="29" t="s">
        <v>241</v>
      </c>
      <c r="D560" s="28" t="s">
        <v>32</v>
      </c>
      <c r="E560" s="29" t="s">
        <v>2737</v>
      </c>
      <c r="F560" s="29" t="s">
        <v>243</v>
      </c>
      <c r="G560" s="28" t="s">
        <v>247</v>
      </c>
      <c r="H560" s="29" t="s">
        <v>66</v>
      </c>
      <c r="I560" s="28" t="s">
        <v>248</v>
      </c>
      <c r="J560" s="28"/>
      <c r="K560" s="28" t="s">
        <v>38</v>
      </c>
      <c r="L560" s="28" t="s">
        <v>38</v>
      </c>
      <c r="M560" s="28" t="s">
        <v>38</v>
      </c>
      <c r="N560" s="28" t="s">
        <v>38</v>
      </c>
      <c r="O560" s="28" t="s">
        <v>627</v>
      </c>
      <c r="P560" s="30" t="s">
        <v>2738</v>
      </c>
      <c r="Q560" s="30"/>
      <c r="R560" s="30" t="s">
        <v>2651</v>
      </c>
      <c r="S560" s="67" t="s">
        <v>254</v>
      </c>
      <c r="T560" s="67" t="s">
        <v>1048</v>
      </c>
      <c r="U560" s="30"/>
    </row>
    <row r="561" spans="1:21" s="33" customFormat="1" ht="60" x14ac:dyDescent="0.25">
      <c r="A561" s="28" t="s">
        <v>249</v>
      </c>
      <c r="B561" s="29" t="s">
        <v>250</v>
      </c>
      <c r="C561" s="29" t="s">
        <v>241</v>
      </c>
      <c r="D561" s="28" t="s">
        <v>32</v>
      </c>
      <c r="E561" s="29" t="s">
        <v>2739</v>
      </c>
      <c r="F561" s="29" t="s">
        <v>243</v>
      </c>
      <c r="G561" s="28" t="s">
        <v>142</v>
      </c>
      <c r="H561" s="29" t="s">
        <v>36</v>
      </c>
      <c r="I561" s="28" t="s">
        <v>251</v>
      </c>
      <c r="J561" s="28"/>
      <c r="K561" s="28" t="s">
        <v>38</v>
      </c>
      <c r="L561" s="28" t="s">
        <v>38</v>
      </c>
      <c r="M561" s="28" t="s">
        <v>38</v>
      </c>
      <c r="N561" s="28" t="s">
        <v>38</v>
      </c>
      <c r="O561" s="28" t="s">
        <v>627</v>
      </c>
      <c r="P561" s="30" t="s">
        <v>2740</v>
      </c>
      <c r="Q561" s="30"/>
      <c r="R561" s="30" t="s">
        <v>2651</v>
      </c>
      <c r="S561" s="67" t="s">
        <v>251</v>
      </c>
      <c r="T561" s="67" t="s">
        <v>1057</v>
      </c>
      <c r="U561" s="30"/>
    </row>
    <row r="562" spans="1:21" s="33" customFormat="1" ht="195" x14ac:dyDescent="0.25">
      <c r="A562" s="28" t="s">
        <v>252</v>
      </c>
      <c r="B562" s="38" t="s">
        <v>253</v>
      </c>
      <c r="C562" s="29" t="s">
        <v>241</v>
      </c>
      <c r="D562" s="28" t="s">
        <v>32</v>
      </c>
      <c r="E562" s="29" t="s">
        <v>2741</v>
      </c>
      <c r="F562" s="29" t="s">
        <v>243</v>
      </c>
      <c r="G562" s="28" t="s">
        <v>142</v>
      </c>
      <c r="H562" s="29" t="s">
        <v>36</v>
      </c>
      <c r="I562" s="28" t="s">
        <v>254</v>
      </c>
      <c r="J562" s="28"/>
      <c r="K562" s="28" t="s">
        <v>38</v>
      </c>
      <c r="L562" s="28" t="s">
        <v>39</v>
      </c>
      <c r="M562" s="28" t="s">
        <v>38</v>
      </c>
      <c r="N562" s="28" t="s">
        <v>38</v>
      </c>
      <c r="O562" s="28" t="s">
        <v>627</v>
      </c>
      <c r="P562" s="30" t="s">
        <v>2742</v>
      </c>
      <c r="Q562" s="30" t="s">
        <v>2743</v>
      </c>
      <c r="R562" s="30" t="s">
        <v>2651</v>
      </c>
      <c r="S562" s="67" t="s">
        <v>2744</v>
      </c>
      <c r="T562" s="67" t="s">
        <v>1057</v>
      </c>
      <c r="U562" s="30"/>
    </row>
    <row r="563" spans="1:21" s="33" customFormat="1" ht="75" x14ac:dyDescent="0.25">
      <c r="A563" s="28" t="s">
        <v>255</v>
      </c>
      <c r="B563" s="29" t="s">
        <v>256</v>
      </c>
      <c r="C563" s="29" t="s">
        <v>241</v>
      </c>
      <c r="D563" s="28" t="s">
        <v>32</v>
      </c>
      <c r="E563" s="29" t="s">
        <v>2745</v>
      </c>
      <c r="F563" s="29" t="s">
        <v>243</v>
      </c>
      <c r="G563" s="28" t="s">
        <v>257</v>
      </c>
      <c r="H563" s="29" t="s">
        <v>36</v>
      </c>
      <c r="I563" s="28" t="s">
        <v>258</v>
      </c>
      <c r="J563" s="28"/>
      <c r="K563" s="28" t="s">
        <v>38</v>
      </c>
      <c r="L563" s="28" t="s">
        <v>38</v>
      </c>
      <c r="M563" s="28" t="s">
        <v>38</v>
      </c>
      <c r="N563" s="28" t="s">
        <v>38</v>
      </c>
      <c r="O563" s="28" t="s">
        <v>627</v>
      </c>
      <c r="P563" s="30" t="s">
        <v>2746</v>
      </c>
      <c r="Q563" s="30"/>
      <c r="R563" s="30" t="s">
        <v>2651</v>
      </c>
      <c r="S563" s="67" t="s">
        <v>2747</v>
      </c>
      <c r="T563" s="67" t="s">
        <v>1048</v>
      </c>
      <c r="U563" s="30"/>
    </row>
    <row r="564" spans="1:21" s="33" customFormat="1" ht="60" x14ac:dyDescent="0.25">
      <c r="A564" s="28" t="s">
        <v>259</v>
      </c>
      <c r="B564" s="29" t="s">
        <v>260</v>
      </c>
      <c r="C564" s="29" t="s">
        <v>241</v>
      </c>
      <c r="D564" s="28" t="s">
        <v>32</v>
      </c>
      <c r="E564" s="29" t="s">
        <v>2748</v>
      </c>
      <c r="F564" s="29" t="s">
        <v>243</v>
      </c>
      <c r="G564" s="28" t="s">
        <v>142</v>
      </c>
      <c r="H564" s="29" t="s">
        <v>66</v>
      </c>
      <c r="I564" s="28" t="s">
        <v>261</v>
      </c>
      <c r="J564" s="28"/>
      <c r="K564" s="28" t="s">
        <v>38</v>
      </c>
      <c r="L564" s="28" t="s">
        <v>38</v>
      </c>
      <c r="M564" s="28" t="s">
        <v>38</v>
      </c>
      <c r="N564" s="28" t="s">
        <v>38</v>
      </c>
      <c r="O564" s="28" t="s">
        <v>627</v>
      </c>
      <c r="P564" s="30" t="s">
        <v>2749</v>
      </c>
      <c r="Q564" s="30"/>
      <c r="R564" s="30" t="s">
        <v>2651</v>
      </c>
      <c r="S564" s="67" t="s">
        <v>2750</v>
      </c>
      <c r="T564" s="67" t="s">
        <v>1057</v>
      </c>
      <c r="U564" s="30"/>
    </row>
    <row r="565" spans="1:21" s="33" customFormat="1" ht="60" x14ac:dyDescent="0.25">
      <c r="A565" s="28" t="s">
        <v>262</v>
      </c>
      <c r="B565" s="29" t="s">
        <v>263</v>
      </c>
      <c r="C565" s="29" t="s">
        <v>241</v>
      </c>
      <c r="D565" s="28" t="s">
        <v>32</v>
      </c>
      <c r="E565" s="29" t="s">
        <v>2751</v>
      </c>
      <c r="F565" s="29" t="s">
        <v>243</v>
      </c>
      <c r="G565" s="28" t="s">
        <v>264</v>
      </c>
      <c r="H565" s="29" t="s">
        <v>36</v>
      </c>
      <c r="I565" s="28" t="s">
        <v>265</v>
      </c>
      <c r="J565" s="28"/>
      <c r="K565" s="28" t="s">
        <v>38</v>
      </c>
      <c r="L565" s="28" t="s">
        <v>38</v>
      </c>
      <c r="M565" s="28" t="s">
        <v>38</v>
      </c>
      <c r="N565" s="28" t="s">
        <v>38</v>
      </c>
      <c r="O565" s="28" t="s">
        <v>627</v>
      </c>
      <c r="P565" s="30" t="s">
        <v>2752</v>
      </c>
      <c r="Q565" s="30"/>
      <c r="R565" s="30" t="s">
        <v>2651</v>
      </c>
      <c r="S565" s="67" t="s">
        <v>2753</v>
      </c>
      <c r="T565" s="67" t="s">
        <v>1048</v>
      </c>
      <c r="U565" s="30"/>
    </row>
    <row r="566" spans="1:21" s="33" customFormat="1" ht="135" x14ac:dyDescent="0.25">
      <c r="A566" s="28" t="s">
        <v>266</v>
      </c>
      <c r="B566" s="29" t="s">
        <v>267</v>
      </c>
      <c r="C566" s="29" t="s">
        <v>31</v>
      </c>
      <c r="D566" s="28" t="s">
        <v>32</v>
      </c>
      <c r="E566" s="29" t="s">
        <v>268</v>
      </c>
      <c r="F566" s="29" t="s">
        <v>243</v>
      </c>
      <c r="G566" s="28" t="s">
        <v>119</v>
      </c>
      <c r="H566" s="29" t="s">
        <v>269</v>
      </c>
      <c r="I566" s="28" t="s">
        <v>270</v>
      </c>
      <c r="J566" s="28"/>
      <c r="K566" s="28" t="s">
        <v>38</v>
      </c>
      <c r="L566" s="28" t="s">
        <v>38</v>
      </c>
      <c r="M566" s="28" t="s">
        <v>38</v>
      </c>
      <c r="N566" s="28" t="s">
        <v>38</v>
      </c>
      <c r="O566" s="28" t="s">
        <v>38</v>
      </c>
      <c r="P566" s="30"/>
      <c r="Q566" s="30"/>
      <c r="R566" s="30" t="s">
        <v>2651</v>
      </c>
      <c r="S566" s="67" t="s">
        <v>270</v>
      </c>
      <c r="T566" s="67" t="s">
        <v>1048</v>
      </c>
      <c r="U566" s="30"/>
    </row>
    <row r="567" spans="1:21" s="33" customFormat="1" ht="45" x14ac:dyDescent="0.25">
      <c r="A567" s="28" t="s">
        <v>271</v>
      </c>
      <c r="B567" s="29" t="s">
        <v>272</v>
      </c>
      <c r="C567" s="29" t="s">
        <v>31</v>
      </c>
      <c r="D567" s="28" t="s">
        <v>32</v>
      </c>
      <c r="E567" s="29" t="s">
        <v>273</v>
      </c>
      <c r="F567" s="29" t="s">
        <v>243</v>
      </c>
      <c r="G567" s="28" t="s">
        <v>119</v>
      </c>
      <c r="H567" s="29" t="s">
        <v>269</v>
      </c>
      <c r="I567" s="28" t="s">
        <v>274</v>
      </c>
      <c r="J567" s="28"/>
      <c r="K567" s="28" t="s">
        <v>38</v>
      </c>
      <c r="L567" s="28" t="s">
        <v>38</v>
      </c>
      <c r="M567" s="28" t="s">
        <v>38</v>
      </c>
      <c r="N567" s="28" t="s">
        <v>38</v>
      </c>
      <c r="O567" s="28" t="s">
        <v>38</v>
      </c>
      <c r="P567" s="30"/>
      <c r="Q567" s="30"/>
      <c r="R567" s="30" t="s">
        <v>2651</v>
      </c>
      <c r="S567" s="67" t="s">
        <v>274</v>
      </c>
      <c r="T567" s="67" t="s">
        <v>1048</v>
      </c>
      <c r="U567" s="30"/>
    </row>
    <row r="568" spans="1:21" s="33" customFormat="1" ht="120" x14ac:dyDescent="0.25">
      <c r="A568" s="28" t="s">
        <v>275</v>
      </c>
      <c r="B568" s="29" t="s">
        <v>276</v>
      </c>
      <c r="C568" s="29" t="s">
        <v>31</v>
      </c>
      <c r="D568" s="28" t="s">
        <v>32</v>
      </c>
      <c r="E568" s="29" t="s">
        <v>277</v>
      </c>
      <c r="F568" s="29" t="s">
        <v>243</v>
      </c>
      <c r="G568" s="28" t="s">
        <v>35</v>
      </c>
      <c r="H568" s="29" t="s">
        <v>36</v>
      </c>
      <c r="I568" s="28" t="s">
        <v>278</v>
      </c>
      <c r="J568" s="28"/>
      <c r="K568" s="28" t="s">
        <v>366</v>
      </c>
      <c r="L568" s="28" t="s">
        <v>38</v>
      </c>
      <c r="M568" s="28" t="s">
        <v>38</v>
      </c>
      <c r="N568" s="28" t="s">
        <v>38</v>
      </c>
      <c r="O568" s="28" t="s">
        <v>627</v>
      </c>
      <c r="P568" s="32" t="s">
        <v>2754</v>
      </c>
      <c r="Q568" s="32" t="s">
        <v>2755</v>
      </c>
      <c r="R568" s="30" t="s">
        <v>2651</v>
      </c>
      <c r="S568" s="67" t="s">
        <v>278</v>
      </c>
      <c r="T568" s="67" t="s">
        <v>1048</v>
      </c>
      <c r="U568" s="30"/>
    </row>
    <row r="569" spans="1:21" s="33" customFormat="1" ht="30" x14ac:dyDescent="0.25">
      <c r="A569" s="28" t="s">
        <v>279</v>
      </c>
      <c r="B569" s="29" t="s">
        <v>280</v>
      </c>
      <c r="C569" s="29" t="s">
        <v>31</v>
      </c>
      <c r="D569" s="28" t="s">
        <v>32</v>
      </c>
      <c r="E569" s="29" t="s">
        <v>281</v>
      </c>
      <c r="F569" s="29"/>
      <c r="G569" s="28" t="s">
        <v>95</v>
      </c>
      <c r="H569" s="29" t="s">
        <v>282</v>
      </c>
      <c r="I569" s="28" t="s">
        <v>54</v>
      </c>
      <c r="J569" s="28"/>
      <c r="K569" s="28" t="s">
        <v>38</v>
      </c>
      <c r="L569" s="28" t="s">
        <v>38</v>
      </c>
      <c r="M569" s="28" t="s">
        <v>38</v>
      </c>
      <c r="N569" s="28" t="s">
        <v>38</v>
      </c>
      <c r="O569" s="28"/>
      <c r="P569" s="30" t="s">
        <v>281</v>
      </c>
      <c r="Q569" s="30"/>
      <c r="R569" s="30" t="s">
        <v>2651</v>
      </c>
      <c r="S569" s="67" t="s">
        <v>2756</v>
      </c>
      <c r="T569" s="67" t="s">
        <v>839</v>
      </c>
      <c r="U569" s="30"/>
    </row>
    <row r="570" spans="1:21" s="33" customFormat="1" ht="180" x14ac:dyDescent="0.25">
      <c r="A570" s="28" t="s">
        <v>2757</v>
      </c>
      <c r="B570" s="29" t="s">
        <v>2758</v>
      </c>
      <c r="C570" s="29" t="s">
        <v>2759</v>
      </c>
      <c r="D570" s="28" t="s">
        <v>32</v>
      </c>
      <c r="E570" s="29" t="s">
        <v>2760</v>
      </c>
      <c r="F570" s="29" t="s">
        <v>2761</v>
      </c>
      <c r="G570" s="28" t="s">
        <v>142</v>
      </c>
      <c r="H570" s="29" t="s">
        <v>2762</v>
      </c>
      <c r="I570" s="28" t="s">
        <v>2763</v>
      </c>
      <c r="J570" s="28"/>
      <c r="K570" s="28" t="s">
        <v>38</v>
      </c>
      <c r="L570" s="28" t="s">
        <v>38</v>
      </c>
      <c r="M570" s="28" t="s">
        <v>38</v>
      </c>
      <c r="N570" s="28" t="s">
        <v>38</v>
      </c>
      <c r="O570" s="28" t="s">
        <v>627</v>
      </c>
      <c r="P570" s="30" t="s">
        <v>2764</v>
      </c>
      <c r="Q570" s="32" t="s">
        <v>2765</v>
      </c>
      <c r="R570" s="30" t="s">
        <v>2766</v>
      </c>
      <c r="S570" s="67" t="s">
        <v>2767</v>
      </c>
      <c r="T570" s="67" t="s">
        <v>1486</v>
      </c>
      <c r="U570" s="30"/>
    </row>
    <row r="571" spans="1:21" s="33" customFormat="1" ht="180" x14ac:dyDescent="0.25">
      <c r="A571" s="28" t="s">
        <v>2768</v>
      </c>
      <c r="B571" s="39" t="s">
        <v>2769</v>
      </c>
      <c r="C571" s="29" t="s">
        <v>2759</v>
      </c>
      <c r="D571" s="28" t="s">
        <v>32</v>
      </c>
      <c r="E571" s="29" t="s">
        <v>2770</v>
      </c>
      <c r="F571" s="29" t="s">
        <v>2761</v>
      </c>
      <c r="G571" s="28" t="s">
        <v>142</v>
      </c>
      <c r="H571" s="29" t="s">
        <v>2762</v>
      </c>
      <c r="I571" s="28" t="s">
        <v>2771</v>
      </c>
      <c r="J571" s="28"/>
      <c r="K571" s="28" t="s">
        <v>39</v>
      </c>
      <c r="L571" s="28" t="s">
        <v>38</v>
      </c>
      <c r="M571" s="28" t="s">
        <v>38</v>
      </c>
      <c r="N571" s="28" t="s">
        <v>38</v>
      </c>
      <c r="O571" s="28" t="s">
        <v>187</v>
      </c>
      <c r="P571" s="30" t="s">
        <v>2772</v>
      </c>
      <c r="Q571" s="30" t="s">
        <v>2773</v>
      </c>
      <c r="R571" s="30" t="s">
        <v>2766</v>
      </c>
      <c r="S571" s="67" t="s">
        <v>2774</v>
      </c>
      <c r="T571" s="67" t="s">
        <v>1486</v>
      </c>
      <c r="U571" s="30"/>
    </row>
    <row r="572" spans="1:21" s="33" customFormat="1" ht="45" x14ac:dyDescent="0.25">
      <c r="A572" s="28" t="s">
        <v>2775</v>
      </c>
      <c r="B572" s="39" t="s">
        <v>2776</v>
      </c>
      <c r="C572" s="29" t="s">
        <v>2759</v>
      </c>
      <c r="D572" s="28" t="s">
        <v>32</v>
      </c>
      <c r="E572" s="29"/>
      <c r="F572" s="29"/>
      <c r="G572" s="28" t="s">
        <v>142</v>
      </c>
      <c r="H572" s="29" t="s">
        <v>143</v>
      </c>
      <c r="I572" s="28" t="s">
        <v>192</v>
      </c>
      <c r="J572" s="28"/>
      <c r="K572" s="28" t="s">
        <v>39</v>
      </c>
      <c r="L572" s="28" t="s">
        <v>38</v>
      </c>
      <c r="M572" s="28" t="s">
        <v>38</v>
      </c>
      <c r="N572" s="28" t="s">
        <v>38</v>
      </c>
      <c r="O572" s="28" t="s">
        <v>40</v>
      </c>
      <c r="P572" s="30"/>
      <c r="Q572" s="30"/>
      <c r="R572" s="30" t="s">
        <v>2766</v>
      </c>
      <c r="S572" s="67" t="s">
        <v>2777</v>
      </c>
      <c r="T572" s="67" t="s">
        <v>1486</v>
      </c>
      <c r="U572" s="30"/>
    </row>
    <row r="573" spans="1:21" s="33" customFormat="1" ht="105" x14ac:dyDescent="0.25">
      <c r="A573" s="28" t="s">
        <v>2778</v>
      </c>
      <c r="B573" s="29" t="s">
        <v>80</v>
      </c>
      <c r="C573" s="29" t="s">
        <v>2759</v>
      </c>
      <c r="D573" s="28" t="s">
        <v>32</v>
      </c>
      <c r="E573" s="29" t="s">
        <v>2779</v>
      </c>
      <c r="F573" s="29" t="s">
        <v>2780</v>
      </c>
      <c r="G573" s="28" t="s">
        <v>2781</v>
      </c>
      <c r="H573" s="29" t="s">
        <v>2762</v>
      </c>
      <c r="I573" s="28" t="s">
        <v>2782</v>
      </c>
      <c r="J573" s="28"/>
      <c r="K573" s="28" t="s">
        <v>38</v>
      </c>
      <c r="L573" s="28" t="s">
        <v>38</v>
      </c>
      <c r="M573" s="28" t="s">
        <v>38</v>
      </c>
      <c r="N573" s="28" t="s">
        <v>38</v>
      </c>
      <c r="O573" s="28" t="s">
        <v>627</v>
      </c>
      <c r="P573" s="30" t="s">
        <v>2783</v>
      </c>
      <c r="Q573" s="30"/>
      <c r="R573" s="30" t="s">
        <v>2766</v>
      </c>
      <c r="S573" s="67" t="s">
        <v>2784</v>
      </c>
      <c r="T573" s="67" t="s">
        <v>864</v>
      </c>
      <c r="U573" s="30"/>
    </row>
    <row r="574" spans="1:21" s="33" customFormat="1" ht="60" x14ac:dyDescent="0.25">
      <c r="A574" s="28" t="s">
        <v>2785</v>
      </c>
      <c r="B574" s="39" t="s">
        <v>86</v>
      </c>
      <c r="C574" s="29" t="s">
        <v>2759</v>
      </c>
      <c r="D574" s="28" t="s">
        <v>32</v>
      </c>
      <c r="E574" s="29" t="s">
        <v>2786</v>
      </c>
      <c r="F574" s="29" t="s">
        <v>76</v>
      </c>
      <c r="G574" s="28" t="s">
        <v>77</v>
      </c>
      <c r="H574" s="29" t="s">
        <v>2762</v>
      </c>
      <c r="I574" s="28" t="s">
        <v>2402</v>
      </c>
      <c r="J574" s="28"/>
      <c r="K574" s="28" t="s">
        <v>39</v>
      </c>
      <c r="L574" s="28" t="s">
        <v>38</v>
      </c>
      <c r="M574" s="28" t="s">
        <v>38</v>
      </c>
      <c r="N574" s="28" t="s">
        <v>38</v>
      </c>
      <c r="O574" s="28" t="s">
        <v>2787</v>
      </c>
      <c r="P574" s="30" t="s">
        <v>2788</v>
      </c>
      <c r="Q574" s="30" t="s">
        <v>2789</v>
      </c>
      <c r="R574" s="30" t="s">
        <v>2766</v>
      </c>
      <c r="S574" s="67" t="s">
        <v>2679</v>
      </c>
      <c r="T574" s="67" t="s">
        <v>1027</v>
      </c>
      <c r="U574" s="30"/>
    </row>
    <row r="575" spans="1:21" s="33" customFormat="1" ht="45" x14ac:dyDescent="0.25">
      <c r="A575" s="28" t="s">
        <v>2790</v>
      </c>
      <c r="B575" s="39" t="s">
        <v>2791</v>
      </c>
      <c r="C575" s="29" t="s">
        <v>2759</v>
      </c>
      <c r="D575" s="28" t="s">
        <v>32</v>
      </c>
      <c r="E575" s="29"/>
      <c r="F575" s="29"/>
      <c r="G575" s="28" t="s">
        <v>1239</v>
      </c>
      <c r="H575" s="29" t="s">
        <v>143</v>
      </c>
      <c r="I575" s="28" t="s">
        <v>192</v>
      </c>
      <c r="J575" s="28"/>
      <c r="K575" s="28" t="s">
        <v>39</v>
      </c>
      <c r="L575" s="28" t="s">
        <v>38</v>
      </c>
      <c r="M575" s="28" t="s">
        <v>38</v>
      </c>
      <c r="N575" s="28" t="s">
        <v>38</v>
      </c>
      <c r="O575" s="28" t="s">
        <v>40</v>
      </c>
      <c r="P575" s="30"/>
      <c r="Q575" s="30"/>
      <c r="R575" s="30" t="s">
        <v>2766</v>
      </c>
      <c r="S575" s="67" t="s">
        <v>2792</v>
      </c>
      <c r="T575" s="67" t="s">
        <v>1486</v>
      </c>
      <c r="U575" s="30"/>
    </row>
    <row r="576" spans="1:21" s="33" customFormat="1" ht="270" x14ac:dyDescent="0.25">
      <c r="A576" s="28" t="s">
        <v>2793</v>
      </c>
      <c r="B576" s="66" t="s">
        <v>2794</v>
      </c>
      <c r="C576" s="29" t="s">
        <v>2759</v>
      </c>
      <c r="D576" s="28" t="s">
        <v>32</v>
      </c>
      <c r="E576" s="29" t="s">
        <v>2795</v>
      </c>
      <c r="F576" s="29" t="s">
        <v>131</v>
      </c>
      <c r="G576" s="28" t="s">
        <v>35</v>
      </c>
      <c r="H576" s="29" t="s">
        <v>2762</v>
      </c>
      <c r="I576" s="28" t="s">
        <v>2796</v>
      </c>
      <c r="J576" s="28"/>
      <c r="K576" s="28" t="s">
        <v>38</v>
      </c>
      <c r="L576" s="28" t="s">
        <v>39</v>
      </c>
      <c r="M576" s="28" t="s">
        <v>38</v>
      </c>
      <c r="N576" s="28" t="s">
        <v>39</v>
      </c>
      <c r="O576" s="28" t="s">
        <v>627</v>
      </c>
      <c r="P576" s="30" t="s">
        <v>2797</v>
      </c>
      <c r="Q576" s="30" t="s">
        <v>2798</v>
      </c>
      <c r="R576" s="30" t="s">
        <v>2766</v>
      </c>
      <c r="S576" s="30" t="s">
        <v>2799</v>
      </c>
      <c r="T576" s="30"/>
      <c r="U576" s="30"/>
    </row>
    <row r="577" spans="1:21" s="33" customFormat="1" ht="135" x14ac:dyDescent="0.25">
      <c r="A577" s="28" t="s">
        <v>2800</v>
      </c>
      <c r="B577" s="38" t="s">
        <v>929</v>
      </c>
      <c r="C577" s="29" t="s">
        <v>2759</v>
      </c>
      <c r="D577" s="28" t="s">
        <v>32</v>
      </c>
      <c r="E577" s="29" t="s">
        <v>2801</v>
      </c>
      <c r="F577" s="29" t="s">
        <v>2761</v>
      </c>
      <c r="G577" s="28" t="s">
        <v>2802</v>
      </c>
      <c r="H577" s="29" t="s">
        <v>2762</v>
      </c>
      <c r="I577" s="28" t="s">
        <v>2803</v>
      </c>
      <c r="J577" s="28"/>
      <c r="K577" s="28" t="s">
        <v>38</v>
      </c>
      <c r="L577" s="28" t="s">
        <v>39</v>
      </c>
      <c r="M577" s="28" t="s">
        <v>38</v>
      </c>
      <c r="N577" s="28" t="s">
        <v>38</v>
      </c>
      <c r="O577" s="28" t="s">
        <v>2759</v>
      </c>
      <c r="P577" s="30" t="s">
        <v>2804</v>
      </c>
      <c r="Q577" s="30" t="s">
        <v>2805</v>
      </c>
      <c r="R577" s="30" t="s">
        <v>2766</v>
      </c>
      <c r="S577" s="67" t="s">
        <v>2412</v>
      </c>
      <c r="T577" s="67" t="s">
        <v>864</v>
      </c>
      <c r="U577" s="30"/>
    </row>
    <row r="578" spans="1:21" s="33" customFormat="1" ht="75" x14ac:dyDescent="0.25">
      <c r="A578" s="28" t="s">
        <v>2806</v>
      </c>
      <c r="B578" s="94" t="s">
        <v>2807</v>
      </c>
      <c r="C578" s="29" t="s">
        <v>2728</v>
      </c>
      <c r="D578" s="28" t="s">
        <v>32</v>
      </c>
      <c r="E578" s="29" t="s">
        <v>2808</v>
      </c>
      <c r="F578" s="29" t="s">
        <v>2728</v>
      </c>
      <c r="G578" s="28" t="s">
        <v>2728</v>
      </c>
      <c r="H578" s="29" t="s">
        <v>2728</v>
      </c>
      <c r="I578" s="28" t="s">
        <v>2728</v>
      </c>
      <c r="J578" s="28" t="s">
        <v>2728</v>
      </c>
      <c r="K578" s="29" t="s">
        <v>2728</v>
      </c>
      <c r="L578" s="29" t="s">
        <v>2728</v>
      </c>
      <c r="M578" s="29" t="s">
        <v>38</v>
      </c>
      <c r="N578" s="28" t="s">
        <v>38</v>
      </c>
      <c r="O578" s="29" t="s">
        <v>2728</v>
      </c>
      <c r="P578" s="30" t="s">
        <v>2728</v>
      </c>
      <c r="Q578" s="30" t="s">
        <v>2728</v>
      </c>
      <c r="R578" s="30"/>
      <c r="S578" s="30"/>
      <c r="T578" s="92"/>
      <c r="U578" s="30"/>
    </row>
    <row r="579" spans="1:21" s="33" customFormat="1" ht="330" x14ac:dyDescent="0.25">
      <c r="A579" s="28" t="s">
        <v>2809</v>
      </c>
      <c r="B579" s="66" t="s">
        <v>929</v>
      </c>
      <c r="C579" s="29" t="s">
        <v>2810</v>
      </c>
      <c r="D579" s="28" t="s">
        <v>32</v>
      </c>
      <c r="E579" s="29" t="s">
        <v>2811</v>
      </c>
      <c r="F579" s="29" t="s">
        <v>76</v>
      </c>
      <c r="G579" s="95" t="s">
        <v>931</v>
      </c>
      <c r="H579" s="29" t="s">
        <v>859</v>
      </c>
      <c r="I579" s="28" t="s">
        <v>932</v>
      </c>
      <c r="J579" s="28"/>
      <c r="K579" s="28" t="s">
        <v>366</v>
      </c>
      <c r="L579" s="28" t="s">
        <v>39</v>
      </c>
      <c r="M579" s="28" t="s">
        <v>38</v>
      </c>
      <c r="N579" s="28" t="s">
        <v>38</v>
      </c>
      <c r="O579" s="28" t="s">
        <v>2812</v>
      </c>
      <c r="P579" s="30" t="s">
        <v>2813</v>
      </c>
      <c r="Q579" s="30" t="s">
        <v>2814</v>
      </c>
      <c r="R579" s="30" t="s">
        <v>863</v>
      </c>
      <c r="S579" s="67" t="s">
        <v>1152</v>
      </c>
      <c r="T579" s="67" t="s">
        <v>864</v>
      </c>
      <c r="U579" s="30"/>
    </row>
    <row r="580" spans="1:21" s="33" customFormat="1" ht="75" x14ac:dyDescent="0.25">
      <c r="A580" s="28" t="s">
        <v>2815</v>
      </c>
      <c r="B580" s="38" t="s">
        <v>938</v>
      </c>
      <c r="C580" s="29" t="s">
        <v>2810</v>
      </c>
      <c r="D580" s="28" t="s">
        <v>32</v>
      </c>
      <c r="E580" s="29" t="s">
        <v>2816</v>
      </c>
      <c r="F580" s="29" t="s">
        <v>76</v>
      </c>
      <c r="G580" s="28" t="s">
        <v>77</v>
      </c>
      <c r="H580" s="29" t="s">
        <v>859</v>
      </c>
      <c r="I580" s="28" t="s">
        <v>2817</v>
      </c>
      <c r="J580" s="28"/>
      <c r="K580" s="28" t="s">
        <v>366</v>
      </c>
      <c r="L580" s="28" t="s">
        <v>39</v>
      </c>
      <c r="M580" s="28" t="s">
        <v>38</v>
      </c>
      <c r="N580" s="28" t="s">
        <v>38</v>
      </c>
      <c r="O580" s="28" t="s">
        <v>627</v>
      </c>
      <c r="P580" s="30" t="s">
        <v>940</v>
      </c>
      <c r="Q580" s="30" t="s">
        <v>941</v>
      </c>
      <c r="R580" s="30" t="s">
        <v>863</v>
      </c>
      <c r="S580" s="67" t="s">
        <v>1155</v>
      </c>
      <c r="T580" s="67" t="s">
        <v>942</v>
      </c>
      <c r="U580" s="30"/>
    </row>
    <row r="581" spans="1:21" s="33" customFormat="1" ht="30" x14ac:dyDescent="0.25">
      <c r="A581" s="28" t="s">
        <v>2818</v>
      </c>
      <c r="B581" s="66" t="s">
        <v>855</v>
      </c>
      <c r="C581" s="29" t="s">
        <v>2810</v>
      </c>
      <c r="D581" s="28" t="s">
        <v>32</v>
      </c>
      <c r="E581" s="29" t="s">
        <v>2819</v>
      </c>
      <c r="F581" s="29" t="s">
        <v>76</v>
      </c>
      <c r="G581" s="28" t="s">
        <v>35</v>
      </c>
      <c r="H581" s="29" t="s">
        <v>859</v>
      </c>
      <c r="I581" s="28" t="s">
        <v>860</v>
      </c>
      <c r="J581" s="28"/>
      <c r="K581" s="28" t="s">
        <v>38</v>
      </c>
      <c r="L581" s="28" t="s">
        <v>39</v>
      </c>
      <c r="M581" s="28" t="s">
        <v>38</v>
      </c>
      <c r="N581" s="28" t="s">
        <v>38</v>
      </c>
      <c r="O581" s="28" t="s">
        <v>627</v>
      </c>
      <c r="P581" s="30" t="s">
        <v>861</v>
      </c>
      <c r="Q581" s="30" t="s">
        <v>862</v>
      </c>
      <c r="R581" s="30" t="s">
        <v>863</v>
      </c>
      <c r="S581" s="67" t="s">
        <v>860</v>
      </c>
      <c r="T581" s="67" t="s">
        <v>864</v>
      </c>
      <c r="U581" s="30"/>
    </row>
    <row r="582" spans="1:21" s="33" customFormat="1" ht="30" x14ac:dyDescent="0.25">
      <c r="A582" s="28" t="s">
        <v>2820</v>
      </c>
      <c r="B582" s="29" t="s">
        <v>866</v>
      </c>
      <c r="C582" s="29" t="s">
        <v>2810</v>
      </c>
      <c r="D582" s="28" t="s">
        <v>32</v>
      </c>
      <c r="E582" s="29" t="s">
        <v>2821</v>
      </c>
      <c r="F582" s="29" t="s">
        <v>76</v>
      </c>
      <c r="G582" s="28" t="s">
        <v>95</v>
      </c>
      <c r="H582" s="29" t="s">
        <v>859</v>
      </c>
      <c r="I582" s="28" t="s">
        <v>868</v>
      </c>
      <c r="J582" s="28"/>
      <c r="K582" s="28" t="s">
        <v>38</v>
      </c>
      <c r="L582" s="28" t="s">
        <v>38</v>
      </c>
      <c r="M582" s="28" t="s">
        <v>38</v>
      </c>
      <c r="N582" s="28" t="s">
        <v>38</v>
      </c>
      <c r="O582" s="28" t="s">
        <v>627</v>
      </c>
      <c r="P582" s="30" t="s">
        <v>869</v>
      </c>
      <c r="Q582" s="30"/>
      <c r="R582" s="30" t="s">
        <v>863</v>
      </c>
      <c r="S582" s="67" t="s">
        <v>868</v>
      </c>
      <c r="T582" s="67" t="s">
        <v>864</v>
      </c>
      <c r="U582" s="30"/>
    </row>
    <row r="583" spans="1:21" s="33" customFormat="1" ht="30" x14ac:dyDescent="0.25">
      <c r="A583" s="28" t="s">
        <v>2822</v>
      </c>
      <c r="B583" s="29" t="s">
        <v>871</v>
      </c>
      <c r="C583" s="29" t="s">
        <v>2810</v>
      </c>
      <c r="D583" s="28" t="s">
        <v>32</v>
      </c>
      <c r="E583" s="29" t="s">
        <v>2823</v>
      </c>
      <c r="F583" s="29" t="s">
        <v>76</v>
      </c>
      <c r="G583" s="28" t="s">
        <v>35</v>
      </c>
      <c r="H583" s="29" t="s">
        <v>859</v>
      </c>
      <c r="I583" s="28" t="s">
        <v>873</v>
      </c>
      <c r="J583" s="28"/>
      <c r="K583" s="28" t="s">
        <v>38</v>
      </c>
      <c r="L583" s="28" t="s">
        <v>38</v>
      </c>
      <c r="M583" s="28" t="s">
        <v>38</v>
      </c>
      <c r="N583" s="28" t="s">
        <v>38</v>
      </c>
      <c r="O583" s="28" t="s">
        <v>627</v>
      </c>
      <c r="P583" s="30" t="s">
        <v>869</v>
      </c>
      <c r="Q583" s="30"/>
      <c r="R583" s="30" t="s">
        <v>863</v>
      </c>
      <c r="S583" s="67" t="s">
        <v>873</v>
      </c>
      <c r="T583" s="67" t="s">
        <v>864</v>
      </c>
      <c r="U583" s="30"/>
    </row>
    <row r="584" spans="1:21" s="33" customFormat="1" ht="30" x14ac:dyDescent="0.25">
      <c r="A584" s="28" t="s">
        <v>2824</v>
      </c>
      <c r="B584" s="29" t="s">
        <v>875</v>
      </c>
      <c r="C584" s="29" t="s">
        <v>2810</v>
      </c>
      <c r="D584" s="28" t="s">
        <v>32</v>
      </c>
      <c r="E584" s="29" t="s">
        <v>2825</v>
      </c>
      <c r="F584" s="29" t="s">
        <v>76</v>
      </c>
      <c r="G584" s="28" t="s">
        <v>35</v>
      </c>
      <c r="H584" s="29" t="s">
        <v>859</v>
      </c>
      <c r="I584" s="28" t="s">
        <v>877</v>
      </c>
      <c r="J584" s="28"/>
      <c r="K584" s="28" t="s">
        <v>38</v>
      </c>
      <c r="L584" s="28" t="s">
        <v>38</v>
      </c>
      <c r="M584" s="28" t="s">
        <v>38</v>
      </c>
      <c r="N584" s="28" t="s">
        <v>38</v>
      </c>
      <c r="O584" s="28" t="s">
        <v>627</v>
      </c>
      <c r="P584" s="30" t="s">
        <v>878</v>
      </c>
      <c r="Q584" s="30"/>
      <c r="R584" s="30" t="s">
        <v>863</v>
      </c>
      <c r="S584" s="67" t="s">
        <v>879</v>
      </c>
      <c r="T584" s="67" t="s">
        <v>880</v>
      </c>
      <c r="U584" s="30"/>
    </row>
    <row r="585" spans="1:21" s="33" customFormat="1" ht="30" x14ac:dyDescent="0.25">
      <c r="A585" s="28" t="s">
        <v>2826</v>
      </c>
      <c r="B585" s="66" t="s">
        <v>882</v>
      </c>
      <c r="C585" s="29" t="s">
        <v>2810</v>
      </c>
      <c r="D585" s="28" t="s">
        <v>32</v>
      </c>
      <c r="E585" s="29" t="s">
        <v>2827</v>
      </c>
      <c r="F585" s="29" t="s">
        <v>76</v>
      </c>
      <c r="G585" s="28" t="s">
        <v>77</v>
      </c>
      <c r="H585" s="29" t="s">
        <v>859</v>
      </c>
      <c r="I585" s="28" t="s">
        <v>882</v>
      </c>
      <c r="J585" s="28"/>
      <c r="K585" s="28" t="s">
        <v>38</v>
      </c>
      <c r="L585" s="28" t="s">
        <v>39</v>
      </c>
      <c r="M585" s="28" t="s">
        <v>38</v>
      </c>
      <c r="N585" s="28" t="s">
        <v>38</v>
      </c>
      <c r="O585" s="28" t="s">
        <v>627</v>
      </c>
      <c r="P585" s="30" t="s">
        <v>884</v>
      </c>
      <c r="Q585" s="30" t="s">
        <v>885</v>
      </c>
      <c r="R585" s="30" t="s">
        <v>863</v>
      </c>
      <c r="S585" s="67" t="s">
        <v>882</v>
      </c>
      <c r="T585" s="67" t="s">
        <v>886</v>
      </c>
      <c r="U585" s="30"/>
    </row>
    <row r="586" spans="1:21" s="33" customFormat="1" ht="60" x14ac:dyDescent="0.25">
      <c r="A586" s="28" t="s">
        <v>2828</v>
      </c>
      <c r="B586" s="66" t="s">
        <v>888</v>
      </c>
      <c r="C586" s="29" t="s">
        <v>2810</v>
      </c>
      <c r="D586" s="28" t="s">
        <v>32</v>
      </c>
      <c r="E586" s="29" t="s">
        <v>2829</v>
      </c>
      <c r="F586" s="29" t="s">
        <v>76</v>
      </c>
      <c r="G586" s="28" t="s">
        <v>2830</v>
      </c>
      <c r="H586" s="29" t="s">
        <v>859</v>
      </c>
      <c r="I586" s="28" t="s">
        <v>888</v>
      </c>
      <c r="J586" s="28"/>
      <c r="K586" s="28" t="s">
        <v>38</v>
      </c>
      <c r="L586" s="28" t="s">
        <v>39</v>
      </c>
      <c r="M586" s="28" t="s">
        <v>38</v>
      </c>
      <c r="N586" s="28" t="s">
        <v>38</v>
      </c>
      <c r="O586" s="28" t="s">
        <v>891</v>
      </c>
      <c r="P586" s="30" t="s">
        <v>892</v>
      </c>
      <c r="Q586" s="30" t="s">
        <v>893</v>
      </c>
      <c r="R586" s="30" t="s">
        <v>863</v>
      </c>
      <c r="S586" s="67" t="s">
        <v>888</v>
      </c>
      <c r="T586" s="67" t="s">
        <v>894</v>
      </c>
      <c r="U586" s="30"/>
    </row>
    <row r="587" spans="1:21" s="33" customFormat="1" ht="75" x14ac:dyDescent="0.25">
      <c r="A587" s="28" t="s">
        <v>2831</v>
      </c>
      <c r="B587" s="66" t="s">
        <v>896</v>
      </c>
      <c r="C587" s="29" t="s">
        <v>2810</v>
      </c>
      <c r="D587" s="28" t="s">
        <v>32</v>
      </c>
      <c r="E587" s="29" t="s">
        <v>2832</v>
      </c>
      <c r="F587" s="29" t="s">
        <v>76</v>
      </c>
      <c r="G587" s="28" t="s">
        <v>898</v>
      </c>
      <c r="H587" s="29" t="s">
        <v>899</v>
      </c>
      <c r="I587" s="28" t="s">
        <v>900</v>
      </c>
      <c r="J587" s="28"/>
      <c r="K587" s="28" t="s">
        <v>38</v>
      </c>
      <c r="L587" s="28" t="s">
        <v>39</v>
      </c>
      <c r="M587" s="28" t="s">
        <v>38</v>
      </c>
      <c r="N587" s="28" t="s">
        <v>38</v>
      </c>
      <c r="O587" s="28">
        <v>1</v>
      </c>
      <c r="P587" s="30" t="s">
        <v>901</v>
      </c>
      <c r="Q587" s="30"/>
      <c r="R587" s="30" t="s">
        <v>863</v>
      </c>
      <c r="S587" s="67" t="s">
        <v>902</v>
      </c>
      <c r="T587" s="67" t="s">
        <v>1606</v>
      </c>
      <c r="U587" s="30"/>
    </row>
    <row r="588" spans="1:21" s="33" customFormat="1" ht="75" x14ac:dyDescent="0.25">
      <c r="A588" s="28" t="s">
        <v>2833</v>
      </c>
      <c r="B588" s="66" t="s">
        <v>905</v>
      </c>
      <c r="C588" s="29" t="s">
        <v>2810</v>
      </c>
      <c r="D588" s="28" t="s">
        <v>32</v>
      </c>
      <c r="E588" s="29" t="s">
        <v>2834</v>
      </c>
      <c r="F588" s="29" t="s">
        <v>76</v>
      </c>
      <c r="G588" s="28" t="s">
        <v>907</v>
      </c>
      <c r="H588" s="29" t="s">
        <v>859</v>
      </c>
      <c r="I588" s="28" t="s">
        <v>908</v>
      </c>
      <c r="J588" s="28"/>
      <c r="K588" s="28" t="s">
        <v>38</v>
      </c>
      <c r="L588" s="28" t="s">
        <v>39</v>
      </c>
      <c r="M588" s="28" t="s">
        <v>38</v>
      </c>
      <c r="N588" s="28" t="s">
        <v>38</v>
      </c>
      <c r="O588" s="28" t="s">
        <v>909</v>
      </c>
      <c r="P588" s="30" t="s">
        <v>901</v>
      </c>
      <c r="Q588" s="30"/>
      <c r="R588" s="30" t="s">
        <v>863</v>
      </c>
      <c r="S588" s="67" t="s">
        <v>910</v>
      </c>
      <c r="T588" s="67" t="s">
        <v>1606</v>
      </c>
      <c r="U588" s="30"/>
    </row>
    <row r="589" spans="1:21" s="33" customFormat="1" ht="90" x14ac:dyDescent="0.25">
      <c r="A589" s="28" t="s">
        <v>2835</v>
      </c>
      <c r="B589" s="66" t="s">
        <v>912</v>
      </c>
      <c r="C589" s="29" t="s">
        <v>2810</v>
      </c>
      <c r="D589" s="28" t="s">
        <v>32</v>
      </c>
      <c r="E589" s="29" t="s">
        <v>2836</v>
      </c>
      <c r="F589" s="29"/>
      <c r="G589" s="28" t="s">
        <v>898</v>
      </c>
      <c r="H589" s="29" t="s">
        <v>899</v>
      </c>
      <c r="I589" s="28" t="s">
        <v>914</v>
      </c>
      <c r="J589" s="28"/>
      <c r="K589" s="28" t="s">
        <v>38</v>
      </c>
      <c r="L589" s="28" t="s">
        <v>39</v>
      </c>
      <c r="M589" s="28" t="s">
        <v>38</v>
      </c>
      <c r="N589" s="28" t="s">
        <v>38</v>
      </c>
      <c r="O589" s="28">
        <v>31</v>
      </c>
      <c r="P589" s="30" t="s">
        <v>901</v>
      </c>
      <c r="Q589" s="30"/>
      <c r="R589" s="30" t="s">
        <v>863</v>
      </c>
      <c r="S589" s="67" t="s">
        <v>915</v>
      </c>
      <c r="T589" s="67" t="s">
        <v>1606</v>
      </c>
      <c r="U589" s="30"/>
    </row>
    <row r="590" spans="1:21" s="33" customFormat="1" ht="90" x14ac:dyDescent="0.25">
      <c r="A590" s="28" t="s">
        <v>2837</v>
      </c>
      <c r="B590" s="66" t="s">
        <v>917</v>
      </c>
      <c r="C590" s="29" t="s">
        <v>2810</v>
      </c>
      <c r="D590" s="28" t="s">
        <v>32</v>
      </c>
      <c r="E590" s="29" t="s">
        <v>2838</v>
      </c>
      <c r="F590" s="29"/>
      <c r="G590" s="28" t="s">
        <v>907</v>
      </c>
      <c r="H590" s="29" t="s">
        <v>859</v>
      </c>
      <c r="I590" s="28" t="s">
        <v>919</v>
      </c>
      <c r="J590" s="28"/>
      <c r="K590" s="28" t="s">
        <v>366</v>
      </c>
      <c r="L590" s="28" t="s">
        <v>39</v>
      </c>
      <c r="M590" s="28" t="s">
        <v>38</v>
      </c>
      <c r="N590" s="28" t="s">
        <v>38</v>
      </c>
      <c r="O590" s="28" t="s">
        <v>920</v>
      </c>
      <c r="P590" s="30" t="s">
        <v>901</v>
      </c>
      <c r="Q590" s="30"/>
      <c r="R590" s="30" t="s">
        <v>863</v>
      </c>
      <c r="S590" s="67" t="s">
        <v>921</v>
      </c>
      <c r="T590" s="67" t="s">
        <v>1606</v>
      </c>
      <c r="U590" s="30"/>
    </row>
    <row r="591" spans="1:21" s="33" customFormat="1" ht="60" x14ac:dyDescent="0.25">
      <c r="A591" s="28" t="s">
        <v>2839</v>
      </c>
      <c r="B591" s="66" t="s">
        <v>923</v>
      </c>
      <c r="C591" s="29" t="s">
        <v>2810</v>
      </c>
      <c r="D591" s="28" t="s">
        <v>32</v>
      </c>
      <c r="E591" s="29"/>
      <c r="F591" s="29"/>
      <c r="G591" s="28" t="s">
        <v>925</v>
      </c>
      <c r="H591" s="29" t="s">
        <v>859</v>
      </c>
      <c r="I591" s="28" t="s">
        <v>923</v>
      </c>
      <c r="J591" s="28"/>
      <c r="K591" s="28" t="s">
        <v>366</v>
      </c>
      <c r="L591" s="28" t="s">
        <v>39</v>
      </c>
      <c r="M591" s="28" t="s">
        <v>38</v>
      </c>
      <c r="N591" s="28" t="s">
        <v>38</v>
      </c>
      <c r="O591" s="28" t="s">
        <v>627</v>
      </c>
      <c r="P591" s="30" t="s">
        <v>926</v>
      </c>
      <c r="Q591" s="30" t="s">
        <v>885</v>
      </c>
      <c r="R591" s="30" t="s">
        <v>863</v>
      </c>
      <c r="S591" s="67" t="s">
        <v>923</v>
      </c>
      <c r="T591" s="67" t="s">
        <v>453</v>
      </c>
      <c r="U591" s="30"/>
    </row>
    <row r="592" spans="1:21" s="33" customFormat="1" ht="300" x14ac:dyDescent="0.25">
      <c r="A592" s="28" t="s">
        <v>2840</v>
      </c>
      <c r="B592" s="66" t="s">
        <v>929</v>
      </c>
      <c r="C592" s="29"/>
      <c r="D592" s="28" t="s">
        <v>32</v>
      </c>
      <c r="E592" s="29"/>
      <c r="F592" s="29"/>
      <c r="G592" s="28" t="s">
        <v>931</v>
      </c>
      <c r="H592" s="29" t="s">
        <v>859</v>
      </c>
      <c r="I592" s="28" t="s">
        <v>932</v>
      </c>
      <c r="J592" s="28" t="s">
        <v>2841</v>
      </c>
      <c r="K592" s="28" t="s">
        <v>366</v>
      </c>
      <c r="L592" s="28" t="s">
        <v>39</v>
      </c>
      <c r="M592" s="28" t="s">
        <v>38</v>
      </c>
      <c r="N592" s="28" t="s">
        <v>38</v>
      </c>
      <c r="O592" s="28" t="s">
        <v>933</v>
      </c>
      <c r="P592" s="30" t="s">
        <v>934</v>
      </c>
      <c r="Q592" s="30" t="s">
        <v>935</v>
      </c>
      <c r="R592" s="30"/>
      <c r="S592" s="30"/>
      <c r="T592" s="92"/>
      <c r="U592" s="30"/>
    </row>
    <row r="593" spans="1:21" s="33" customFormat="1" ht="60" x14ac:dyDescent="0.25">
      <c r="A593" s="28" t="s">
        <v>2842</v>
      </c>
      <c r="B593" s="66" t="s">
        <v>944</v>
      </c>
      <c r="C593" s="29" t="s">
        <v>2843</v>
      </c>
      <c r="D593" s="28" t="s">
        <v>32</v>
      </c>
      <c r="E593" s="29" t="s">
        <v>2844</v>
      </c>
      <c r="F593" s="29" t="s">
        <v>76</v>
      </c>
      <c r="G593" s="28" t="s">
        <v>35</v>
      </c>
      <c r="H593" s="29" t="s">
        <v>947</v>
      </c>
      <c r="I593" s="28" t="s">
        <v>948</v>
      </c>
      <c r="J593" s="28"/>
      <c r="K593" s="28" t="s">
        <v>38</v>
      </c>
      <c r="L593" s="28" t="s">
        <v>39</v>
      </c>
      <c r="M593" s="28" t="s">
        <v>38</v>
      </c>
      <c r="N593" s="28" t="s">
        <v>38</v>
      </c>
      <c r="O593" s="28" t="s">
        <v>627</v>
      </c>
      <c r="P593" s="30" t="s">
        <v>949</v>
      </c>
      <c r="Q593" s="30" t="s">
        <v>950</v>
      </c>
      <c r="R593" s="30" t="s">
        <v>2845</v>
      </c>
      <c r="S593" s="63" t="s">
        <v>952</v>
      </c>
      <c r="T593" s="63" t="s">
        <v>953</v>
      </c>
      <c r="U593" s="30"/>
    </row>
    <row r="594" spans="1:21" s="33" customFormat="1" ht="165" x14ac:dyDescent="0.25">
      <c r="A594" s="28" t="s">
        <v>2846</v>
      </c>
      <c r="B594" s="66" t="s">
        <v>955</v>
      </c>
      <c r="C594" s="29" t="s">
        <v>2843</v>
      </c>
      <c r="D594" s="28" t="s">
        <v>32</v>
      </c>
      <c r="E594" s="29" t="s">
        <v>2847</v>
      </c>
      <c r="F594" s="29" t="s">
        <v>76</v>
      </c>
      <c r="G594" s="28" t="s">
        <v>35</v>
      </c>
      <c r="H594" s="29" t="s">
        <v>947</v>
      </c>
      <c r="I594" s="28" t="s">
        <v>948</v>
      </c>
      <c r="J594" s="28" t="s">
        <v>2848</v>
      </c>
      <c r="K594" s="28" t="s">
        <v>38</v>
      </c>
      <c r="L594" s="28" t="s">
        <v>39</v>
      </c>
      <c r="M594" s="28" t="s">
        <v>38</v>
      </c>
      <c r="N594" s="28" t="s">
        <v>38</v>
      </c>
      <c r="O594" s="28" t="s">
        <v>627</v>
      </c>
      <c r="P594" s="30" t="s">
        <v>949</v>
      </c>
      <c r="Q594" s="30" t="s">
        <v>957</v>
      </c>
      <c r="R594" s="30"/>
      <c r="S594" s="30"/>
      <c r="T594" s="92"/>
      <c r="U594" s="30"/>
    </row>
    <row r="595" spans="1:21" s="33" customFormat="1" ht="105" x14ac:dyDescent="0.25">
      <c r="A595" s="28" t="s">
        <v>2849</v>
      </c>
      <c r="B595" s="66" t="s">
        <v>929</v>
      </c>
      <c r="C595" s="29" t="s">
        <v>2843</v>
      </c>
      <c r="D595" s="28" t="s">
        <v>32</v>
      </c>
      <c r="E595" s="29" t="s">
        <v>2850</v>
      </c>
      <c r="F595" s="29" t="s">
        <v>76</v>
      </c>
      <c r="G595" s="28" t="s">
        <v>960</v>
      </c>
      <c r="H595" s="29" t="s">
        <v>947</v>
      </c>
      <c r="I595" s="28" t="s">
        <v>961</v>
      </c>
      <c r="J595" s="28"/>
      <c r="K595" s="28" t="s">
        <v>38</v>
      </c>
      <c r="L595" s="28" t="s">
        <v>39</v>
      </c>
      <c r="M595" s="28" t="s">
        <v>38</v>
      </c>
      <c r="N595" s="28" t="s">
        <v>38</v>
      </c>
      <c r="O595" s="28" t="s">
        <v>627</v>
      </c>
      <c r="P595" s="30" t="s">
        <v>962</v>
      </c>
      <c r="Q595" s="30" t="s">
        <v>963</v>
      </c>
      <c r="R595" s="30" t="s">
        <v>2845</v>
      </c>
      <c r="S595" s="67" t="s">
        <v>964</v>
      </c>
      <c r="T595" s="67" t="s">
        <v>880</v>
      </c>
      <c r="U595" s="30"/>
    </row>
    <row r="596" spans="1:21" s="33" customFormat="1" ht="30" x14ac:dyDescent="0.25">
      <c r="A596" s="28" t="s">
        <v>2851</v>
      </c>
      <c r="B596" s="66" t="s">
        <v>966</v>
      </c>
      <c r="C596" s="29" t="s">
        <v>2852</v>
      </c>
      <c r="D596" s="28" t="s">
        <v>32</v>
      </c>
      <c r="E596" s="50" t="s">
        <v>2853</v>
      </c>
      <c r="F596" s="50" t="s">
        <v>76</v>
      </c>
      <c r="G596" s="28" t="s">
        <v>77</v>
      </c>
      <c r="H596" s="29" t="s">
        <v>969</v>
      </c>
      <c r="I596" s="28" t="s">
        <v>970</v>
      </c>
      <c r="J596" s="28"/>
      <c r="K596" s="28" t="s">
        <v>38</v>
      </c>
      <c r="L596" s="28" t="s">
        <v>39</v>
      </c>
      <c r="M596" s="28" t="s">
        <v>38</v>
      </c>
      <c r="N596" s="28" t="s">
        <v>38</v>
      </c>
      <c r="O596" s="28" t="s">
        <v>627</v>
      </c>
      <c r="P596" s="30" t="s">
        <v>971</v>
      </c>
      <c r="Q596" s="30" t="s">
        <v>972</v>
      </c>
      <c r="R596" s="30" t="s">
        <v>973</v>
      </c>
      <c r="S596" s="63" t="s">
        <v>970</v>
      </c>
      <c r="T596" s="67" t="s">
        <v>2365</v>
      </c>
      <c r="U596" s="30"/>
    </row>
    <row r="597" spans="1:21" s="33" customFormat="1" ht="105" x14ac:dyDescent="0.25">
      <c r="A597" s="28" t="s">
        <v>2854</v>
      </c>
      <c r="B597" s="66" t="s">
        <v>976</v>
      </c>
      <c r="C597" s="29" t="s">
        <v>2852</v>
      </c>
      <c r="D597" s="28" t="s">
        <v>32</v>
      </c>
      <c r="E597" s="29" t="s">
        <v>977</v>
      </c>
      <c r="F597" s="29" t="s">
        <v>76</v>
      </c>
      <c r="G597" s="28" t="s">
        <v>978</v>
      </c>
      <c r="H597" s="29" t="s">
        <v>979</v>
      </c>
      <c r="I597" s="28" t="s">
        <v>980</v>
      </c>
      <c r="J597" s="28"/>
      <c r="K597" s="28" t="s">
        <v>38</v>
      </c>
      <c r="L597" s="28" t="s">
        <v>39</v>
      </c>
      <c r="M597" s="28" t="s">
        <v>38</v>
      </c>
      <c r="N597" s="28" t="s">
        <v>38</v>
      </c>
      <c r="O597" s="28" t="s">
        <v>891</v>
      </c>
      <c r="P597" s="30" t="s">
        <v>981</v>
      </c>
      <c r="Q597" s="30" t="s">
        <v>893</v>
      </c>
      <c r="R597" s="30" t="s">
        <v>973</v>
      </c>
      <c r="S597" s="63" t="s">
        <v>982</v>
      </c>
      <c r="T597" s="67" t="s">
        <v>983</v>
      </c>
      <c r="U597" s="30"/>
    </row>
    <row r="598" spans="1:21" s="33" customFormat="1" ht="90" x14ac:dyDescent="0.25">
      <c r="A598" s="28" t="s">
        <v>2855</v>
      </c>
      <c r="B598" s="29" t="s">
        <v>985</v>
      </c>
      <c r="C598" s="29" t="s">
        <v>2852</v>
      </c>
      <c r="D598" s="28" t="s">
        <v>32</v>
      </c>
      <c r="E598" s="29" t="s">
        <v>2856</v>
      </c>
      <c r="F598" s="29" t="s">
        <v>76</v>
      </c>
      <c r="G598" s="28" t="s">
        <v>77</v>
      </c>
      <c r="H598" s="29" t="s">
        <v>969</v>
      </c>
      <c r="I598" s="28" t="s">
        <v>458</v>
      </c>
      <c r="J598" s="28"/>
      <c r="K598" s="28" t="s">
        <v>38</v>
      </c>
      <c r="L598" s="28" t="s">
        <v>38</v>
      </c>
      <c r="M598" s="28" t="s">
        <v>38</v>
      </c>
      <c r="N598" s="28" t="s">
        <v>38</v>
      </c>
      <c r="O598" s="28" t="s">
        <v>627</v>
      </c>
      <c r="P598" s="30" t="s">
        <v>987</v>
      </c>
      <c r="Q598" s="30"/>
      <c r="R598" s="30" t="s">
        <v>973</v>
      </c>
      <c r="S598" s="63" t="s">
        <v>458</v>
      </c>
      <c r="T598" s="67" t="s">
        <v>2365</v>
      </c>
      <c r="U598" s="30"/>
    </row>
    <row r="599" spans="1:21" s="33" customFormat="1" ht="30" x14ac:dyDescent="0.25">
      <c r="A599" s="28" t="s">
        <v>2857</v>
      </c>
      <c r="B599" s="29" t="s">
        <v>989</v>
      </c>
      <c r="C599" s="29" t="s">
        <v>2852</v>
      </c>
      <c r="D599" s="28" t="s">
        <v>32</v>
      </c>
      <c r="E599" s="29" t="s">
        <v>2858</v>
      </c>
      <c r="F599" s="29" t="s">
        <v>76</v>
      </c>
      <c r="G599" s="28" t="s">
        <v>77</v>
      </c>
      <c r="H599" s="29" t="s">
        <v>969</v>
      </c>
      <c r="I599" s="28" t="s">
        <v>989</v>
      </c>
      <c r="J599" s="28"/>
      <c r="K599" s="28" t="s">
        <v>38</v>
      </c>
      <c r="L599" s="28" t="s">
        <v>38</v>
      </c>
      <c r="M599" s="28" t="s">
        <v>38</v>
      </c>
      <c r="N599" s="28" t="s">
        <v>38</v>
      </c>
      <c r="O599" s="28" t="s">
        <v>627</v>
      </c>
      <c r="P599" s="30" t="s">
        <v>991</v>
      </c>
      <c r="Q599" s="30"/>
      <c r="R599" s="30" t="s">
        <v>973</v>
      </c>
      <c r="S599" s="63" t="s">
        <v>989</v>
      </c>
      <c r="T599" s="67" t="s">
        <v>2369</v>
      </c>
      <c r="U599" s="30"/>
    </row>
    <row r="600" spans="1:21" s="33" customFormat="1" ht="30" x14ac:dyDescent="0.25">
      <c r="A600" s="28" t="s">
        <v>2859</v>
      </c>
      <c r="B600" s="66" t="s">
        <v>993</v>
      </c>
      <c r="C600" s="29" t="s">
        <v>2852</v>
      </c>
      <c r="D600" s="28" t="s">
        <v>32</v>
      </c>
      <c r="E600" s="29" t="s">
        <v>2860</v>
      </c>
      <c r="F600" s="29" t="s">
        <v>76</v>
      </c>
      <c r="G600" s="28" t="s">
        <v>77</v>
      </c>
      <c r="H600" s="29" t="s">
        <v>969</v>
      </c>
      <c r="I600" s="28" t="s">
        <v>995</v>
      </c>
      <c r="J600" s="28"/>
      <c r="K600" s="28" t="s">
        <v>38</v>
      </c>
      <c r="L600" s="28" t="s">
        <v>39</v>
      </c>
      <c r="M600" s="28" t="s">
        <v>38</v>
      </c>
      <c r="N600" s="28" t="s">
        <v>38</v>
      </c>
      <c r="O600" s="28" t="s">
        <v>627</v>
      </c>
      <c r="P600" s="30" t="s">
        <v>996</v>
      </c>
      <c r="Q600" s="30" t="s">
        <v>997</v>
      </c>
      <c r="R600" s="30" t="s">
        <v>973</v>
      </c>
      <c r="S600" s="63" t="s">
        <v>995</v>
      </c>
      <c r="T600" s="67" t="s">
        <v>839</v>
      </c>
      <c r="U600" s="30"/>
    </row>
    <row r="601" spans="1:21" s="33" customFormat="1" ht="90" x14ac:dyDescent="0.25">
      <c r="A601" s="28" t="s">
        <v>2861</v>
      </c>
      <c r="B601" s="29" t="s">
        <v>999</v>
      </c>
      <c r="C601" s="29" t="s">
        <v>2852</v>
      </c>
      <c r="D601" s="28" t="s">
        <v>32</v>
      </c>
      <c r="E601" s="29" t="s">
        <v>2862</v>
      </c>
      <c r="F601" s="29" t="s">
        <v>76</v>
      </c>
      <c r="G601" s="28" t="s">
        <v>77</v>
      </c>
      <c r="H601" s="29" t="s">
        <v>969</v>
      </c>
      <c r="I601" s="28" t="s">
        <v>999</v>
      </c>
      <c r="J601" s="28"/>
      <c r="K601" s="28" t="s">
        <v>38</v>
      </c>
      <c r="L601" s="28" t="s">
        <v>38</v>
      </c>
      <c r="M601" s="28" t="s">
        <v>38</v>
      </c>
      <c r="N601" s="28" t="s">
        <v>38</v>
      </c>
      <c r="O601" s="28" t="s">
        <v>627</v>
      </c>
      <c r="P601" s="30" t="s">
        <v>1001</v>
      </c>
      <c r="Q601" s="30"/>
      <c r="R601" s="30" t="s">
        <v>973</v>
      </c>
      <c r="S601" s="63" t="s">
        <v>999</v>
      </c>
      <c r="T601" s="67" t="s">
        <v>2365</v>
      </c>
      <c r="U601" s="30"/>
    </row>
    <row r="602" spans="1:21" s="33" customFormat="1" ht="90" x14ac:dyDescent="0.25">
      <c r="A602" s="28" t="s">
        <v>2863</v>
      </c>
      <c r="B602" s="66" t="s">
        <v>896</v>
      </c>
      <c r="C602" s="29" t="s">
        <v>2852</v>
      </c>
      <c r="D602" s="28" t="s">
        <v>32</v>
      </c>
      <c r="E602" s="29" t="s">
        <v>2864</v>
      </c>
      <c r="F602" s="29" t="s">
        <v>76</v>
      </c>
      <c r="G602" s="28" t="s">
        <v>898</v>
      </c>
      <c r="H602" s="29" t="s">
        <v>1004</v>
      </c>
      <c r="I602" s="28" t="s">
        <v>900</v>
      </c>
      <c r="J602" s="28"/>
      <c r="K602" s="28" t="s">
        <v>38</v>
      </c>
      <c r="L602" s="28" t="s">
        <v>39</v>
      </c>
      <c r="M602" s="28" t="s">
        <v>38</v>
      </c>
      <c r="N602" s="28" t="s">
        <v>38</v>
      </c>
      <c r="O602" s="28">
        <v>1</v>
      </c>
      <c r="P602" s="30" t="s">
        <v>861</v>
      </c>
      <c r="Q602" s="30"/>
      <c r="R602" s="30" t="s">
        <v>973</v>
      </c>
      <c r="S602" s="63" t="s">
        <v>902</v>
      </c>
      <c r="T602" s="67" t="s">
        <v>903</v>
      </c>
      <c r="U602" s="30"/>
    </row>
    <row r="603" spans="1:21" s="33" customFormat="1" ht="90" x14ac:dyDescent="0.25">
      <c r="A603" s="28" t="s">
        <v>2865</v>
      </c>
      <c r="B603" s="66" t="s">
        <v>905</v>
      </c>
      <c r="C603" s="29" t="s">
        <v>2852</v>
      </c>
      <c r="D603" s="28" t="s">
        <v>32</v>
      </c>
      <c r="E603" s="29" t="s">
        <v>2866</v>
      </c>
      <c r="F603" s="29" t="s">
        <v>76</v>
      </c>
      <c r="G603" s="28" t="s">
        <v>907</v>
      </c>
      <c r="H603" s="29" t="s">
        <v>969</v>
      </c>
      <c r="I603" s="28" t="s">
        <v>908</v>
      </c>
      <c r="J603" s="28"/>
      <c r="K603" s="28" t="s">
        <v>38</v>
      </c>
      <c r="L603" s="28" t="s">
        <v>39</v>
      </c>
      <c r="M603" s="28" t="s">
        <v>38</v>
      </c>
      <c r="N603" s="28" t="s">
        <v>38</v>
      </c>
      <c r="O603" s="28" t="s">
        <v>909</v>
      </c>
      <c r="P603" s="30" t="s">
        <v>861</v>
      </c>
      <c r="Q603" s="30"/>
      <c r="R603" s="30" t="s">
        <v>973</v>
      </c>
      <c r="S603" s="63" t="s">
        <v>910</v>
      </c>
      <c r="T603" s="67" t="s">
        <v>903</v>
      </c>
      <c r="U603" s="30"/>
    </row>
    <row r="604" spans="1:21" s="33" customFormat="1" ht="90" x14ac:dyDescent="0.25">
      <c r="A604" s="28" t="s">
        <v>2867</v>
      </c>
      <c r="B604" s="66" t="s">
        <v>912</v>
      </c>
      <c r="C604" s="29" t="s">
        <v>2852</v>
      </c>
      <c r="D604" s="28" t="s">
        <v>32</v>
      </c>
      <c r="E604" s="29" t="s">
        <v>2868</v>
      </c>
      <c r="F604" s="29" t="s">
        <v>76</v>
      </c>
      <c r="G604" s="28" t="s">
        <v>898</v>
      </c>
      <c r="H604" s="29" t="s">
        <v>1004</v>
      </c>
      <c r="I604" s="28" t="s">
        <v>1009</v>
      </c>
      <c r="J604" s="28"/>
      <c r="K604" s="28" t="s">
        <v>38</v>
      </c>
      <c r="L604" s="28" t="s">
        <v>365</v>
      </c>
      <c r="M604" s="28" t="s">
        <v>38</v>
      </c>
      <c r="N604" s="28" t="s">
        <v>38</v>
      </c>
      <c r="O604" s="28">
        <v>31</v>
      </c>
      <c r="P604" s="30" t="s">
        <v>861</v>
      </c>
      <c r="Q604" s="30"/>
      <c r="R604" s="30" t="s">
        <v>973</v>
      </c>
      <c r="S604" s="63" t="s">
        <v>915</v>
      </c>
      <c r="T604" s="67" t="s">
        <v>903</v>
      </c>
      <c r="U604" s="30"/>
    </row>
    <row r="605" spans="1:21" s="33" customFormat="1" ht="90" x14ac:dyDescent="0.25">
      <c r="A605" s="28" t="s">
        <v>2869</v>
      </c>
      <c r="B605" s="66" t="s">
        <v>917</v>
      </c>
      <c r="C605" s="29" t="s">
        <v>2852</v>
      </c>
      <c r="D605" s="28" t="s">
        <v>32</v>
      </c>
      <c r="E605" s="29" t="s">
        <v>2870</v>
      </c>
      <c r="F605" s="29" t="s">
        <v>76</v>
      </c>
      <c r="G605" s="28" t="s">
        <v>907</v>
      </c>
      <c r="H605" s="29" t="s">
        <v>969</v>
      </c>
      <c r="I605" s="28" t="s">
        <v>1012</v>
      </c>
      <c r="J605" s="28"/>
      <c r="K605" s="28" t="s">
        <v>38</v>
      </c>
      <c r="L605" s="28" t="s">
        <v>39</v>
      </c>
      <c r="M605" s="28" t="s">
        <v>38</v>
      </c>
      <c r="N605" s="28" t="s">
        <v>38</v>
      </c>
      <c r="O605" s="28" t="s">
        <v>920</v>
      </c>
      <c r="P605" s="30" t="s">
        <v>861</v>
      </c>
      <c r="Q605" s="30"/>
      <c r="R605" s="30" t="s">
        <v>973</v>
      </c>
      <c r="S605" s="63" t="s">
        <v>921</v>
      </c>
      <c r="T605" s="67" t="s">
        <v>903</v>
      </c>
      <c r="U605" s="30"/>
    </row>
    <row r="606" spans="1:21" s="33" customFormat="1" ht="105" x14ac:dyDescent="0.25">
      <c r="A606" s="28" t="s">
        <v>2871</v>
      </c>
      <c r="B606" s="66" t="s">
        <v>929</v>
      </c>
      <c r="C606" s="29" t="s">
        <v>2852</v>
      </c>
      <c r="D606" s="28" t="s">
        <v>32</v>
      </c>
      <c r="E606" s="29" t="s">
        <v>2872</v>
      </c>
      <c r="F606" s="29" t="s">
        <v>76</v>
      </c>
      <c r="G606" s="28" t="s">
        <v>1195</v>
      </c>
      <c r="H606" s="29" t="s">
        <v>969</v>
      </c>
      <c r="I606" s="28" t="s">
        <v>1016</v>
      </c>
      <c r="J606" s="28"/>
      <c r="K606" s="28" t="s">
        <v>38</v>
      </c>
      <c r="L606" s="28" t="s">
        <v>39</v>
      </c>
      <c r="M606" s="28" t="s">
        <v>38</v>
      </c>
      <c r="N606" s="28" t="s">
        <v>38</v>
      </c>
      <c r="O606" s="28" t="s">
        <v>627</v>
      </c>
      <c r="P606" s="30" t="s">
        <v>1017</v>
      </c>
      <c r="Q606" s="30" t="s">
        <v>1018</v>
      </c>
      <c r="R606" s="30" t="s">
        <v>973</v>
      </c>
      <c r="S606" s="67" t="s">
        <v>1016</v>
      </c>
      <c r="T606" s="67" t="s">
        <v>839</v>
      </c>
      <c r="U606" s="30"/>
    </row>
    <row r="607" spans="1:21" s="33" customFormat="1" ht="75" x14ac:dyDescent="0.25">
      <c r="A607" s="28" t="s">
        <v>2873</v>
      </c>
      <c r="B607" s="66" t="s">
        <v>912</v>
      </c>
      <c r="C607" s="29" t="s">
        <v>2810</v>
      </c>
      <c r="D607" s="28" t="s">
        <v>32</v>
      </c>
      <c r="E607" s="29" t="s">
        <v>2874</v>
      </c>
      <c r="F607" s="29" t="s">
        <v>76</v>
      </c>
      <c r="G607" s="28" t="s">
        <v>898</v>
      </c>
      <c r="H607" s="29" t="s">
        <v>899</v>
      </c>
      <c r="I607" s="28" t="s">
        <v>914</v>
      </c>
      <c r="J607" s="28" t="s">
        <v>2841</v>
      </c>
      <c r="K607" s="28" t="s">
        <v>38</v>
      </c>
      <c r="L607" s="28" t="s">
        <v>39</v>
      </c>
      <c r="M607" s="28" t="s">
        <v>38</v>
      </c>
      <c r="N607" s="28" t="s">
        <v>38</v>
      </c>
      <c r="O607" s="28">
        <v>31</v>
      </c>
      <c r="P607" s="30" t="s">
        <v>901</v>
      </c>
      <c r="Q607" s="30"/>
      <c r="R607" s="30" t="s">
        <v>863</v>
      </c>
      <c r="S607" s="67" t="s">
        <v>915</v>
      </c>
      <c r="T607" s="67" t="s">
        <v>1606</v>
      </c>
      <c r="U607" s="30"/>
    </row>
    <row r="608" spans="1:21" s="33" customFormat="1" ht="75" x14ac:dyDescent="0.25">
      <c r="A608" s="28" t="s">
        <v>2875</v>
      </c>
      <c r="B608" s="66" t="s">
        <v>917</v>
      </c>
      <c r="C608" s="29" t="s">
        <v>2810</v>
      </c>
      <c r="D608" s="28" t="s">
        <v>32</v>
      </c>
      <c r="E608" s="29" t="s">
        <v>2876</v>
      </c>
      <c r="F608" s="29" t="s">
        <v>76</v>
      </c>
      <c r="G608" s="28" t="s">
        <v>907</v>
      </c>
      <c r="H608" s="29" t="s">
        <v>859</v>
      </c>
      <c r="I608" s="28" t="s">
        <v>919</v>
      </c>
      <c r="J608" s="28" t="s">
        <v>2841</v>
      </c>
      <c r="K608" s="28" t="s">
        <v>366</v>
      </c>
      <c r="L608" s="28" t="s">
        <v>39</v>
      </c>
      <c r="M608" s="28" t="s">
        <v>38</v>
      </c>
      <c r="N608" s="28" t="s">
        <v>38</v>
      </c>
      <c r="O608" s="28" t="s">
        <v>920</v>
      </c>
      <c r="P608" s="30" t="s">
        <v>901</v>
      </c>
      <c r="Q608" s="30"/>
      <c r="R608" s="30" t="s">
        <v>863</v>
      </c>
      <c r="S608" s="67" t="s">
        <v>921</v>
      </c>
      <c r="T608" s="67" t="s">
        <v>1606</v>
      </c>
      <c r="U608" s="30"/>
    </row>
    <row r="609" spans="1:22" s="33" customFormat="1" ht="30" x14ac:dyDescent="0.25">
      <c r="A609" s="28" t="s">
        <v>2877</v>
      </c>
      <c r="B609" s="66" t="s">
        <v>966</v>
      </c>
      <c r="C609" s="50" t="s">
        <v>2878</v>
      </c>
      <c r="D609" s="28" t="s">
        <v>32</v>
      </c>
      <c r="E609" s="50" t="s">
        <v>2879</v>
      </c>
      <c r="F609" s="50" t="s">
        <v>76</v>
      </c>
      <c r="G609" s="28" t="s">
        <v>77</v>
      </c>
      <c r="H609" s="29" t="s">
        <v>969</v>
      </c>
      <c r="I609" s="28" t="s">
        <v>970</v>
      </c>
      <c r="J609" s="28"/>
      <c r="K609" s="28" t="s">
        <v>38</v>
      </c>
      <c r="L609" s="28" t="s">
        <v>39</v>
      </c>
      <c r="M609" s="28" t="s">
        <v>38</v>
      </c>
      <c r="N609" s="28" t="s">
        <v>38</v>
      </c>
      <c r="O609" s="28" t="s">
        <v>627</v>
      </c>
      <c r="P609" s="30" t="s">
        <v>971</v>
      </c>
      <c r="Q609" s="30" t="s">
        <v>972</v>
      </c>
      <c r="R609" s="30" t="s">
        <v>973</v>
      </c>
      <c r="S609" s="63" t="s">
        <v>970</v>
      </c>
      <c r="T609" s="67" t="s">
        <v>2365</v>
      </c>
      <c r="U609" s="30"/>
    </row>
    <row r="610" spans="1:22" s="33" customFormat="1" ht="105" x14ac:dyDescent="0.25">
      <c r="A610" s="28" t="s">
        <v>2880</v>
      </c>
      <c r="B610" s="66" t="s">
        <v>976</v>
      </c>
      <c r="C610" s="50" t="s">
        <v>2878</v>
      </c>
      <c r="D610" s="28" t="s">
        <v>32</v>
      </c>
      <c r="E610" s="29" t="s">
        <v>977</v>
      </c>
      <c r="F610" s="29" t="s">
        <v>76</v>
      </c>
      <c r="G610" s="28" t="s">
        <v>978</v>
      </c>
      <c r="H610" s="29" t="s">
        <v>979</v>
      </c>
      <c r="I610" s="28" t="s">
        <v>980</v>
      </c>
      <c r="J610" s="28"/>
      <c r="K610" s="28" t="s">
        <v>38</v>
      </c>
      <c r="L610" s="28" t="s">
        <v>39</v>
      </c>
      <c r="M610" s="28" t="s">
        <v>38</v>
      </c>
      <c r="N610" s="28" t="s">
        <v>38</v>
      </c>
      <c r="O610" s="28" t="s">
        <v>891</v>
      </c>
      <c r="P610" s="30" t="s">
        <v>981</v>
      </c>
      <c r="Q610" s="30" t="s">
        <v>893</v>
      </c>
      <c r="R610" s="30" t="s">
        <v>973</v>
      </c>
      <c r="S610" s="63" t="s">
        <v>982</v>
      </c>
      <c r="T610" s="67" t="s">
        <v>983</v>
      </c>
      <c r="U610" s="30"/>
    </row>
    <row r="611" spans="1:22" s="33" customFormat="1" ht="105" x14ac:dyDescent="0.25">
      <c r="A611" s="28" t="s">
        <v>2881</v>
      </c>
      <c r="B611" s="29" t="s">
        <v>985</v>
      </c>
      <c r="C611" s="50" t="s">
        <v>2878</v>
      </c>
      <c r="D611" s="28" t="s">
        <v>32</v>
      </c>
      <c r="E611" s="29" t="s">
        <v>2882</v>
      </c>
      <c r="F611" s="29" t="s">
        <v>76</v>
      </c>
      <c r="G611" s="28" t="s">
        <v>77</v>
      </c>
      <c r="H611" s="29" t="s">
        <v>969</v>
      </c>
      <c r="I611" s="28" t="s">
        <v>458</v>
      </c>
      <c r="J611" s="28"/>
      <c r="K611" s="28" t="s">
        <v>38</v>
      </c>
      <c r="L611" s="28" t="s">
        <v>38</v>
      </c>
      <c r="M611" s="28" t="s">
        <v>38</v>
      </c>
      <c r="N611" s="28" t="s">
        <v>38</v>
      </c>
      <c r="O611" s="28" t="s">
        <v>627</v>
      </c>
      <c r="P611" s="30" t="s">
        <v>987</v>
      </c>
      <c r="Q611" s="30"/>
      <c r="R611" s="30" t="s">
        <v>973</v>
      </c>
      <c r="S611" s="63" t="s">
        <v>458</v>
      </c>
      <c r="T611" s="67" t="s">
        <v>2365</v>
      </c>
      <c r="U611" s="30"/>
    </row>
    <row r="612" spans="1:22" s="33" customFormat="1" ht="30" x14ac:dyDescent="0.25">
      <c r="A612" s="28" t="s">
        <v>2883</v>
      </c>
      <c r="B612" s="29" t="s">
        <v>989</v>
      </c>
      <c r="C612" s="50" t="s">
        <v>2878</v>
      </c>
      <c r="D612" s="28" t="s">
        <v>32</v>
      </c>
      <c r="E612" s="29" t="s">
        <v>2884</v>
      </c>
      <c r="F612" s="29" t="s">
        <v>76</v>
      </c>
      <c r="G612" s="28" t="s">
        <v>77</v>
      </c>
      <c r="H612" s="29" t="s">
        <v>969</v>
      </c>
      <c r="I612" s="28" t="s">
        <v>989</v>
      </c>
      <c r="J612" s="28"/>
      <c r="K612" s="28" t="s">
        <v>38</v>
      </c>
      <c r="L612" s="28" t="s">
        <v>38</v>
      </c>
      <c r="M612" s="28" t="s">
        <v>38</v>
      </c>
      <c r="N612" s="28" t="s">
        <v>38</v>
      </c>
      <c r="O612" s="28" t="s">
        <v>627</v>
      </c>
      <c r="P612" s="30" t="s">
        <v>991</v>
      </c>
      <c r="Q612" s="30"/>
      <c r="R612" s="30" t="s">
        <v>973</v>
      </c>
      <c r="S612" s="63" t="s">
        <v>989</v>
      </c>
      <c r="T612" s="67" t="s">
        <v>2369</v>
      </c>
      <c r="U612" s="30"/>
    </row>
    <row r="613" spans="1:22" s="33" customFormat="1" ht="30" x14ac:dyDescent="0.25">
      <c r="A613" s="28" t="s">
        <v>2885</v>
      </c>
      <c r="B613" s="66" t="s">
        <v>993</v>
      </c>
      <c r="C613" s="50" t="s">
        <v>2878</v>
      </c>
      <c r="D613" s="28" t="s">
        <v>32</v>
      </c>
      <c r="E613" s="29" t="s">
        <v>2886</v>
      </c>
      <c r="F613" s="29" t="s">
        <v>76</v>
      </c>
      <c r="G613" s="28" t="s">
        <v>77</v>
      </c>
      <c r="H613" s="29" t="s">
        <v>969</v>
      </c>
      <c r="I613" s="28" t="s">
        <v>995</v>
      </c>
      <c r="J613" s="28"/>
      <c r="K613" s="28" t="s">
        <v>38</v>
      </c>
      <c r="L613" s="28" t="s">
        <v>39</v>
      </c>
      <c r="M613" s="28" t="s">
        <v>38</v>
      </c>
      <c r="N613" s="28" t="s">
        <v>38</v>
      </c>
      <c r="O613" s="28" t="s">
        <v>627</v>
      </c>
      <c r="P613" s="30" t="s">
        <v>996</v>
      </c>
      <c r="Q613" s="30" t="s">
        <v>997</v>
      </c>
      <c r="R613" s="30" t="s">
        <v>973</v>
      </c>
      <c r="S613" s="63" t="s">
        <v>995</v>
      </c>
      <c r="T613" s="67" t="s">
        <v>839</v>
      </c>
      <c r="U613" s="30"/>
    </row>
    <row r="614" spans="1:22" s="33" customFormat="1" ht="90" x14ac:dyDescent="0.25">
      <c r="A614" s="28" t="s">
        <v>2887</v>
      </c>
      <c r="B614" s="29" t="s">
        <v>999</v>
      </c>
      <c r="C614" s="50" t="s">
        <v>2878</v>
      </c>
      <c r="D614" s="28" t="s">
        <v>32</v>
      </c>
      <c r="E614" s="29" t="s">
        <v>2888</v>
      </c>
      <c r="F614" s="29" t="s">
        <v>76</v>
      </c>
      <c r="G614" s="28" t="s">
        <v>77</v>
      </c>
      <c r="H614" s="29" t="s">
        <v>969</v>
      </c>
      <c r="I614" s="28" t="s">
        <v>999</v>
      </c>
      <c r="J614" s="28"/>
      <c r="K614" s="28" t="s">
        <v>38</v>
      </c>
      <c r="L614" s="28" t="s">
        <v>38</v>
      </c>
      <c r="M614" s="28" t="s">
        <v>38</v>
      </c>
      <c r="N614" s="28" t="s">
        <v>38</v>
      </c>
      <c r="O614" s="28" t="s">
        <v>627</v>
      </c>
      <c r="P614" s="30" t="s">
        <v>1001</v>
      </c>
      <c r="Q614" s="30"/>
      <c r="R614" s="30" t="s">
        <v>973</v>
      </c>
      <c r="S614" s="63" t="s">
        <v>999</v>
      </c>
      <c r="T614" s="67" t="s">
        <v>2365</v>
      </c>
      <c r="U614" s="30"/>
    </row>
    <row r="615" spans="1:22" s="33" customFormat="1" ht="90" x14ac:dyDescent="0.25">
      <c r="A615" s="28" t="s">
        <v>2889</v>
      </c>
      <c r="B615" s="66" t="s">
        <v>896</v>
      </c>
      <c r="C615" s="50" t="s">
        <v>2878</v>
      </c>
      <c r="D615" s="28" t="s">
        <v>32</v>
      </c>
      <c r="E615" s="29" t="s">
        <v>2890</v>
      </c>
      <c r="F615" s="29" t="s">
        <v>76</v>
      </c>
      <c r="G615" s="28" t="s">
        <v>898</v>
      </c>
      <c r="H615" s="29" t="s">
        <v>1004</v>
      </c>
      <c r="I615" s="28" t="s">
        <v>900</v>
      </c>
      <c r="J615" s="28"/>
      <c r="K615" s="28" t="s">
        <v>38</v>
      </c>
      <c r="L615" s="28" t="s">
        <v>39</v>
      </c>
      <c r="M615" s="28" t="s">
        <v>38</v>
      </c>
      <c r="N615" s="28" t="s">
        <v>38</v>
      </c>
      <c r="O615" s="28">
        <v>1</v>
      </c>
      <c r="P615" s="30" t="s">
        <v>861</v>
      </c>
      <c r="Q615" s="30"/>
      <c r="R615" s="30" t="s">
        <v>973</v>
      </c>
      <c r="S615" s="63" t="s">
        <v>902</v>
      </c>
      <c r="T615" s="67" t="s">
        <v>903</v>
      </c>
      <c r="U615" s="30"/>
    </row>
    <row r="616" spans="1:22" s="33" customFormat="1" ht="90" x14ac:dyDescent="0.25">
      <c r="A616" s="28" t="s">
        <v>2891</v>
      </c>
      <c r="B616" s="66" t="s">
        <v>905</v>
      </c>
      <c r="C616" s="50" t="s">
        <v>2878</v>
      </c>
      <c r="D616" s="28" t="s">
        <v>32</v>
      </c>
      <c r="E616" s="29" t="s">
        <v>2892</v>
      </c>
      <c r="F616" s="29" t="s">
        <v>76</v>
      </c>
      <c r="G616" s="28" t="s">
        <v>907</v>
      </c>
      <c r="H616" s="29" t="s">
        <v>969</v>
      </c>
      <c r="I616" s="28" t="s">
        <v>908</v>
      </c>
      <c r="J616" s="28"/>
      <c r="K616" s="28" t="s">
        <v>38</v>
      </c>
      <c r="L616" s="28" t="s">
        <v>39</v>
      </c>
      <c r="M616" s="28" t="s">
        <v>38</v>
      </c>
      <c r="N616" s="28" t="s">
        <v>38</v>
      </c>
      <c r="O616" s="28" t="s">
        <v>909</v>
      </c>
      <c r="P616" s="30" t="s">
        <v>861</v>
      </c>
      <c r="Q616" s="30"/>
      <c r="R616" s="30" t="s">
        <v>973</v>
      </c>
      <c r="S616" s="63" t="s">
        <v>910</v>
      </c>
      <c r="T616" s="67" t="s">
        <v>903</v>
      </c>
      <c r="U616" s="30"/>
    </row>
    <row r="617" spans="1:22" s="33" customFormat="1" ht="90" x14ac:dyDescent="0.25">
      <c r="A617" s="28" t="s">
        <v>2893</v>
      </c>
      <c r="B617" s="66" t="s">
        <v>912</v>
      </c>
      <c r="C617" s="50" t="s">
        <v>2878</v>
      </c>
      <c r="D617" s="28" t="s">
        <v>32</v>
      </c>
      <c r="E617" s="29" t="s">
        <v>2894</v>
      </c>
      <c r="F617" s="29" t="s">
        <v>76</v>
      </c>
      <c r="G617" s="28" t="s">
        <v>898</v>
      </c>
      <c r="H617" s="29" t="s">
        <v>1004</v>
      </c>
      <c r="I617" s="28" t="s">
        <v>1009</v>
      </c>
      <c r="J617" s="28"/>
      <c r="K617" s="28" t="s">
        <v>38</v>
      </c>
      <c r="L617" s="28" t="s">
        <v>365</v>
      </c>
      <c r="M617" s="28" t="s">
        <v>38</v>
      </c>
      <c r="N617" s="28" t="s">
        <v>38</v>
      </c>
      <c r="O617" s="28">
        <v>31</v>
      </c>
      <c r="P617" s="30" t="s">
        <v>861</v>
      </c>
      <c r="Q617" s="30"/>
      <c r="R617" s="30" t="s">
        <v>973</v>
      </c>
      <c r="S617" s="63" t="s">
        <v>915</v>
      </c>
      <c r="T617" s="67" t="s">
        <v>903</v>
      </c>
      <c r="U617" s="30"/>
    </row>
    <row r="618" spans="1:22" s="33" customFormat="1" ht="90" x14ac:dyDescent="0.25">
      <c r="A618" s="28" t="s">
        <v>2895</v>
      </c>
      <c r="B618" s="66" t="s">
        <v>917</v>
      </c>
      <c r="C618" s="50" t="s">
        <v>2878</v>
      </c>
      <c r="D618" s="28" t="s">
        <v>32</v>
      </c>
      <c r="E618" s="29" t="s">
        <v>2896</v>
      </c>
      <c r="F618" s="29" t="s">
        <v>76</v>
      </c>
      <c r="G618" s="28" t="s">
        <v>907</v>
      </c>
      <c r="H618" s="29" t="s">
        <v>969</v>
      </c>
      <c r="I618" s="28" t="s">
        <v>1012</v>
      </c>
      <c r="J618" s="28"/>
      <c r="K618" s="28" t="s">
        <v>38</v>
      </c>
      <c r="L618" s="28" t="s">
        <v>39</v>
      </c>
      <c r="M618" s="28" t="s">
        <v>38</v>
      </c>
      <c r="N618" s="28" t="s">
        <v>38</v>
      </c>
      <c r="O618" s="28" t="s">
        <v>920</v>
      </c>
      <c r="P618" s="30" t="s">
        <v>861</v>
      </c>
      <c r="Q618" s="30"/>
      <c r="R618" s="30" t="s">
        <v>973</v>
      </c>
      <c r="S618" s="63" t="s">
        <v>921</v>
      </c>
      <c r="T618" s="67" t="s">
        <v>903</v>
      </c>
      <c r="U618" s="30"/>
    </row>
    <row r="619" spans="1:22" s="33" customFormat="1" ht="120" x14ac:dyDescent="0.25">
      <c r="A619" s="28" t="s">
        <v>2897</v>
      </c>
      <c r="B619" s="66" t="s">
        <v>929</v>
      </c>
      <c r="C619" s="50" t="s">
        <v>2878</v>
      </c>
      <c r="D619" s="28" t="s">
        <v>32</v>
      </c>
      <c r="E619" s="29" t="s">
        <v>2898</v>
      </c>
      <c r="F619" s="29" t="s">
        <v>76</v>
      </c>
      <c r="G619" s="28" t="s">
        <v>1195</v>
      </c>
      <c r="H619" s="29" t="s">
        <v>969</v>
      </c>
      <c r="I619" s="28" t="s">
        <v>1016</v>
      </c>
      <c r="J619" s="28"/>
      <c r="K619" s="28" t="s">
        <v>38</v>
      </c>
      <c r="L619" s="28" t="s">
        <v>39</v>
      </c>
      <c r="M619" s="28" t="s">
        <v>38</v>
      </c>
      <c r="N619" s="28" t="s">
        <v>38</v>
      </c>
      <c r="O619" s="28" t="s">
        <v>627</v>
      </c>
      <c r="P619" s="30" t="s">
        <v>1017</v>
      </c>
      <c r="Q619" s="30" t="s">
        <v>1018</v>
      </c>
      <c r="R619" s="30" t="s">
        <v>973</v>
      </c>
      <c r="S619" s="67" t="s">
        <v>1016</v>
      </c>
      <c r="T619" s="67" t="s">
        <v>839</v>
      </c>
      <c r="U619" s="30"/>
    </row>
    <row r="620" spans="1:22" s="33" customFormat="1" ht="60" x14ac:dyDescent="0.25">
      <c r="A620" s="28" t="s">
        <v>2899</v>
      </c>
      <c r="B620" s="66" t="s">
        <v>944</v>
      </c>
      <c r="C620" s="29" t="s">
        <v>2900</v>
      </c>
      <c r="D620" s="28" t="s">
        <v>32</v>
      </c>
      <c r="E620" s="29" t="s">
        <v>2901</v>
      </c>
      <c r="F620" s="29" t="s">
        <v>76</v>
      </c>
      <c r="G620" s="28" t="s">
        <v>35</v>
      </c>
      <c r="H620" s="29" t="s">
        <v>947</v>
      </c>
      <c r="I620" s="28" t="s">
        <v>948</v>
      </c>
      <c r="J620" s="28"/>
      <c r="K620" s="28" t="s">
        <v>38</v>
      </c>
      <c r="L620" s="28" t="s">
        <v>39</v>
      </c>
      <c r="M620" s="28" t="s">
        <v>38</v>
      </c>
      <c r="N620" s="28" t="s">
        <v>38</v>
      </c>
      <c r="O620" s="28" t="s">
        <v>627</v>
      </c>
      <c r="P620" s="30" t="s">
        <v>949</v>
      </c>
      <c r="Q620" s="30" t="s">
        <v>950</v>
      </c>
      <c r="R620" s="30" t="s">
        <v>951</v>
      </c>
      <c r="S620" s="63" t="s">
        <v>952</v>
      </c>
      <c r="T620" s="63" t="s">
        <v>953</v>
      </c>
      <c r="U620" s="30"/>
    </row>
    <row r="621" spans="1:22" s="33" customFormat="1" ht="180" x14ac:dyDescent="0.25">
      <c r="A621" s="28" t="s">
        <v>2902</v>
      </c>
      <c r="B621" s="66" t="s">
        <v>955</v>
      </c>
      <c r="C621" s="29" t="s">
        <v>2900</v>
      </c>
      <c r="D621" s="28" t="s">
        <v>32</v>
      </c>
      <c r="E621" s="29" t="s">
        <v>2903</v>
      </c>
      <c r="F621" s="29" t="s">
        <v>76</v>
      </c>
      <c r="G621" s="28" t="s">
        <v>35</v>
      </c>
      <c r="H621" s="29" t="s">
        <v>947</v>
      </c>
      <c r="I621" s="28" t="s">
        <v>948</v>
      </c>
      <c r="J621" s="28" t="s">
        <v>2848</v>
      </c>
      <c r="K621" s="28" t="s">
        <v>38</v>
      </c>
      <c r="L621" s="28" t="s">
        <v>39</v>
      </c>
      <c r="M621" s="28" t="s">
        <v>38</v>
      </c>
      <c r="N621" s="28" t="s">
        <v>38</v>
      </c>
      <c r="O621" s="28" t="s">
        <v>627</v>
      </c>
      <c r="P621" s="30" t="s">
        <v>949</v>
      </c>
      <c r="Q621" s="30" t="s">
        <v>957</v>
      </c>
      <c r="R621" s="92" t="s">
        <v>2728</v>
      </c>
      <c r="S621" s="92" t="s">
        <v>2728</v>
      </c>
      <c r="T621" s="92" t="s">
        <v>2728</v>
      </c>
      <c r="U621" s="30"/>
    </row>
    <row r="622" spans="1:22" s="33" customFormat="1" ht="105" x14ac:dyDescent="0.25">
      <c r="A622" s="28" t="s">
        <v>2904</v>
      </c>
      <c r="B622" s="66" t="s">
        <v>929</v>
      </c>
      <c r="C622" s="29" t="s">
        <v>2900</v>
      </c>
      <c r="D622" s="28" t="s">
        <v>32</v>
      </c>
      <c r="E622" s="29" t="s">
        <v>2905</v>
      </c>
      <c r="F622" s="29" t="s">
        <v>76</v>
      </c>
      <c r="G622" s="28" t="s">
        <v>960</v>
      </c>
      <c r="H622" s="29" t="s">
        <v>947</v>
      </c>
      <c r="I622" s="28" t="s">
        <v>961</v>
      </c>
      <c r="J622" s="28"/>
      <c r="K622" s="28" t="s">
        <v>38</v>
      </c>
      <c r="L622" s="28" t="s">
        <v>39</v>
      </c>
      <c r="M622" s="28" t="s">
        <v>38</v>
      </c>
      <c r="N622" s="28" t="s">
        <v>38</v>
      </c>
      <c r="O622" s="28" t="s">
        <v>627</v>
      </c>
      <c r="P622" s="30" t="s">
        <v>962</v>
      </c>
      <c r="Q622" s="30" t="s">
        <v>963</v>
      </c>
      <c r="R622" s="30" t="s">
        <v>951</v>
      </c>
      <c r="S622" s="67" t="s">
        <v>964</v>
      </c>
      <c r="T622" s="67" t="s">
        <v>880</v>
      </c>
      <c r="U622" s="30"/>
    </row>
    <row r="623" spans="1:22" s="33" customFormat="1" ht="135" x14ac:dyDescent="0.25">
      <c r="A623" s="28" t="s">
        <v>2906</v>
      </c>
      <c r="B623" s="66" t="s">
        <v>929</v>
      </c>
      <c r="C623" s="29" t="s">
        <v>2907</v>
      </c>
      <c r="D623" s="28" t="s">
        <v>32</v>
      </c>
      <c r="E623" s="29" t="s">
        <v>2811</v>
      </c>
      <c r="F623" s="29" t="s">
        <v>76</v>
      </c>
      <c r="G623" s="95" t="s">
        <v>931</v>
      </c>
      <c r="H623" s="29" t="s">
        <v>859</v>
      </c>
      <c r="I623" s="28" t="s">
        <v>932</v>
      </c>
      <c r="J623" s="28"/>
      <c r="K623" s="28" t="s">
        <v>366</v>
      </c>
      <c r="L623" s="28" t="s">
        <v>39</v>
      </c>
      <c r="M623" s="28" t="s">
        <v>38</v>
      </c>
      <c r="N623" s="28" t="s">
        <v>38</v>
      </c>
      <c r="O623" s="28" t="s">
        <v>627</v>
      </c>
      <c r="P623" s="30" t="s">
        <v>2908</v>
      </c>
      <c r="Q623" s="30" t="s">
        <v>2909</v>
      </c>
      <c r="R623" s="30" t="s">
        <v>863</v>
      </c>
      <c r="S623" s="67" t="s">
        <v>1152</v>
      </c>
      <c r="T623" s="67" t="s">
        <v>864</v>
      </c>
      <c r="U623" s="30"/>
    </row>
    <row r="624" spans="1:22" s="33" customFormat="1" ht="75" x14ac:dyDescent="0.25">
      <c r="A624" s="28" t="s">
        <v>2910</v>
      </c>
      <c r="B624" s="66" t="s">
        <v>938</v>
      </c>
      <c r="C624" s="29" t="s">
        <v>2907</v>
      </c>
      <c r="D624" s="28" t="s">
        <v>32</v>
      </c>
      <c r="E624" s="29" t="s">
        <v>2911</v>
      </c>
      <c r="F624" s="29" t="s">
        <v>76</v>
      </c>
      <c r="G624" s="28" t="s">
        <v>77</v>
      </c>
      <c r="H624" s="29" t="s">
        <v>859</v>
      </c>
      <c r="I624" s="28" t="s">
        <v>2817</v>
      </c>
      <c r="J624" s="28"/>
      <c r="K624" s="28" t="s">
        <v>366</v>
      </c>
      <c r="L624" s="28" t="s">
        <v>39</v>
      </c>
      <c r="M624" s="28" t="s">
        <v>38</v>
      </c>
      <c r="N624" s="28" t="s">
        <v>39</v>
      </c>
      <c r="O624" s="28" t="s">
        <v>627</v>
      </c>
      <c r="P624" s="30" t="s">
        <v>940</v>
      </c>
      <c r="Q624" s="30" t="s">
        <v>941</v>
      </c>
      <c r="R624" s="30" t="s">
        <v>863</v>
      </c>
      <c r="S624" s="67" t="s">
        <v>1155</v>
      </c>
      <c r="T624" s="67" t="s">
        <v>942</v>
      </c>
      <c r="U624" s="67"/>
      <c r="V624" s="96"/>
    </row>
    <row r="625" spans="1:22" s="33" customFormat="1" ht="45" x14ac:dyDescent="0.25">
      <c r="A625" s="28" t="s">
        <v>2912</v>
      </c>
      <c r="B625" s="66" t="s">
        <v>855</v>
      </c>
      <c r="C625" s="29" t="s">
        <v>2907</v>
      </c>
      <c r="D625" s="28" t="s">
        <v>32</v>
      </c>
      <c r="E625" s="29" t="s">
        <v>2913</v>
      </c>
      <c r="F625" s="29" t="s">
        <v>76</v>
      </c>
      <c r="G625" s="28" t="s">
        <v>35</v>
      </c>
      <c r="H625" s="29" t="s">
        <v>859</v>
      </c>
      <c r="I625" s="28" t="s">
        <v>860</v>
      </c>
      <c r="J625" s="28"/>
      <c r="K625" s="28" t="s">
        <v>38</v>
      </c>
      <c r="L625" s="28" t="s">
        <v>39</v>
      </c>
      <c r="M625" s="28" t="s">
        <v>38</v>
      </c>
      <c r="N625" s="28" t="s">
        <v>39</v>
      </c>
      <c r="O625" s="28" t="s">
        <v>627</v>
      </c>
      <c r="P625" s="30" t="s">
        <v>861</v>
      </c>
      <c r="Q625" s="30" t="s">
        <v>862</v>
      </c>
      <c r="R625" s="30" t="s">
        <v>863</v>
      </c>
      <c r="S625" s="67" t="s">
        <v>860</v>
      </c>
      <c r="T625" s="67" t="s">
        <v>864</v>
      </c>
      <c r="U625" s="30"/>
    </row>
    <row r="626" spans="1:22" s="33" customFormat="1" ht="30" x14ac:dyDescent="0.25">
      <c r="A626" s="28" t="s">
        <v>2914</v>
      </c>
      <c r="B626" s="29" t="s">
        <v>866</v>
      </c>
      <c r="C626" s="29" t="s">
        <v>2907</v>
      </c>
      <c r="D626" s="28" t="s">
        <v>32</v>
      </c>
      <c r="E626" s="29" t="s">
        <v>2915</v>
      </c>
      <c r="F626" s="29" t="s">
        <v>76</v>
      </c>
      <c r="G626" s="28" t="s">
        <v>35</v>
      </c>
      <c r="H626" s="29" t="s">
        <v>859</v>
      </c>
      <c r="I626" s="28" t="s">
        <v>868</v>
      </c>
      <c r="J626" s="28"/>
      <c r="K626" s="28" t="s">
        <v>38</v>
      </c>
      <c r="L626" s="28" t="s">
        <v>38</v>
      </c>
      <c r="M626" s="28" t="s">
        <v>38</v>
      </c>
      <c r="N626" s="28" t="s">
        <v>38</v>
      </c>
      <c r="O626" s="28" t="s">
        <v>627</v>
      </c>
      <c r="P626" s="30" t="s">
        <v>869</v>
      </c>
      <c r="Q626" s="30"/>
      <c r="R626" s="30" t="s">
        <v>863</v>
      </c>
      <c r="S626" s="67" t="s">
        <v>868</v>
      </c>
      <c r="T626" s="67" t="s">
        <v>864</v>
      </c>
      <c r="U626" s="30"/>
    </row>
    <row r="627" spans="1:22" s="33" customFormat="1" ht="30" x14ac:dyDescent="0.25">
      <c r="A627" s="28" t="s">
        <v>2916</v>
      </c>
      <c r="B627" s="29" t="s">
        <v>871</v>
      </c>
      <c r="C627" s="29" t="s">
        <v>2907</v>
      </c>
      <c r="D627" s="28" t="s">
        <v>32</v>
      </c>
      <c r="E627" s="29" t="s">
        <v>2917</v>
      </c>
      <c r="F627" s="29" t="s">
        <v>76</v>
      </c>
      <c r="G627" s="28" t="s">
        <v>35</v>
      </c>
      <c r="H627" s="29" t="s">
        <v>859</v>
      </c>
      <c r="I627" s="28" t="s">
        <v>873</v>
      </c>
      <c r="J627" s="28"/>
      <c r="K627" s="28" t="s">
        <v>38</v>
      </c>
      <c r="L627" s="28" t="s">
        <v>38</v>
      </c>
      <c r="M627" s="28" t="s">
        <v>38</v>
      </c>
      <c r="N627" s="28" t="s">
        <v>38</v>
      </c>
      <c r="O627" s="28" t="s">
        <v>627</v>
      </c>
      <c r="P627" s="30" t="s">
        <v>869</v>
      </c>
      <c r="Q627" s="30"/>
      <c r="R627" s="30" t="s">
        <v>863</v>
      </c>
      <c r="S627" s="67" t="s">
        <v>873</v>
      </c>
      <c r="T627" s="67" t="s">
        <v>864</v>
      </c>
      <c r="U627" s="30"/>
    </row>
    <row r="628" spans="1:22" s="33" customFormat="1" ht="30" x14ac:dyDescent="0.25">
      <c r="A628" s="28" t="s">
        <v>2918</v>
      </c>
      <c r="B628" s="29" t="s">
        <v>875</v>
      </c>
      <c r="C628" s="29" t="s">
        <v>2907</v>
      </c>
      <c r="D628" s="28" t="s">
        <v>32</v>
      </c>
      <c r="E628" s="29" t="s">
        <v>2919</v>
      </c>
      <c r="F628" s="29" t="s">
        <v>76</v>
      </c>
      <c r="G628" s="28" t="s">
        <v>35</v>
      </c>
      <c r="H628" s="29" t="s">
        <v>859</v>
      </c>
      <c r="I628" s="28" t="s">
        <v>877</v>
      </c>
      <c r="J628" s="28"/>
      <c r="K628" s="28" t="s">
        <v>38</v>
      </c>
      <c r="L628" s="28" t="s">
        <v>38</v>
      </c>
      <c r="M628" s="28" t="s">
        <v>38</v>
      </c>
      <c r="N628" s="28" t="s">
        <v>38</v>
      </c>
      <c r="O628" s="28" t="s">
        <v>627</v>
      </c>
      <c r="P628" s="30" t="s">
        <v>878</v>
      </c>
      <c r="Q628" s="30"/>
      <c r="R628" s="30" t="s">
        <v>863</v>
      </c>
      <c r="S628" s="67" t="s">
        <v>879</v>
      </c>
      <c r="T628" s="67" t="s">
        <v>880</v>
      </c>
      <c r="U628" s="30"/>
    </row>
    <row r="629" spans="1:22" s="33" customFormat="1" ht="45" x14ac:dyDescent="0.25">
      <c r="A629" s="28" t="s">
        <v>2920</v>
      </c>
      <c r="B629" s="66" t="s">
        <v>882</v>
      </c>
      <c r="C629" s="29" t="s">
        <v>2907</v>
      </c>
      <c r="D629" s="28" t="s">
        <v>32</v>
      </c>
      <c r="E629" s="29" t="s">
        <v>2921</v>
      </c>
      <c r="F629" s="29" t="s">
        <v>76</v>
      </c>
      <c r="G629" s="28" t="s">
        <v>77</v>
      </c>
      <c r="H629" s="29" t="s">
        <v>859</v>
      </c>
      <c r="I629" s="28" t="s">
        <v>882</v>
      </c>
      <c r="J629" s="28"/>
      <c r="K629" s="28" t="s">
        <v>38</v>
      </c>
      <c r="L629" s="28" t="s">
        <v>39</v>
      </c>
      <c r="M629" s="28" t="s">
        <v>38</v>
      </c>
      <c r="N629" s="28" t="s">
        <v>39</v>
      </c>
      <c r="O629" s="28" t="s">
        <v>627</v>
      </c>
      <c r="P629" s="30" t="s">
        <v>884</v>
      </c>
      <c r="Q629" s="30" t="s">
        <v>885</v>
      </c>
      <c r="R629" s="30" t="s">
        <v>863</v>
      </c>
      <c r="S629" s="67" t="s">
        <v>882</v>
      </c>
      <c r="T629" s="67" t="s">
        <v>886</v>
      </c>
      <c r="U629" s="30"/>
    </row>
    <row r="630" spans="1:22" s="33" customFormat="1" ht="45" x14ac:dyDescent="0.25">
      <c r="A630" s="28" t="s">
        <v>2922</v>
      </c>
      <c r="B630" s="66" t="s">
        <v>923</v>
      </c>
      <c r="C630" s="29" t="s">
        <v>2907</v>
      </c>
      <c r="D630" s="28" t="s">
        <v>32</v>
      </c>
      <c r="E630" s="29" t="s">
        <v>2923</v>
      </c>
      <c r="F630" s="29"/>
      <c r="G630" s="28"/>
      <c r="H630" s="29"/>
      <c r="I630" s="28"/>
      <c r="J630" s="28"/>
      <c r="K630" s="28" t="s">
        <v>366</v>
      </c>
      <c r="L630" s="28" t="s">
        <v>39</v>
      </c>
      <c r="M630" s="28" t="s">
        <v>38</v>
      </c>
      <c r="N630" s="28" t="s">
        <v>39</v>
      </c>
      <c r="O630" s="28"/>
      <c r="P630" s="30"/>
      <c r="Q630" s="30"/>
      <c r="R630" s="30" t="s">
        <v>863</v>
      </c>
      <c r="S630" s="67" t="s">
        <v>923</v>
      </c>
      <c r="T630" s="67" t="s">
        <v>453</v>
      </c>
      <c r="U630" s="30"/>
    </row>
    <row r="631" spans="1:22" s="33" customFormat="1" ht="60" x14ac:dyDescent="0.25">
      <c r="A631" s="28" t="s">
        <v>2924</v>
      </c>
      <c r="B631" s="66" t="s">
        <v>888</v>
      </c>
      <c r="C631" s="29" t="s">
        <v>2907</v>
      </c>
      <c r="D631" s="28" t="s">
        <v>32</v>
      </c>
      <c r="E631" s="29" t="s">
        <v>2925</v>
      </c>
      <c r="F631" s="29" t="s">
        <v>76</v>
      </c>
      <c r="G631" s="28" t="s">
        <v>2830</v>
      </c>
      <c r="H631" s="29" t="s">
        <v>859</v>
      </c>
      <c r="I631" s="28" t="s">
        <v>888</v>
      </c>
      <c r="J631" s="28"/>
      <c r="K631" s="28" t="s">
        <v>38</v>
      </c>
      <c r="L631" s="28" t="s">
        <v>39</v>
      </c>
      <c r="M631" s="28" t="s">
        <v>38</v>
      </c>
      <c r="N631" s="28" t="s">
        <v>39</v>
      </c>
      <c r="O631" s="28" t="s">
        <v>891</v>
      </c>
      <c r="P631" s="30" t="s">
        <v>892</v>
      </c>
      <c r="Q631" s="30" t="s">
        <v>893</v>
      </c>
      <c r="R631" s="30" t="s">
        <v>863</v>
      </c>
      <c r="S631" s="67" t="s">
        <v>888</v>
      </c>
      <c r="T631" s="67" t="s">
        <v>894</v>
      </c>
      <c r="U631" s="30"/>
    </row>
    <row r="632" spans="1:22" s="33" customFormat="1" ht="90" x14ac:dyDescent="0.25">
      <c r="A632" s="28" t="s">
        <v>2926</v>
      </c>
      <c r="B632" s="66" t="s">
        <v>896</v>
      </c>
      <c r="C632" s="29" t="s">
        <v>2907</v>
      </c>
      <c r="D632" s="28" t="s">
        <v>32</v>
      </c>
      <c r="E632" s="29" t="s">
        <v>2927</v>
      </c>
      <c r="F632" s="29" t="s">
        <v>76</v>
      </c>
      <c r="G632" s="28" t="s">
        <v>898</v>
      </c>
      <c r="H632" s="29" t="s">
        <v>899</v>
      </c>
      <c r="I632" s="28" t="s">
        <v>900</v>
      </c>
      <c r="J632" s="28"/>
      <c r="K632" s="28" t="s">
        <v>38</v>
      </c>
      <c r="L632" s="28" t="s">
        <v>39</v>
      </c>
      <c r="M632" s="28" t="s">
        <v>38</v>
      </c>
      <c r="N632" s="28" t="s">
        <v>39</v>
      </c>
      <c r="O632" s="28">
        <v>1</v>
      </c>
      <c r="P632" s="30" t="s">
        <v>901</v>
      </c>
      <c r="Q632" s="30"/>
      <c r="R632" s="30" t="s">
        <v>863</v>
      </c>
      <c r="S632" s="67" t="s">
        <v>902</v>
      </c>
      <c r="T632" s="67" t="s">
        <v>1606</v>
      </c>
      <c r="U632" s="30"/>
    </row>
    <row r="633" spans="1:22" s="33" customFormat="1" ht="90" x14ac:dyDescent="0.25">
      <c r="A633" s="28" t="s">
        <v>2928</v>
      </c>
      <c r="B633" s="66" t="s">
        <v>905</v>
      </c>
      <c r="C633" s="29" t="s">
        <v>2907</v>
      </c>
      <c r="D633" s="28" t="s">
        <v>32</v>
      </c>
      <c r="E633" s="29" t="s">
        <v>2929</v>
      </c>
      <c r="F633" s="29" t="s">
        <v>76</v>
      </c>
      <c r="G633" s="28" t="s">
        <v>907</v>
      </c>
      <c r="H633" s="29" t="s">
        <v>859</v>
      </c>
      <c r="I633" s="28" t="s">
        <v>908</v>
      </c>
      <c r="J633" s="28"/>
      <c r="K633" s="28" t="s">
        <v>38</v>
      </c>
      <c r="L633" s="28" t="s">
        <v>39</v>
      </c>
      <c r="M633" s="28" t="s">
        <v>38</v>
      </c>
      <c r="N633" s="28" t="s">
        <v>39</v>
      </c>
      <c r="O633" s="28" t="s">
        <v>909</v>
      </c>
      <c r="P633" s="30" t="s">
        <v>901</v>
      </c>
      <c r="Q633" s="30"/>
      <c r="R633" s="30" t="s">
        <v>863</v>
      </c>
      <c r="S633" s="67" t="s">
        <v>910</v>
      </c>
      <c r="T633" s="67" t="s">
        <v>1606</v>
      </c>
      <c r="U633" s="67"/>
      <c r="V633" s="96"/>
    </row>
    <row r="634" spans="1:22" s="33" customFormat="1" ht="90" x14ac:dyDescent="0.25">
      <c r="A634" s="28" t="s">
        <v>2930</v>
      </c>
      <c r="B634" s="66" t="s">
        <v>912</v>
      </c>
      <c r="C634" s="29" t="s">
        <v>2907</v>
      </c>
      <c r="D634" s="28" t="s">
        <v>32</v>
      </c>
      <c r="E634" s="29" t="s">
        <v>2836</v>
      </c>
      <c r="F634" s="29" t="s">
        <v>76</v>
      </c>
      <c r="G634" s="28" t="s">
        <v>898</v>
      </c>
      <c r="H634" s="29" t="s">
        <v>899</v>
      </c>
      <c r="I634" s="28" t="s">
        <v>914</v>
      </c>
      <c r="J634" s="28"/>
      <c r="K634" s="28" t="s">
        <v>38</v>
      </c>
      <c r="L634" s="28" t="s">
        <v>39</v>
      </c>
      <c r="M634" s="28" t="s">
        <v>38</v>
      </c>
      <c r="N634" s="28" t="s">
        <v>39</v>
      </c>
      <c r="O634" s="28">
        <v>31</v>
      </c>
      <c r="P634" s="30" t="s">
        <v>901</v>
      </c>
      <c r="Q634" s="30"/>
      <c r="R634" s="30" t="s">
        <v>863</v>
      </c>
      <c r="S634" s="67" t="s">
        <v>915</v>
      </c>
      <c r="T634" s="67" t="s">
        <v>1606</v>
      </c>
      <c r="U634" s="30"/>
    </row>
    <row r="635" spans="1:22" s="33" customFormat="1" ht="90" x14ac:dyDescent="0.25">
      <c r="A635" s="28" t="s">
        <v>2931</v>
      </c>
      <c r="B635" s="66" t="s">
        <v>917</v>
      </c>
      <c r="C635" s="29" t="s">
        <v>2907</v>
      </c>
      <c r="D635" s="28" t="s">
        <v>32</v>
      </c>
      <c r="E635" s="29" t="s">
        <v>2838</v>
      </c>
      <c r="F635" s="29" t="s">
        <v>76</v>
      </c>
      <c r="G635" s="28" t="s">
        <v>907</v>
      </c>
      <c r="H635" s="29" t="s">
        <v>859</v>
      </c>
      <c r="I635" s="28" t="s">
        <v>919</v>
      </c>
      <c r="J635" s="28"/>
      <c r="K635" s="28" t="s">
        <v>366</v>
      </c>
      <c r="L635" s="28" t="s">
        <v>39</v>
      </c>
      <c r="M635" s="28" t="s">
        <v>38</v>
      </c>
      <c r="N635" s="28" t="s">
        <v>39</v>
      </c>
      <c r="O635" s="28" t="s">
        <v>920</v>
      </c>
      <c r="P635" s="30" t="s">
        <v>901</v>
      </c>
      <c r="Q635" s="30"/>
      <c r="R635" s="30" t="s">
        <v>863</v>
      </c>
      <c r="S635" s="67" t="s">
        <v>921</v>
      </c>
      <c r="T635" s="67" t="s">
        <v>1606</v>
      </c>
      <c r="U635" s="30"/>
    </row>
    <row r="636" spans="1:22" s="33" customFormat="1" ht="150" x14ac:dyDescent="0.25">
      <c r="A636" s="28" t="s">
        <v>2932</v>
      </c>
      <c r="B636" s="66" t="s">
        <v>2933</v>
      </c>
      <c r="C636" s="29" t="s">
        <v>2934</v>
      </c>
      <c r="D636" s="28" t="s">
        <v>32</v>
      </c>
      <c r="E636" s="29" t="s">
        <v>2935</v>
      </c>
      <c r="F636" s="29" t="s">
        <v>2936</v>
      </c>
      <c r="G636" s="28" t="s">
        <v>35</v>
      </c>
      <c r="H636" s="29" t="s">
        <v>2937</v>
      </c>
      <c r="I636" s="28" t="s">
        <v>1208</v>
      </c>
      <c r="J636" s="28"/>
      <c r="K636" s="28" t="s">
        <v>38</v>
      </c>
      <c r="L636" s="28" t="s">
        <v>39</v>
      </c>
      <c r="M636" s="28" t="s">
        <v>38</v>
      </c>
      <c r="N636" s="28" t="s">
        <v>38</v>
      </c>
      <c r="O636" s="28" t="s">
        <v>2938</v>
      </c>
      <c r="P636" s="30" t="s">
        <v>2939</v>
      </c>
      <c r="Q636" s="30"/>
      <c r="R636" s="30"/>
      <c r="S636" s="67"/>
      <c r="T636" s="97"/>
      <c r="U636" s="30"/>
    </row>
    <row r="637" spans="1:22" s="33" customFormat="1" ht="120" x14ac:dyDescent="0.25">
      <c r="A637" s="28" t="s">
        <v>2940</v>
      </c>
      <c r="B637" s="29" t="s">
        <v>1059</v>
      </c>
      <c r="C637" s="29" t="s">
        <v>2934</v>
      </c>
      <c r="D637" s="28" t="s">
        <v>32</v>
      </c>
      <c r="E637" s="29" t="s">
        <v>2941</v>
      </c>
      <c r="F637" s="29" t="s">
        <v>2942</v>
      </c>
      <c r="G637" s="28" t="s">
        <v>1062</v>
      </c>
      <c r="H637" s="29" t="s">
        <v>2937</v>
      </c>
      <c r="I637" s="28" t="s">
        <v>1063</v>
      </c>
      <c r="J637" s="28"/>
      <c r="K637" s="28" t="s">
        <v>38</v>
      </c>
      <c r="L637" s="28" t="s">
        <v>38</v>
      </c>
      <c r="M637" s="28" t="s">
        <v>38</v>
      </c>
      <c r="N637" s="28" t="s">
        <v>38</v>
      </c>
      <c r="O637" s="28" t="s">
        <v>627</v>
      </c>
      <c r="P637" s="30" t="s">
        <v>2943</v>
      </c>
      <c r="Q637" s="30"/>
      <c r="R637" s="30" t="s">
        <v>2944</v>
      </c>
      <c r="S637" s="67" t="s">
        <v>1063</v>
      </c>
      <c r="T637" s="67" t="s">
        <v>1048</v>
      </c>
      <c r="U637" s="30"/>
    </row>
    <row r="638" spans="1:22" s="33" customFormat="1" ht="105" x14ac:dyDescent="0.25">
      <c r="A638" s="28" t="s">
        <v>2945</v>
      </c>
      <c r="B638" s="66" t="s">
        <v>2946</v>
      </c>
      <c r="C638" s="29" t="s">
        <v>2934</v>
      </c>
      <c r="D638" s="28" t="s">
        <v>32</v>
      </c>
      <c r="E638" s="29" t="s">
        <v>2947</v>
      </c>
      <c r="F638" s="29" t="s">
        <v>163</v>
      </c>
      <c r="G638" s="28" t="s">
        <v>35</v>
      </c>
      <c r="H638" s="29" t="s">
        <v>2937</v>
      </c>
      <c r="I638" s="28" t="s">
        <v>37</v>
      </c>
      <c r="J638" s="28"/>
      <c r="K638" s="28" t="s">
        <v>38</v>
      </c>
      <c r="L638" s="28" t="s">
        <v>39</v>
      </c>
      <c r="M638" s="28" t="s">
        <v>38</v>
      </c>
      <c r="N638" s="28" t="s">
        <v>39</v>
      </c>
      <c r="O638" s="28" t="s">
        <v>627</v>
      </c>
      <c r="P638" s="30" t="s">
        <v>2948</v>
      </c>
      <c r="Q638" s="30" t="s">
        <v>2949</v>
      </c>
      <c r="R638" s="92" t="s">
        <v>2665</v>
      </c>
      <c r="S638" s="30"/>
      <c r="T638" s="30"/>
      <c r="U638" s="30"/>
    </row>
    <row r="639" spans="1:22" s="33" customFormat="1" ht="300" x14ac:dyDescent="0.25">
      <c r="A639" s="28" t="s">
        <v>2950</v>
      </c>
      <c r="B639" s="66" t="s">
        <v>2951</v>
      </c>
      <c r="C639" s="29" t="s">
        <v>2934</v>
      </c>
      <c r="D639" s="28" t="s">
        <v>32</v>
      </c>
      <c r="E639" s="29" t="s">
        <v>2952</v>
      </c>
      <c r="F639" s="29" t="s">
        <v>163</v>
      </c>
      <c r="G639" s="28" t="s">
        <v>2953</v>
      </c>
      <c r="H639" s="29" t="s">
        <v>2954</v>
      </c>
      <c r="I639" s="28" t="s">
        <v>2955</v>
      </c>
      <c r="J639" s="28"/>
      <c r="K639" s="28" t="s">
        <v>38</v>
      </c>
      <c r="L639" s="28" t="s">
        <v>39</v>
      </c>
      <c r="M639" s="28" t="s">
        <v>38</v>
      </c>
      <c r="N639" s="28" t="s">
        <v>38</v>
      </c>
      <c r="O639" s="28" t="s">
        <v>627</v>
      </c>
      <c r="P639" s="30" t="s">
        <v>2956</v>
      </c>
      <c r="Q639" s="30" t="s">
        <v>2957</v>
      </c>
      <c r="R639" s="30" t="s">
        <v>2944</v>
      </c>
      <c r="S639" s="67" t="s">
        <v>2958</v>
      </c>
      <c r="T639" s="67" t="s">
        <v>1048</v>
      </c>
      <c r="U639" s="30"/>
    </row>
    <row r="640" spans="1:22" s="33" customFormat="1" ht="150" x14ac:dyDescent="0.25">
      <c r="A640" s="28" t="s">
        <v>2959</v>
      </c>
      <c r="B640" s="38" t="s">
        <v>2960</v>
      </c>
      <c r="C640" s="29" t="s">
        <v>2934</v>
      </c>
      <c r="D640" s="28" t="s">
        <v>32</v>
      </c>
      <c r="E640" s="29" t="s">
        <v>2961</v>
      </c>
      <c r="F640" s="29" t="s">
        <v>163</v>
      </c>
      <c r="G640" s="28" t="s">
        <v>77</v>
      </c>
      <c r="H640" s="29" t="s">
        <v>2937</v>
      </c>
      <c r="I640" s="28" t="s">
        <v>2962</v>
      </c>
      <c r="J640" s="28"/>
      <c r="K640" s="28" t="s">
        <v>38</v>
      </c>
      <c r="L640" s="28" t="s">
        <v>39</v>
      </c>
      <c r="M640" s="28" t="s">
        <v>38</v>
      </c>
      <c r="N640" s="28" t="s">
        <v>38</v>
      </c>
      <c r="O640" s="28" t="s">
        <v>627</v>
      </c>
      <c r="P640" s="30" t="s">
        <v>2963</v>
      </c>
      <c r="Q640" s="30"/>
      <c r="R640" s="30" t="s">
        <v>2944</v>
      </c>
      <c r="S640" s="67" t="s">
        <v>2964</v>
      </c>
      <c r="T640" s="67" t="s">
        <v>2684</v>
      </c>
      <c r="U640" s="30"/>
    </row>
    <row r="641" spans="1:21" s="33" customFormat="1" ht="150" x14ac:dyDescent="0.25">
      <c r="A641" s="28" t="s">
        <v>2965</v>
      </c>
      <c r="B641" s="66" t="s">
        <v>2966</v>
      </c>
      <c r="C641" s="29" t="s">
        <v>2934</v>
      </c>
      <c r="D641" s="28" t="s">
        <v>32</v>
      </c>
      <c r="E641" s="29" t="s">
        <v>2967</v>
      </c>
      <c r="F641" s="29" t="s">
        <v>163</v>
      </c>
      <c r="G641" s="28" t="s">
        <v>77</v>
      </c>
      <c r="H641" s="29" t="s">
        <v>2937</v>
      </c>
      <c r="I641" s="28" t="s">
        <v>2968</v>
      </c>
      <c r="J641" s="28"/>
      <c r="K641" s="28" t="s">
        <v>38</v>
      </c>
      <c r="L641" s="28" t="s">
        <v>39</v>
      </c>
      <c r="M641" s="28" t="s">
        <v>38</v>
      </c>
      <c r="N641" s="28" t="s">
        <v>38</v>
      </c>
      <c r="O641" s="28" t="s">
        <v>627</v>
      </c>
      <c r="P641" s="30" t="s">
        <v>2969</v>
      </c>
      <c r="Q641" s="30" t="s">
        <v>2970</v>
      </c>
      <c r="R641" s="30" t="s">
        <v>2944</v>
      </c>
      <c r="S641" s="67" t="s">
        <v>2971</v>
      </c>
      <c r="T641" s="67" t="s">
        <v>2692</v>
      </c>
      <c r="U641" s="30"/>
    </row>
    <row r="642" spans="1:21" s="33" customFormat="1" ht="30" x14ac:dyDescent="0.25">
      <c r="A642" s="98" t="s">
        <v>2972</v>
      </c>
      <c r="B642" s="99" t="s">
        <v>2973</v>
      </c>
      <c r="C642" s="29" t="s">
        <v>2974</v>
      </c>
      <c r="D642" s="28" t="s">
        <v>32</v>
      </c>
      <c r="E642" s="29"/>
      <c r="F642" s="29"/>
      <c r="G642" s="28" t="s">
        <v>35</v>
      </c>
      <c r="H642" s="29"/>
      <c r="I642" s="28"/>
      <c r="J642" s="28"/>
      <c r="K642" s="28" t="s">
        <v>366</v>
      </c>
      <c r="L642" s="28" t="s">
        <v>38</v>
      </c>
      <c r="M642" s="28" t="s">
        <v>38</v>
      </c>
      <c r="N642" s="28" t="s">
        <v>38</v>
      </c>
      <c r="O642" s="28" t="s">
        <v>627</v>
      </c>
      <c r="P642" s="30"/>
      <c r="Q642" s="30"/>
      <c r="R642" s="30" t="s">
        <v>2975</v>
      </c>
      <c r="S642" s="67" t="s">
        <v>2976</v>
      </c>
      <c r="T642" s="67" t="s">
        <v>1048</v>
      </c>
      <c r="U642" s="30"/>
    </row>
    <row r="643" spans="1:21" s="33" customFormat="1" ht="120" x14ac:dyDescent="0.25">
      <c r="A643" s="28" t="s">
        <v>2977</v>
      </c>
      <c r="B643" s="66" t="s">
        <v>2978</v>
      </c>
      <c r="C643" s="29" t="s">
        <v>2934</v>
      </c>
      <c r="D643" s="28" t="s">
        <v>32</v>
      </c>
      <c r="E643" s="29" t="s">
        <v>2979</v>
      </c>
      <c r="F643" s="29" t="s">
        <v>163</v>
      </c>
      <c r="G643" s="28" t="s">
        <v>2980</v>
      </c>
      <c r="H643" s="29" t="s">
        <v>2937</v>
      </c>
      <c r="I643" s="28" t="s">
        <v>2981</v>
      </c>
      <c r="J643" s="28"/>
      <c r="K643" s="28" t="s">
        <v>38</v>
      </c>
      <c r="L643" s="28" t="s">
        <v>39</v>
      </c>
      <c r="M643" s="28" t="s">
        <v>38</v>
      </c>
      <c r="N643" s="28" t="s">
        <v>38</v>
      </c>
      <c r="O643" s="28" t="s">
        <v>627</v>
      </c>
      <c r="P643" s="30" t="s">
        <v>2982</v>
      </c>
      <c r="Q643" s="30" t="s">
        <v>2983</v>
      </c>
      <c r="R643" s="30" t="s">
        <v>2944</v>
      </c>
      <c r="S643" s="67" t="s">
        <v>2984</v>
      </c>
      <c r="T643" s="67" t="s">
        <v>1048</v>
      </c>
      <c r="U643" s="30"/>
    </row>
    <row r="644" spans="1:21" s="33" customFormat="1" ht="105" x14ac:dyDescent="0.25">
      <c r="A644" s="28" t="s">
        <v>2985</v>
      </c>
      <c r="B644" s="29" t="s">
        <v>86</v>
      </c>
      <c r="C644" s="29" t="s">
        <v>2934</v>
      </c>
      <c r="D644" s="28" t="s">
        <v>32</v>
      </c>
      <c r="E644" s="29" t="s">
        <v>2986</v>
      </c>
      <c r="F644" s="29" t="s">
        <v>2987</v>
      </c>
      <c r="G644" s="28" t="s">
        <v>174</v>
      </c>
      <c r="H644" s="29" t="s">
        <v>2954</v>
      </c>
      <c r="I644" s="28" t="s">
        <v>2988</v>
      </c>
      <c r="J644" s="28"/>
      <c r="K644" s="28" t="s">
        <v>38</v>
      </c>
      <c r="L644" s="28" t="s">
        <v>38</v>
      </c>
      <c r="M644" s="28" t="s">
        <v>38</v>
      </c>
      <c r="N644" s="28" t="s">
        <v>38</v>
      </c>
      <c r="O644" s="28" t="s">
        <v>2989</v>
      </c>
      <c r="P644" s="30" t="s">
        <v>2990</v>
      </c>
      <c r="Q644" s="30"/>
      <c r="R644" s="30" t="s">
        <v>2944</v>
      </c>
      <c r="S644" s="67" t="s">
        <v>2679</v>
      </c>
      <c r="T644" s="67" t="s">
        <v>1027</v>
      </c>
      <c r="U644" s="30"/>
    </row>
    <row r="645" spans="1:21" s="33" customFormat="1" ht="150" x14ac:dyDescent="0.25">
      <c r="A645" s="28" t="s">
        <v>2991</v>
      </c>
      <c r="B645" s="29" t="s">
        <v>2992</v>
      </c>
      <c r="C645" s="29" t="s">
        <v>2934</v>
      </c>
      <c r="D645" s="28" t="s">
        <v>32</v>
      </c>
      <c r="E645" s="29" t="s">
        <v>2993</v>
      </c>
      <c r="F645" s="29" t="s">
        <v>2994</v>
      </c>
      <c r="G645" s="28" t="s">
        <v>77</v>
      </c>
      <c r="H645" s="29" t="s">
        <v>36</v>
      </c>
      <c r="I645" s="28" t="s">
        <v>2995</v>
      </c>
      <c r="J645" s="28"/>
      <c r="K645" s="28" t="s">
        <v>38</v>
      </c>
      <c r="L645" s="28" t="s">
        <v>38</v>
      </c>
      <c r="M645" s="28" t="s">
        <v>38</v>
      </c>
      <c r="N645" s="28" t="s">
        <v>38</v>
      </c>
      <c r="O645" s="28" t="s">
        <v>627</v>
      </c>
      <c r="P645" s="30" t="s">
        <v>2996</v>
      </c>
      <c r="Q645" s="30"/>
      <c r="R645" s="30" t="s">
        <v>2944</v>
      </c>
      <c r="S645" s="67" t="s">
        <v>2995</v>
      </c>
      <c r="T645" s="67" t="s">
        <v>2692</v>
      </c>
      <c r="U645" s="30"/>
    </row>
    <row r="646" spans="1:21" s="33" customFormat="1" ht="135" x14ac:dyDescent="0.25">
      <c r="A646" s="28" t="s">
        <v>2997</v>
      </c>
      <c r="B646" s="29" t="s">
        <v>2998</v>
      </c>
      <c r="C646" s="29" t="s">
        <v>2934</v>
      </c>
      <c r="D646" s="28" t="s">
        <v>32</v>
      </c>
      <c r="E646" s="29" t="s">
        <v>2999</v>
      </c>
      <c r="F646" s="29" t="s">
        <v>163</v>
      </c>
      <c r="G646" s="95" t="s">
        <v>1426</v>
      </c>
      <c r="H646" s="29" t="s">
        <v>2954</v>
      </c>
      <c r="I646" s="28" t="s">
        <v>3000</v>
      </c>
      <c r="J646" s="28"/>
      <c r="K646" s="28" t="s">
        <v>38</v>
      </c>
      <c r="L646" s="28" t="s">
        <v>38</v>
      </c>
      <c r="M646" s="28" t="s">
        <v>38</v>
      </c>
      <c r="N646" s="28" t="s">
        <v>38</v>
      </c>
      <c r="O646" s="28" t="s">
        <v>627</v>
      </c>
      <c r="P646" s="30" t="s">
        <v>3001</v>
      </c>
      <c r="Q646" s="30"/>
      <c r="R646" s="30" t="s">
        <v>2944</v>
      </c>
      <c r="S646" s="67" t="s">
        <v>3002</v>
      </c>
      <c r="T646" s="67" t="s">
        <v>1048</v>
      </c>
      <c r="U646" s="30"/>
    </row>
    <row r="647" spans="1:21" s="33" customFormat="1" ht="135" x14ac:dyDescent="0.25">
      <c r="A647" s="28" t="s">
        <v>3003</v>
      </c>
      <c r="B647" s="29" t="s">
        <v>3004</v>
      </c>
      <c r="C647" s="29" t="s">
        <v>2934</v>
      </c>
      <c r="D647" s="28" t="s">
        <v>32</v>
      </c>
      <c r="E647" s="29" t="s">
        <v>3005</v>
      </c>
      <c r="F647" s="29" t="s">
        <v>3006</v>
      </c>
      <c r="G647" s="28" t="s">
        <v>77</v>
      </c>
      <c r="H647" s="29" t="s">
        <v>2728</v>
      </c>
      <c r="I647" s="28" t="s">
        <v>2728</v>
      </c>
      <c r="J647" s="28" t="s">
        <v>3006</v>
      </c>
      <c r="K647" s="28" t="s">
        <v>38</v>
      </c>
      <c r="L647" s="28" t="s">
        <v>38</v>
      </c>
      <c r="M647" s="28" t="s">
        <v>38</v>
      </c>
      <c r="N647" s="28" t="s">
        <v>38</v>
      </c>
      <c r="O647" s="28" t="s">
        <v>627</v>
      </c>
      <c r="P647" s="30" t="s">
        <v>3007</v>
      </c>
      <c r="Q647" s="30"/>
      <c r="R647" s="30"/>
      <c r="S647" s="30"/>
      <c r="T647" s="92"/>
      <c r="U647" s="30"/>
    </row>
    <row r="648" spans="1:21" s="33" customFormat="1" ht="135" x14ac:dyDescent="0.25">
      <c r="A648" s="28" t="s">
        <v>3008</v>
      </c>
      <c r="B648" s="29" t="s">
        <v>3009</v>
      </c>
      <c r="C648" s="29" t="s">
        <v>2934</v>
      </c>
      <c r="D648" s="28" t="s">
        <v>32</v>
      </c>
      <c r="E648" s="29" t="s">
        <v>3010</v>
      </c>
      <c r="F648" s="29" t="s">
        <v>3006</v>
      </c>
      <c r="G648" s="28" t="s">
        <v>2287</v>
      </c>
      <c r="H648" s="28" t="s">
        <v>2728</v>
      </c>
      <c r="I648" s="28" t="s">
        <v>2728</v>
      </c>
      <c r="J648" s="28" t="s">
        <v>3006</v>
      </c>
      <c r="K648" s="28" t="s">
        <v>38</v>
      </c>
      <c r="L648" s="28" t="s">
        <v>38</v>
      </c>
      <c r="M648" s="28" t="s">
        <v>38</v>
      </c>
      <c r="N648" s="28" t="s">
        <v>38</v>
      </c>
      <c r="O648" s="28" t="s">
        <v>627</v>
      </c>
      <c r="P648" s="30" t="s">
        <v>3011</v>
      </c>
      <c r="Q648" s="30"/>
      <c r="R648" s="30"/>
      <c r="S648" s="30"/>
      <c r="T648" s="92"/>
      <c r="U648" s="30"/>
    </row>
    <row r="649" spans="1:21" s="33" customFormat="1" ht="30" x14ac:dyDescent="0.25">
      <c r="A649" s="28" t="s">
        <v>3012</v>
      </c>
      <c r="B649" s="29" t="s">
        <v>92</v>
      </c>
      <c r="C649" s="29" t="s">
        <v>3013</v>
      </c>
      <c r="D649" s="28" t="s">
        <v>32</v>
      </c>
      <c r="E649" s="29" t="s">
        <v>3014</v>
      </c>
      <c r="F649" s="29" t="s">
        <v>768</v>
      </c>
      <c r="G649" s="28" t="s">
        <v>35</v>
      </c>
      <c r="H649" s="29" t="s">
        <v>2937</v>
      </c>
      <c r="I649" s="28" t="s">
        <v>3015</v>
      </c>
      <c r="J649" s="28"/>
      <c r="K649" s="28" t="s">
        <v>38</v>
      </c>
      <c r="L649" s="28" t="s">
        <v>38</v>
      </c>
      <c r="M649" s="28" t="s">
        <v>38</v>
      </c>
      <c r="N649" s="28" t="s">
        <v>38</v>
      </c>
      <c r="O649" s="28" t="s">
        <v>627</v>
      </c>
      <c r="P649" s="30" t="s">
        <v>1032</v>
      </c>
      <c r="Q649" s="30"/>
      <c r="R649" s="30" t="s">
        <v>2944</v>
      </c>
      <c r="S649" s="67" t="s">
        <v>2397</v>
      </c>
      <c r="T649" s="67" t="s">
        <v>1033</v>
      </c>
      <c r="U649" s="30"/>
    </row>
    <row r="650" spans="1:21" s="33" customFormat="1" x14ac:dyDescent="0.25">
      <c r="A650" s="28" t="s">
        <v>3016</v>
      </c>
      <c r="B650" s="29" t="s">
        <v>1580</v>
      </c>
      <c r="C650" s="29" t="s">
        <v>3013</v>
      </c>
      <c r="D650" s="28" t="s">
        <v>32</v>
      </c>
      <c r="E650" s="29" t="s">
        <v>2138</v>
      </c>
      <c r="F650" s="29" t="s">
        <v>768</v>
      </c>
      <c r="G650" s="28" t="s">
        <v>95</v>
      </c>
      <c r="H650" s="29" t="s">
        <v>2937</v>
      </c>
      <c r="I650" s="28" t="s">
        <v>0</v>
      </c>
      <c r="J650" s="28"/>
      <c r="K650" s="28" t="s">
        <v>38</v>
      </c>
      <c r="L650" s="28" t="s">
        <v>38</v>
      </c>
      <c r="M650" s="28" t="s">
        <v>38</v>
      </c>
      <c r="N650" s="28" t="s">
        <v>38</v>
      </c>
      <c r="O650" s="28" t="s">
        <v>627</v>
      </c>
      <c r="P650" s="30" t="s">
        <v>1380</v>
      </c>
      <c r="Q650" s="30"/>
      <c r="R650" s="30" t="s">
        <v>2944</v>
      </c>
      <c r="S650" s="67" t="s">
        <v>1580</v>
      </c>
      <c r="T650" s="67" t="s">
        <v>1583</v>
      </c>
      <c r="U650" s="30"/>
    </row>
    <row r="651" spans="1:21" s="33" customFormat="1" ht="90" x14ac:dyDescent="0.25">
      <c r="A651" s="28" t="s">
        <v>3017</v>
      </c>
      <c r="B651" s="29" t="s">
        <v>3018</v>
      </c>
      <c r="C651" s="29" t="s">
        <v>2974</v>
      </c>
      <c r="D651" s="28" t="s">
        <v>32</v>
      </c>
      <c r="E651" s="29" t="s">
        <v>3019</v>
      </c>
      <c r="F651" s="29" t="s">
        <v>2987</v>
      </c>
      <c r="G651" s="28" t="s">
        <v>174</v>
      </c>
      <c r="H651" s="29" t="s">
        <v>3020</v>
      </c>
      <c r="I651" s="28" t="s">
        <v>3021</v>
      </c>
      <c r="J651" s="28" t="s">
        <v>174</v>
      </c>
      <c r="K651" s="28" t="s">
        <v>38</v>
      </c>
      <c r="L651" s="28" t="s">
        <v>38</v>
      </c>
      <c r="M651" s="28" t="s">
        <v>38</v>
      </c>
      <c r="N651" s="28" t="s">
        <v>38</v>
      </c>
      <c r="O651" s="28" t="s">
        <v>236</v>
      </c>
      <c r="P651" s="30" t="s">
        <v>3022</v>
      </c>
      <c r="Q651" s="30"/>
      <c r="R651" s="30"/>
      <c r="S651" s="30"/>
      <c r="T651" s="92"/>
      <c r="U651" s="30"/>
    </row>
    <row r="652" spans="1:21" s="33" customFormat="1" ht="150" x14ac:dyDescent="0.25">
      <c r="A652" s="28" t="s">
        <v>3023</v>
      </c>
      <c r="B652" s="66" t="s">
        <v>1021</v>
      </c>
      <c r="C652" s="29" t="s">
        <v>2974</v>
      </c>
      <c r="D652" s="28" t="s">
        <v>32</v>
      </c>
      <c r="E652" s="29" t="s">
        <v>3024</v>
      </c>
      <c r="F652" s="29" t="s">
        <v>2987</v>
      </c>
      <c r="G652" s="28" t="s">
        <v>3025</v>
      </c>
      <c r="H652" s="29" t="s">
        <v>3020</v>
      </c>
      <c r="I652" s="28" t="s">
        <v>3021</v>
      </c>
      <c r="J652" s="28"/>
      <c r="K652" s="28" t="s">
        <v>38</v>
      </c>
      <c r="L652" s="28" t="s">
        <v>39</v>
      </c>
      <c r="M652" s="28" t="s">
        <v>38</v>
      </c>
      <c r="N652" s="28" t="s">
        <v>38</v>
      </c>
      <c r="O652" s="28" t="s">
        <v>627</v>
      </c>
      <c r="P652" s="30" t="s">
        <v>3026</v>
      </c>
      <c r="Q652" s="30" t="s">
        <v>3027</v>
      </c>
      <c r="R652" s="30" t="s">
        <v>2944</v>
      </c>
      <c r="S652" s="67" t="s">
        <v>1021</v>
      </c>
      <c r="T652" s="67" t="s">
        <v>1048</v>
      </c>
      <c r="U652" s="30"/>
    </row>
    <row r="653" spans="1:21" s="33" customFormat="1" ht="150" x14ac:dyDescent="0.25">
      <c r="A653" s="28" t="s">
        <v>3028</v>
      </c>
      <c r="B653" s="29" t="s">
        <v>3029</v>
      </c>
      <c r="C653" s="29" t="s">
        <v>2974</v>
      </c>
      <c r="D653" s="28" t="s">
        <v>32</v>
      </c>
      <c r="E653" s="29" t="s">
        <v>3030</v>
      </c>
      <c r="F653" s="29" t="s">
        <v>2987</v>
      </c>
      <c r="G653" s="28" t="s">
        <v>3031</v>
      </c>
      <c r="H653" s="29" t="s">
        <v>3020</v>
      </c>
      <c r="I653" s="28" t="s">
        <v>3032</v>
      </c>
      <c r="J653" s="28"/>
      <c r="K653" s="28" t="s">
        <v>38</v>
      </c>
      <c r="L653" s="28" t="s">
        <v>38</v>
      </c>
      <c r="M653" s="28" t="s">
        <v>38</v>
      </c>
      <c r="N653" s="28" t="s">
        <v>38</v>
      </c>
      <c r="O653" s="28" t="s">
        <v>627</v>
      </c>
      <c r="P653" s="30" t="s">
        <v>3033</v>
      </c>
      <c r="Q653" s="30"/>
      <c r="R653" s="30" t="s">
        <v>2944</v>
      </c>
      <c r="S653" s="67" t="s">
        <v>3029</v>
      </c>
      <c r="T653" s="67" t="s">
        <v>1048</v>
      </c>
      <c r="U653" s="30"/>
    </row>
    <row r="654" spans="1:21" s="33" customFormat="1" ht="60" x14ac:dyDescent="0.25">
      <c r="A654" s="28" t="s">
        <v>3034</v>
      </c>
      <c r="B654" s="66" t="s">
        <v>2951</v>
      </c>
      <c r="C654" s="29" t="s">
        <v>2974</v>
      </c>
      <c r="D654" s="28" t="s">
        <v>32</v>
      </c>
      <c r="E654" s="29"/>
      <c r="F654" s="29"/>
      <c r="G654" s="28" t="s">
        <v>2953</v>
      </c>
      <c r="H654" s="29"/>
      <c r="I654" s="28"/>
      <c r="J654" s="28"/>
      <c r="K654" s="28" t="s">
        <v>38</v>
      </c>
      <c r="L654" s="28" t="s">
        <v>39</v>
      </c>
      <c r="M654" s="28" t="s">
        <v>38</v>
      </c>
      <c r="N654" s="28" t="s">
        <v>38</v>
      </c>
      <c r="O654" s="28"/>
      <c r="P654" s="30"/>
      <c r="Q654" s="30"/>
      <c r="R654" s="30" t="s">
        <v>2944</v>
      </c>
      <c r="S654" s="67" t="s">
        <v>2958</v>
      </c>
      <c r="T654" s="67" t="s">
        <v>1048</v>
      </c>
      <c r="U654" s="30"/>
    </row>
    <row r="655" spans="1:21" s="33" customFormat="1" ht="165" x14ac:dyDescent="0.25">
      <c r="A655" s="28" t="s">
        <v>3035</v>
      </c>
      <c r="B655" s="66" t="s">
        <v>2960</v>
      </c>
      <c r="C655" s="29" t="s">
        <v>2974</v>
      </c>
      <c r="D655" s="28" t="s">
        <v>32</v>
      </c>
      <c r="E655" s="29" t="s">
        <v>3036</v>
      </c>
      <c r="F655" s="29" t="s">
        <v>3037</v>
      </c>
      <c r="G655" s="28" t="s">
        <v>77</v>
      </c>
      <c r="H655" s="29" t="s">
        <v>3020</v>
      </c>
      <c r="I655" s="28" t="s">
        <v>2962</v>
      </c>
      <c r="J655" s="28"/>
      <c r="K655" s="28" t="s">
        <v>38</v>
      </c>
      <c r="L655" s="28" t="s">
        <v>39</v>
      </c>
      <c r="M655" s="28" t="s">
        <v>38</v>
      </c>
      <c r="N655" s="28" t="s">
        <v>38</v>
      </c>
      <c r="O655" s="28" t="s">
        <v>627</v>
      </c>
      <c r="P655" s="30" t="s">
        <v>3038</v>
      </c>
      <c r="Q655" s="30" t="s">
        <v>3039</v>
      </c>
      <c r="R655" s="30" t="s">
        <v>2944</v>
      </c>
      <c r="S655" s="67" t="s">
        <v>3040</v>
      </c>
      <c r="T655" s="67" t="s">
        <v>2684</v>
      </c>
      <c r="U655" s="30"/>
    </row>
    <row r="656" spans="1:21" s="33" customFormat="1" ht="180" x14ac:dyDescent="0.25">
      <c r="A656" s="28" t="s">
        <v>3041</v>
      </c>
      <c r="B656" s="66" t="s">
        <v>2966</v>
      </c>
      <c r="C656" s="29" t="s">
        <v>2974</v>
      </c>
      <c r="D656" s="28" t="s">
        <v>32</v>
      </c>
      <c r="E656" s="29" t="s">
        <v>3042</v>
      </c>
      <c r="F656" s="29" t="s">
        <v>3037</v>
      </c>
      <c r="G656" s="28" t="s">
        <v>77</v>
      </c>
      <c r="H656" s="29" t="s">
        <v>3020</v>
      </c>
      <c r="I656" s="28" t="s">
        <v>2968</v>
      </c>
      <c r="J656" s="28"/>
      <c r="K656" s="28" t="s">
        <v>366</v>
      </c>
      <c r="L656" s="28" t="s">
        <v>39</v>
      </c>
      <c r="M656" s="28" t="s">
        <v>38</v>
      </c>
      <c r="N656" s="28" t="s">
        <v>38</v>
      </c>
      <c r="O656" s="28" t="s">
        <v>627</v>
      </c>
      <c r="P656" s="30" t="s">
        <v>3043</v>
      </c>
      <c r="Q656" s="30" t="s">
        <v>3044</v>
      </c>
      <c r="R656" s="30" t="s">
        <v>2944</v>
      </c>
      <c r="S656" s="67" t="s">
        <v>2971</v>
      </c>
      <c r="T656" s="67" t="s">
        <v>2692</v>
      </c>
      <c r="U656" s="30"/>
    </row>
    <row r="657" spans="1:21" s="33" customFormat="1" ht="90" x14ac:dyDescent="0.25">
      <c r="A657" s="28" t="s">
        <v>3045</v>
      </c>
      <c r="B657" s="29" t="s">
        <v>3046</v>
      </c>
      <c r="C657" s="29" t="s">
        <v>730</v>
      </c>
      <c r="D657" s="28" t="s">
        <v>32</v>
      </c>
      <c r="E657" s="29" t="s">
        <v>3047</v>
      </c>
      <c r="F657" s="29" t="s">
        <v>34</v>
      </c>
      <c r="G657" s="28" t="s">
        <v>119</v>
      </c>
      <c r="H657" s="29" t="s">
        <v>36</v>
      </c>
      <c r="I657" s="28" t="s">
        <v>3048</v>
      </c>
      <c r="J657" s="28"/>
      <c r="K657" s="28" t="s">
        <v>38</v>
      </c>
      <c r="L657" s="28" t="s">
        <v>38</v>
      </c>
      <c r="M657" s="28" t="s">
        <v>38</v>
      </c>
      <c r="N657" s="28" t="s">
        <v>38</v>
      </c>
      <c r="O657" s="28" t="s">
        <v>38</v>
      </c>
      <c r="P657" s="30" t="s">
        <v>3049</v>
      </c>
      <c r="Q657" s="30"/>
      <c r="R657" s="30" t="s">
        <v>737</v>
      </c>
      <c r="S657" s="68" t="s">
        <v>3050</v>
      </c>
      <c r="T657" s="65" t="s">
        <v>630</v>
      </c>
      <c r="U657" s="30"/>
    </row>
    <row r="658" spans="1:21" s="33" customFormat="1" ht="30" x14ac:dyDescent="0.25">
      <c r="A658" s="28" t="s">
        <v>3051</v>
      </c>
      <c r="B658" s="29" t="s">
        <v>3052</v>
      </c>
      <c r="C658" s="29" t="s">
        <v>793</v>
      </c>
      <c r="D658" s="28" t="s">
        <v>32</v>
      </c>
      <c r="E658" s="29" t="s">
        <v>3052</v>
      </c>
      <c r="F658" s="29"/>
      <c r="G658" s="28" t="s">
        <v>142</v>
      </c>
      <c r="H658" s="29" t="s">
        <v>120</v>
      </c>
      <c r="I658" s="89" t="s">
        <v>3053</v>
      </c>
      <c r="J658" s="28" t="s">
        <v>3054</v>
      </c>
      <c r="K658" s="28" t="s">
        <v>38</v>
      </c>
      <c r="L658" s="28" t="s">
        <v>38</v>
      </c>
      <c r="M658" s="28" t="s">
        <v>38</v>
      </c>
      <c r="N658" s="28" t="s">
        <v>38</v>
      </c>
      <c r="O658" s="28" t="s">
        <v>627</v>
      </c>
      <c r="P658" s="30" t="s">
        <v>798</v>
      </c>
      <c r="Q658" s="30"/>
      <c r="R658" s="30" t="s">
        <v>737</v>
      </c>
      <c r="S658" s="67" t="s">
        <v>3055</v>
      </c>
      <c r="T658" s="65" t="s">
        <v>781</v>
      </c>
      <c r="U658" s="30"/>
    </row>
    <row r="659" spans="1:21" s="33" customFormat="1" ht="60" x14ac:dyDescent="0.25">
      <c r="A659" s="28" t="s">
        <v>3056</v>
      </c>
      <c r="B659" s="29" t="s">
        <v>3057</v>
      </c>
      <c r="C659" s="29" t="s">
        <v>793</v>
      </c>
      <c r="D659" s="28" t="s">
        <v>32</v>
      </c>
      <c r="E659" s="29" t="s">
        <v>3058</v>
      </c>
      <c r="F659" s="29" t="s">
        <v>3059</v>
      </c>
      <c r="G659" s="28" t="s">
        <v>2287</v>
      </c>
      <c r="H659" s="29" t="s">
        <v>120</v>
      </c>
      <c r="I659" s="89" t="s">
        <v>3060</v>
      </c>
      <c r="J659" s="28" t="s">
        <v>3061</v>
      </c>
      <c r="K659" s="28" t="s">
        <v>38</v>
      </c>
      <c r="L659" s="28" t="s">
        <v>38</v>
      </c>
      <c r="M659" s="28" t="s">
        <v>38</v>
      </c>
      <c r="N659" s="28" t="s">
        <v>38</v>
      </c>
      <c r="O659" s="28" t="s">
        <v>627</v>
      </c>
      <c r="P659" s="30" t="s">
        <v>3062</v>
      </c>
      <c r="Q659" s="30"/>
      <c r="R659" s="30" t="s">
        <v>737</v>
      </c>
      <c r="S659" s="67" t="s">
        <v>3063</v>
      </c>
      <c r="T659" s="32" t="s">
        <v>3064</v>
      </c>
      <c r="U659" s="30"/>
    </row>
    <row r="660" spans="1:21" s="33" customFormat="1" ht="75" x14ac:dyDescent="0.25">
      <c r="A660" s="28" t="s">
        <v>3065</v>
      </c>
      <c r="B660" s="29" t="s">
        <v>3066</v>
      </c>
      <c r="C660" s="29" t="s">
        <v>623</v>
      </c>
      <c r="D660" s="28" t="s">
        <v>32</v>
      </c>
      <c r="E660" s="29" t="s">
        <v>3067</v>
      </c>
      <c r="F660" s="29" t="s">
        <v>163</v>
      </c>
      <c r="G660" s="28" t="s">
        <v>132</v>
      </c>
      <c r="H660" s="100" t="s">
        <v>3068</v>
      </c>
      <c r="I660" s="89" t="s">
        <v>3069</v>
      </c>
      <c r="J660" s="28"/>
      <c r="K660" s="28" t="s">
        <v>38</v>
      </c>
      <c r="L660" s="28" t="s">
        <v>38</v>
      </c>
      <c r="M660" s="28" t="s">
        <v>38</v>
      </c>
      <c r="N660" s="28" t="s">
        <v>38</v>
      </c>
      <c r="O660" s="28" t="s">
        <v>627</v>
      </c>
      <c r="P660" s="30"/>
      <c r="Q660" s="30"/>
      <c r="R660" s="30" t="s">
        <v>628</v>
      </c>
      <c r="S660" s="31" t="s">
        <v>3070</v>
      </c>
      <c r="T660" s="32" t="s">
        <v>630</v>
      </c>
      <c r="U660" s="30"/>
    </row>
    <row r="661" spans="1:21" s="33" customFormat="1" ht="60" x14ac:dyDescent="0.25">
      <c r="A661" s="28" t="s">
        <v>3071</v>
      </c>
      <c r="B661" s="66" t="s">
        <v>929</v>
      </c>
      <c r="C661" s="50" t="s">
        <v>1342</v>
      </c>
      <c r="D661" s="28" t="s">
        <v>32</v>
      </c>
      <c r="E661" s="50" t="s">
        <v>3072</v>
      </c>
      <c r="F661" s="50" t="s">
        <v>60</v>
      </c>
      <c r="G661" s="49" t="s">
        <v>3073</v>
      </c>
      <c r="H661" s="50" t="s">
        <v>1345</v>
      </c>
      <c r="I661" s="49" t="s">
        <v>3074</v>
      </c>
      <c r="J661" s="49"/>
      <c r="K661" s="49" t="s">
        <v>38</v>
      </c>
      <c r="L661" s="49" t="s">
        <v>39</v>
      </c>
      <c r="M661" s="49" t="s">
        <v>38</v>
      </c>
      <c r="N661" s="28" t="s">
        <v>38</v>
      </c>
      <c r="O661" s="49" t="s">
        <v>3075</v>
      </c>
      <c r="P661" s="62" t="s">
        <v>3076</v>
      </c>
      <c r="Q661" s="62" t="s">
        <v>1151</v>
      </c>
      <c r="R661" s="30" t="s">
        <v>628</v>
      </c>
      <c r="S661" s="88" t="s">
        <v>3077</v>
      </c>
      <c r="T661" s="88" t="s">
        <v>1048</v>
      </c>
      <c r="U661" s="30"/>
    </row>
    <row r="662" spans="1:21" s="33" customFormat="1" ht="180" x14ac:dyDescent="0.25">
      <c r="A662" s="28" t="s">
        <v>3078</v>
      </c>
      <c r="B662" s="39" t="s">
        <v>3079</v>
      </c>
      <c r="C662" s="53" t="s">
        <v>1342</v>
      </c>
      <c r="D662" s="28" t="s">
        <v>32</v>
      </c>
      <c r="E662" s="53" t="s">
        <v>3080</v>
      </c>
      <c r="F662" s="53" t="s">
        <v>3081</v>
      </c>
      <c r="G662" s="56" t="s">
        <v>77</v>
      </c>
      <c r="H662" s="53" t="s">
        <v>3082</v>
      </c>
      <c r="I662" s="56" t="s">
        <v>3083</v>
      </c>
      <c r="J662" s="56"/>
      <c r="K662" s="56" t="s">
        <v>39</v>
      </c>
      <c r="L662" s="56" t="s">
        <v>38</v>
      </c>
      <c r="M662" s="56" t="s">
        <v>39</v>
      </c>
      <c r="N662" s="28" t="s">
        <v>38</v>
      </c>
      <c r="O662" s="56" t="s">
        <v>627</v>
      </c>
      <c r="P662" s="101" t="s">
        <v>3084</v>
      </c>
      <c r="Q662" s="101" t="s">
        <v>3085</v>
      </c>
      <c r="R662" s="30" t="s">
        <v>628</v>
      </c>
      <c r="S662" s="59" t="s">
        <v>3086</v>
      </c>
      <c r="T662" s="59" t="s">
        <v>839</v>
      </c>
      <c r="U662" s="30"/>
    </row>
    <row r="663" spans="1:21" s="33" customFormat="1" ht="45" x14ac:dyDescent="0.25">
      <c r="A663" s="28" t="s">
        <v>3087</v>
      </c>
      <c r="B663" s="39" t="s">
        <v>3088</v>
      </c>
      <c r="C663" s="53" t="s">
        <v>1342</v>
      </c>
      <c r="D663" s="28" t="s">
        <v>32</v>
      </c>
      <c r="E663" s="53"/>
      <c r="F663" s="53"/>
      <c r="G663" s="56" t="s">
        <v>1239</v>
      </c>
      <c r="H663" s="29" t="s">
        <v>143</v>
      </c>
      <c r="I663" s="28" t="s">
        <v>192</v>
      </c>
      <c r="J663" s="56"/>
      <c r="K663" s="28" t="s">
        <v>39</v>
      </c>
      <c r="L663" s="28" t="s">
        <v>38</v>
      </c>
      <c r="M663" s="56" t="s">
        <v>38</v>
      </c>
      <c r="N663" s="28" t="s">
        <v>38</v>
      </c>
      <c r="O663" s="28" t="s">
        <v>40</v>
      </c>
      <c r="P663" s="101"/>
      <c r="Q663" s="101"/>
      <c r="R663" s="30" t="s">
        <v>628</v>
      </c>
      <c r="S663" s="59" t="s">
        <v>3089</v>
      </c>
      <c r="T663" s="59" t="s">
        <v>1057</v>
      </c>
      <c r="U663" s="30"/>
    </row>
    <row r="664" spans="1:21" s="33" customFormat="1" ht="180" x14ac:dyDescent="0.25">
      <c r="A664" s="28" t="s">
        <v>3090</v>
      </c>
      <c r="B664" s="29" t="s">
        <v>3091</v>
      </c>
      <c r="C664" s="29" t="s">
        <v>1342</v>
      </c>
      <c r="D664" s="28" t="s">
        <v>32</v>
      </c>
      <c r="E664" s="29" t="s">
        <v>3092</v>
      </c>
      <c r="F664" s="29" t="s">
        <v>3093</v>
      </c>
      <c r="G664" s="56" t="s">
        <v>77</v>
      </c>
      <c r="H664" s="29" t="s">
        <v>3082</v>
      </c>
      <c r="I664" s="28" t="s">
        <v>3094</v>
      </c>
      <c r="J664" s="28"/>
      <c r="K664" s="28" t="s">
        <v>39</v>
      </c>
      <c r="L664" s="28" t="s">
        <v>38</v>
      </c>
      <c r="M664" s="56" t="s">
        <v>39</v>
      </c>
      <c r="N664" s="28" t="s">
        <v>38</v>
      </c>
      <c r="O664" s="28" t="s">
        <v>627</v>
      </c>
      <c r="P664" s="101" t="s">
        <v>3084</v>
      </c>
      <c r="Q664" s="30" t="s">
        <v>3095</v>
      </c>
      <c r="R664" s="30" t="s">
        <v>628</v>
      </c>
      <c r="S664" s="59" t="s">
        <v>3096</v>
      </c>
      <c r="T664" s="59" t="s">
        <v>839</v>
      </c>
      <c r="U664" s="30"/>
    </row>
    <row r="665" spans="1:21" s="33" customFormat="1" ht="45" x14ac:dyDescent="0.25">
      <c r="A665" s="28" t="s">
        <v>3097</v>
      </c>
      <c r="B665" s="90" t="s">
        <v>3098</v>
      </c>
      <c r="C665" s="29" t="s">
        <v>1342</v>
      </c>
      <c r="D665" s="28" t="s">
        <v>32</v>
      </c>
      <c r="E665" s="29"/>
      <c r="F665" s="29"/>
      <c r="G665" s="56" t="s">
        <v>1239</v>
      </c>
      <c r="H665" s="29" t="s">
        <v>143</v>
      </c>
      <c r="I665" s="28"/>
      <c r="J665" s="28"/>
      <c r="K665" s="28" t="s">
        <v>39</v>
      </c>
      <c r="L665" s="28" t="s">
        <v>38</v>
      </c>
      <c r="M665" s="56" t="s">
        <v>38</v>
      </c>
      <c r="N665" s="28" t="s">
        <v>38</v>
      </c>
      <c r="O665" s="28" t="s">
        <v>627</v>
      </c>
      <c r="P665" s="101"/>
      <c r="Q665" s="30"/>
      <c r="R665" s="30"/>
      <c r="S665" s="59"/>
      <c r="T665" s="59"/>
      <c r="U665" s="30"/>
    </row>
    <row r="666" spans="1:21" s="33" customFormat="1" ht="90" x14ac:dyDescent="0.25">
      <c r="A666" s="28" t="s">
        <v>3099</v>
      </c>
      <c r="B666" s="29" t="s">
        <v>3100</v>
      </c>
      <c r="C666" s="29" t="s">
        <v>1342</v>
      </c>
      <c r="D666" s="28" t="s">
        <v>32</v>
      </c>
      <c r="E666" s="29" t="s">
        <v>3101</v>
      </c>
      <c r="F666" s="29" t="s">
        <v>60</v>
      </c>
      <c r="G666" s="28" t="s">
        <v>119</v>
      </c>
      <c r="H666" s="29" t="s">
        <v>120</v>
      </c>
      <c r="I666" s="28" t="s">
        <v>3102</v>
      </c>
      <c r="J666" s="28" t="s">
        <v>3103</v>
      </c>
      <c r="K666" s="28" t="s">
        <v>38</v>
      </c>
      <c r="L666" s="28" t="s">
        <v>38</v>
      </c>
      <c r="M666" s="28" t="s">
        <v>38</v>
      </c>
      <c r="N666" s="28" t="s">
        <v>38</v>
      </c>
      <c r="O666" s="28" t="s">
        <v>38</v>
      </c>
      <c r="P666" s="30"/>
      <c r="Q666" s="30"/>
      <c r="R666" s="30" t="s">
        <v>628</v>
      </c>
      <c r="S666" s="88" t="s">
        <v>3104</v>
      </c>
      <c r="T666" s="88" t="s">
        <v>983</v>
      </c>
      <c r="U666" s="30"/>
    </row>
    <row r="667" spans="1:21" s="33" customFormat="1" ht="255" x14ac:dyDescent="0.25">
      <c r="A667" s="28" t="s">
        <v>3105</v>
      </c>
      <c r="B667" s="29" t="s">
        <v>2508</v>
      </c>
      <c r="C667" s="28" t="s">
        <v>2509</v>
      </c>
      <c r="D667" s="28" t="s">
        <v>32</v>
      </c>
      <c r="E667" s="29" t="s">
        <v>3106</v>
      </c>
      <c r="F667" s="29" t="s">
        <v>2511</v>
      </c>
      <c r="G667" s="28" t="s">
        <v>236</v>
      </c>
      <c r="H667" s="29" t="s">
        <v>2513</v>
      </c>
      <c r="I667" s="28" t="s">
        <v>2514</v>
      </c>
      <c r="J667" s="28"/>
      <c r="K667" s="28" t="s">
        <v>38</v>
      </c>
      <c r="L667" s="28" t="s">
        <v>38</v>
      </c>
      <c r="M667" s="28" t="s">
        <v>38</v>
      </c>
      <c r="N667" s="28" t="s">
        <v>38</v>
      </c>
      <c r="O667" s="28" t="s">
        <v>627</v>
      </c>
      <c r="P667" s="30"/>
      <c r="Q667" s="30"/>
      <c r="R667" s="30"/>
      <c r="S667" s="30"/>
      <c r="T667" s="92"/>
      <c r="U667" s="30"/>
    </row>
    <row r="668" spans="1:21" s="33" customFormat="1" ht="285" x14ac:dyDescent="0.25">
      <c r="A668" s="28" t="s">
        <v>3107</v>
      </c>
      <c r="B668" s="29" t="s">
        <v>2516</v>
      </c>
      <c r="C668" s="28" t="s">
        <v>2509</v>
      </c>
      <c r="D668" s="28" t="s">
        <v>32</v>
      </c>
      <c r="E668" s="29" t="s">
        <v>3108</v>
      </c>
      <c r="F668" s="29" t="s">
        <v>2511</v>
      </c>
      <c r="G668" s="28" t="s">
        <v>236</v>
      </c>
      <c r="H668" s="29" t="s">
        <v>2513</v>
      </c>
      <c r="I668" s="28" t="s">
        <v>2514</v>
      </c>
      <c r="J668" s="28"/>
      <c r="K668" s="28" t="s">
        <v>38</v>
      </c>
      <c r="L668" s="28" t="s">
        <v>38</v>
      </c>
      <c r="M668" s="28" t="s">
        <v>38</v>
      </c>
      <c r="N668" s="28" t="s">
        <v>38</v>
      </c>
      <c r="O668" s="28" t="s">
        <v>627</v>
      </c>
      <c r="P668" s="30"/>
      <c r="Q668" s="30"/>
      <c r="R668" s="30"/>
      <c r="S668" s="30"/>
      <c r="T668" s="92"/>
      <c r="U668" s="30"/>
    </row>
    <row r="669" spans="1:21" s="33" customFormat="1" ht="165" x14ac:dyDescent="0.25">
      <c r="A669" s="28" t="s">
        <v>3109</v>
      </c>
      <c r="B669" s="66" t="s">
        <v>2519</v>
      </c>
      <c r="C669" s="28" t="s">
        <v>2509</v>
      </c>
      <c r="D669" s="28" t="s">
        <v>32</v>
      </c>
      <c r="E669" s="29" t="s">
        <v>3110</v>
      </c>
      <c r="F669" s="29" t="s">
        <v>2521</v>
      </c>
      <c r="G669" s="28" t="s">
        <v>3111</v>
      </c>
      <c r="H669" s="29" t="s">
        <v>2513</v>
      </c>
      <c r="I669" s="28" t="s">
        <v>2514</v>
      </c>
      <c r="J669" s="28"/>
      <c r="K669" s="28" t="s">
        <v>38</v>
      </c>
      <c r="L669" s="28" t="s">
        <v>39</v>
      </c>
      <c r="M669" s="28" t="s">
        <v>38</v>
      </c>
      <c r="N669" s="28" t="s">
        <v>38</v>
      </c>
      <c r="O669" s="28" t="s">
        <v>627</v>
      </c>
      <c r="P669" s="30" t="s">
        <v>2523</v>
      </c>
      <c r="Q669" s="30" t="s">
        <v>2524</v>
      </c>
      <c r="R669" s="30" t="s">
        <v>2525</v>
      </c>
      <c r="S669" s="88" t="s">
        <v>2526</v>
      </c>
      <c r="T669" s="88" t="s">
        <v>864</v>
      </c>
      <c r="U669" s="30"/>
    </row>
    <row r="670" spans="1:21" s="33" customFormat="1" ht="135" x14ac:dyDescent="0.25">
      <c r="A670" s="28" t="s">
        <v>3112</v>
      </c>
      <c r="B670" s="66" t="s">
        <v>2528</v>
      </c>
      <c r="C670" s="28" t="s">
        <v>2509</v>
      </c>
      <c r="D670" s="28" t="s">
        <v>32</v>
      </c>
      <c r="E670" s="29" t="s">
        <v>3113</v>
      </c>
      <c r="F670" s="29" t="s">
        <v>2521</v>
      </c>
      <c r="G670" s="28" t="s">
        <v>2530</v>
      </c>
      <c r="H670" s="29" t="s">
        <v>2513</v>
      </c>
      <c r="I670" s="28" t="s">
        <v>2531</v>
      </c>
      <c r="J670" s="28"/>
      <c r="K670" s="28" t="s">
        <v>38</v>
      </c>
      <c r="L670" s="28" t="s">
        <v>39</v>
      </c>
      <c r="M670" s="28" t="s">
        <v>38</v>
      </c>
      <c r="N670" s="28" t="s">
        <v>38</v>
      </c>
      <c r="O670" s="28" t="s">
        <v>627</v>
      </c>
      <c r="P670" s="30" t="s">
        <v>2532</v>
      </c>
      <c r="Q670" s="30" t="s">
        <v>2533</v>
      </c>
      <c r="R670" s="30" t="s">
        <v>2525</v>
      </c>
      <c r="S670" s="88" t="s">
        <v>3114</v>
      </c>
      <c r="T670" s="88" t="s">
        <v>864</v>
      </c>
      <c r="U670" s="30"/>
    </row>
    <row r="671" spans="1:21" s="33" customFormat="1" ht="225" x14ac:dyDescent="0.25">
      <c r="A671" s="28" t="s">
        <v>3115</v>
      </c>
      <c r="B671" s="39" t="s">
        <v>2535</v>
      </c>
      <c r="C671" s="28" t="s">
        <v>2509</v>
      </c>
      <c r="D671" s="28" t="s">
        <v>32</v>
      </c>
      <c r="E671" s="29" t="s">
        <v>3116</v>
      </c>
      <c r="F671" s="29" t="s">
        <v>2537</v>
      </c>
      <c r="G671" s="28" t="s">
        <v>236</v>
      </c>
      <c r="H671" s="29" t="s">
        <v>2513</v>
      </c>
      <c r="I671" s="28" t="s">
        <v>2539</v>
      </c>
      <c r="J671" s="28"/>
      <c r="K671" s="28" t="s">
        <v>39</v>
      </c>
      <c r="L671" s="28" t="s">
        <v>38</v>
      </c>
      <c r="M671" s="28" t="s">
        <v>38</v>
      </c>
      <c r="N671" s="28" t="s">
        <v>38</v>
      </c>
      <c r="O671" s="28" t="s">
        <v>627</v>
      </c>
      <c r="P671" s="30" t="s">
        <v>2540</v>
      </c>
      <c r="Q671" s="30" t="s">
        <v>2541</v>
      </c>
      <c r="R671" s="30" t="s">
        <v>2525</v>
      </c>
      <c r="S671" s="88" t="s">
        <v>2542</v>
      </c>
      <c r="T671" s="88" t="s">
        <v>1486</v>
      </c>
      <c r="U671" s="30"/>
    </row>
    <row r="672" spans="1:21" s="33" customFormat="1" ht="270" x14ac:dyDescent="0.25">
      <c r="A672" s="28" t="s">
        <v>3117</v>
      </c>
      <c r="B672" s="29" t="s">
        <v>2547</v>
      </c>
      <c r="C672" s="28" t="s">
        <v>2509</v>
      </c>
      <c r="D672" s="28" t="s">
        <v>32</v>
      </c>
      <c r="E672" s="29" t="s">
        <v>3118</v>
      </c>
      <c r="F672" s="29" t="s">
        <v>2511</v>
      </c>
      <c r="G672" s="28" t="s">
        <v>236</v>
      </c>
      <c r="H672" s="29" t="s">
        <v>2513</v>
      </c>
      <c r="I672" s="28" t="s">
        <v>2514</v>
      </c>
      <c r="J672" s="28"/>
      <c r="K672" s="28" t="s">
        <v>38</v>
      </c>
      <c r="L672" s="28" t="s">
        <v>38</v>
      </c>
      <c r="M672" s="28" t="s">
        <v>38</v>
      </c>
      <c r="N672" s="28" t="s">
        <v>38</v>
      </c>
      <c r="O672" s="28" t="s">
        <v>627</v>
      </c>
      <c r="P672" s="30" t="s">
        <v>2549</v>
      </c>
      <c r="Q672" s="30"/>
      <c r="R672" s="30"/>
      <c r="S672" s="30"/>
      <c r="T672" s="92"/>
      <c r="U672" s="30"/>
    </row>
    <row r="673" spans="1:21" s="33" customFormat="1" ht="225" x14ac:dyDescent="0.25">
      <c r="A673" s="28" t="s">
        <v>3119</v>
      </c>
      <c r="B673" s="29" t="s">
        <v>2551</v>
      </c>
      <c r="C673" s="28" t="s">
        <v>2509</v>
      </c>
      <c r="D673" s="28" t="s">
        <v>32</v>
      </c>
      <c r="E673" s="29" t="s">
        <v>3120</v>
      </c>
      <c r="F673" s="29" t="s">
        <v>2511</v>
      </c>
      <c r="G673" s="28" t="s">
        <v>236</v>
      </c>
      <c r="H673" s="29" t="s">
        <v>2513</v>
      </c>
      <c r="I673" s="28" t="s">
        <v>2514</v>
      </c>
      <c r="J673" s="28"/>
      <c r="K673" s="28" t="s">
        <v>38</v>
      </c>
      <c r="L673" s="28" t="s">
        <v>38</v>
      </c>
      <c r="M673" s="28" t="s">
        <v>38</v>
      </c>
      <c r="N673" s="28" t="s">
        <v>38</v>
      </c>
      <c r="O673" s="28" t="s">
        <v>627</v>
      </c>
      <c r="P673" s="30" t="s">
        <v>2553</v>
      </c>
      <c r="Q673" s="30"/>
      <c r="R673" s="30"/>
      <c r="S673" s="30"/>
      <c r="T673" s="92"/>
      <c r="U673" s="30"/>
    </row>
    <row r="674" spans="1:21" s="33" customFormat="1" ht="270" x14ac:dyDescent="0.25">
      <c r="A674" s="28" t="s">
        <v>3121</v>
      </c>
      <c r="B674" s="29" t="s">
        <v>929</v>
      </c>
      <c r="C674" s="28" t="s">
        <v>2509</v>
      </c>
      <c r="D674" s="28" t="s">
        <v>32</v>
      </c>
      <c r="E674" s="29" t="s">
        <v>3122</v>
      </c>
      <c r="F674" s="29" t="s">
        <v>2511</v>
      </c>
      <c r="G674" s="28" t="s">
        <v>236</v>
      </c>
      <c r="H674" s="29" t="s">
        <v>2513</v>
      </c>
      <c r="I674" s="28" t="s">
        <v>2514</v>
      </c>
      <c r="J674" s="28"/>
      <c r="K674" s="28" t="s">
        <v>38</v>
      </c>
      <c r="L674" s="28" t="s">
        <v>38</v>
      </c>
      <c r="M674" s="28" t="s">
        <v>38</v>
      </c>
      <c r="N674" s="28" t="s">
        <v>38</v>
      </c>
      <c r="O674" s="28" t="s">
        <v>627</v>
      </c>
      <c r="P674" s="30" t="s">
        <v>2556</v>
      </c>
      <c r="Q674" s="30"/>
      <c r="R674" s="30"/>
      <c r="S674" s="30"/>
      <c r="T674" s="92"/>
      <c r="U674" s="30"/>
    </row>
    <row r="675" spans="1:21" s="33" customFormat="1" ht="240" x14ac:dyDescent="0.25">
      <c r="A675" s="28" t="s">
        <v>3123</v>
      </c>
      <c r="B675" s="29" t="s">
        <v>2558</v>
      </c>
      <c r="C675" s="28" t="s">
        <v>2509</v>
      </c>
      <c r="D675" s="28" t="s">
        <v>32</v>
      </c>
      <c r="E675" s="29" t="s">
        <v>3124</v>
      </c>
      <c r="F675" s="29" t="s">
        <v>2511</v>
      </c>
      <c r="G675" s="28" t="s">
        <v>236</v>
      </c>
      <c r="H675" s="29" t="s">
        <v>2513</v>
      </c>
      <c r="I675" s="28" t="s">
        <v>2514</v>
      </c>
      <c r="J675" s="28"/>
      <c r="K675" s="28" t="s">
        <v>38</v>
      </c>
      <c r="L675" s="28" t="s">
        <v>38</v>
      </c>
      <c r="M675" s="28" t="s">
        <v>38</v>
      </c>
      <c r="N675" s="28" t="s">
        <v>38</v>
      </c>
      <c r="O675" s="28" t="s">
        <v>627</v>
      </c>
      <c r="P675" s="30"/>
      <c r="Q675" s="30"/>
      <c r="R675" s="30"/>
      <c r="S675" s="30"/>
      <c r="T675" s="92"/>
      <c r="U675" s="30"/>
    </row>
    <row r="676" spans="1:21" s="33" customFormat="1" ht="60" x14ac:dyDescent="0.25">
      <c r="A676" s="28" t="s">
        <v>3125</v>
      </c>
      <c r="B676" s="29" t="s">
        <v>2561</v>
      </c>
      <c r="C676" s="28" t="s">
        <v>2509</v>
      </c>
      <c r="D676" s="28" t="s">
        <v>32</v>
      </c>
      <c r="E676" s="29" t="s">
        <v>3126</v>
      </c>
      <c r="F676" s="29"/>
      <c r="G676" s="28" t="s">
        <v>2512</v>
      </c>
      <c r="H676" s="29" t="s">
        <v>2513</v>
      </c>
      <c r="I676" s="28" t="s">
        <v>2514</v>
      </c>
      <c r="J676" s="28"/>
      <c r="K676" s="56" t="s">
        <v>38</v>
      </c>
      <c r="L676" s="56" t="s">
        <v>38</v>
      </c>
      <c r="M676" s="56" t="s">
        <v>38</v>
      </c>
      <c r="N676" s="28" t="s">
        <v>38</v>
      </c>
      <c r="O676" s="56" t="s">
        <v>627</v>
      </c>
      <c r="P676" s="101"/>
      <c r="Q676" s="101"/>
      <c r="R676" s="30"/>
      <c r="S676" s="30"/>
      <c r="T676" s="92"/>
      <c r="U676" s="30"/>
    </row>
    <row r="677" spans="1:21" s="33" customFormat="1" ht="105" x14ac:dyDescent="0.25">
      <c r="A677" s="28" t="s">
        <v>3127</v>
      </c>
      <c r="B677" s="29" t="s">
        <v>3128</v>
      </c>
      <c r="C677" s="29" t="s">
        <v>1415</v>
      </c>
      <c r="D677" s="28" t="s">
        <v>32</v>
      </c>
      <c r="E677" s="29" t="s">
        <v>3129</v>
      </c>
      <c r="F677" s="29" t="s">
        <v>60</v>
      </c>
      <c r="G677" s="28" t="s">
        <v>3130</v>
      </c>
      <c r="H677" s="29" t="s">
        <v>3068</v>
      </c>
      <c r="I677" s="28" t="s">
        <v>3131</v>
      </c>
      <c r="J677" s="28"/>
      <c r="K677" s="28" t="s">
        <v>38</v>
      </c>
      <c r="L677" s="28" t="s">
        <v>38</v>
      </c>
      <c r="M677" s="28" t="s">
        <v>38</v>
      </c>
      <c r="N677" s="28" t="s">
        <v>38</v>
      </c>
      <c r="O677" s="28" t="s">
        <v>627</v>
      </c>
      <c r="P677" s="30" t="s">
        <v>3132</v>
      </c>
      <c r="Q677" s="30"/>
      <c r="R677" s="30" t="s">
        <v>1421</v>
      </c>
      <c r="S677" s="31" t="s">
        <v>3131</v>
      </c>
      <c r="T677" s="31" t="s">
        <v>1650</v>
      </c>
      <c r="U677" s="30"/>
    </row>
    <row r="678" spans="1:21" s="33" customFormat="1" ht="30" x14ac:dyDescent="0.25">
      <c r="A678" s="28" t="s">
        <v>3133</v>
      </c>
      <c r="B678" s="29" t="s">
        <v>3134</v>
      </c>
      <c r="C678" s="29" t="s">
        <v>2118</v>
      </c>
      <c r="D678" s="28" t="s">
        <v>32</v>
      </c>
      <c r="E678" s="29"/>
      <c r="F678" s="29"/>
      <c r="G678" s="28" t="s">
        <v>2119</v>
      </c>
      <c r="H678" s="45" t="s">
        <v>2120</v>
      </c>
      <c r="I678" s="28" t="s">
        <v>2121</v>
      </c>
      <c r="J678" s="28"/>
      <c r="K678" s="28" t="s">
        <v>38</v>
      </c>
      <c r="L678" s="28" t="s">
        <v>38</v>
      </c>
      <c r="M678" s="28" t="s">
        <v>38</v>
      </c>
      <c r="N678" s="28" t="s">
        <v>38</v>
      </c>
      <c r="O678" s="28" t="s">
        <v>2122</v>
      </c>
      <c r="P678" s="30"/>
      <c r="Q678" s="30"/>
      <c r="R678" s="30" t="s">
        <v>1421</v>
      </c>
      <c r="S678" s="31" t="s">
        <v>2124</v>
      </c>
      <c r="T678" s="31" t="s">
        <v>630</v>
      </c>
      <c r="U678" s="30"/>
    </row>
    <row r="679" spans="1:21" s="33" customFormat="1" ht="135" x14ac:dyDescent="0.25">
      <c r="A679" s="28" t="s">
        <v>3135</v>
      </c>
      <c r="B679" s="29" t="s">
        <v>3136</v>
      </c>
      <c r="C679" s="29" t="s">
        <v>3137</v>
      </c>
      <c r="D679" s="28" t="s">
        <v>32</v>
      </c>
      <c r="E679" s="29" t="s">
        <v>3138</v>
      </c>
      <c r="F679" s="29" t="s">
        <v>3139</v>
      </c>
      <c r="G679" s="28" t="s">
        <v>77</v>
      </c>
      <c r="H679" s="29" t="s">
        <v>3140</v>
      </c>
      <c r="I679" s="28" t="s">
        <v>3136</v>
      </c>
      <c r="J679" s="28"/>
      <c r="K679" s="28" t="s">
        <v>38</v>
      </c>
      <c r="L679" s="28" t="s">
        <v>38</v>
      </c>
      <c r="M679" s="28" t="s">
        <v>38</v>
      </c>
      <c r="N679" s="28" t="s">
        <v>38</v>
      </c>
      <c r="O679" s="28" t="s">
        <v>627</v>
      </c>
      <c r="P679" s="30" t="s">
        <v>3141</v>
      </c>
      <c r="Q679" s="30" t="s">
        <v>3142</v>
      </c>
      <c r="R679" s="30" t="s">
        <v>417</v>
      </c>
      <c r="S679" s="30"/>
      <c r="T679" s="30"/>
      <c r="U679" s="30"/>
    </row>
    <row r="680" spans="1:21" s="33" customFormat="1" ht="105" x14ac:dyDescent="0.25">
      <c r="A680" s="28" t="s">
        <v>3143</v>
      </c>
      <c r="B680" s="29" t="s">
        <v>3144</v>
      </c>
      <c r="C680" s="29" t="s">
        <v>3137</v>
      </c>
      <c r="D680" s="28" t="s">
        <v>32</v>
      </c>
      <c r="E680" s="29" t="s">
        <v>3145</v>
      </c>
      <c r="F680" s="29" t="s">
        <v>3139</v>
      </c>
      <c r="G680" s="28" t="s">
        <v>77</v>
      </c>
      <c r="H680" s="29" t="s">
        <v>3140</v>
      </c>
      <c r="I680" s="28" t="s">
        <v>3146</v>
      </c>
      <c r="J680" s="28"/>
      <c r="K680" s="28" t="s">
        <v>38</v>
      </c>
      <c r="L680" s="28" t="s">
        <v>38</v>
      </c>
      <c r="M680" s="28" t="s">
        <v>38</v>
      </c>
      <c r="N680" s="28" t="s">
        <v>38</v>
      </c>
      <c r="O680" s="28" t="s">
        <v>627</v>
      </c>
      <c r="P680" s="30" t="s">
        <v>3147</v>
      </c>
      <c r="Q680" s="30"/>
      <c r="R680" s="30" t="s">
        <v>417</v>
      </c>
      <c r="S680" s="30"/>
      <c r="T680" s="30"/>
      <c r="U680" s="30"/>
    </row>
    <row r="681" spans="1:21" s="33" customFormat="1" ht="45" x14ac:dyDescent="0.25">
      <c r="A681" s="28" t="s">
        <v>3148</v>
      </c>
      <c r="B681" s="29" t="s">
        <v>3149</v>
      </c>
      <c r="C681" s="29" t="s">
        <v>3150</v>
      </c>
      <c r="D681" s="28" t="s">
        <v>32</v>
      </c>
      <c r="E681" s="53" t="s">
        <v>3151</v>
      </c>
      <c r="F681" s="53" t="s">
        <v>3152</v>
      </c>
      <c r="G681" s="56" t="s">
        <v>3153</v>
      </c>
      <c r="H681" s="53" t="s">
        <v>269</v>
      </c>
      <c r="I681" s="56" t="s">
        <v>3154</v>
      </c>
      <c r="J681" s="56"/>
      <c r="K681" s="56" t="s">
        <v>38</v>
      </c>
      <c r="L681" s="56" t="s">
        <v>38</v>
      </c>
      <c r="M681" s="56" t="s">
        <v>38</v>
      </c>
      <c r="N681" s="28" t="s">
        <v>38</v>
      </c>
      <c r="O681" s="56" t="s">
        <v>627</v>
      </c>
      <c r="P681" s="101"/>
      <c r="Q681" s="101"/>
      <c r="R681" s="30" t="s">
        <v>3155</v>
      </c>
      <c r="S681" s="67" t="s">
        <v>3156</v>
      </c>
      <c r="T681" s="97" t="s">
        <v>1091</v>
      </c>
      <c r="U681" s="30"/>
    </row>
    <row r="682" spans="1:21" s="33" customFormat="1" ht="75" x14ac:dyDescent="0.25">
      <c r="A682" s="28" t="s">
        <v>3157</v>
      </c>
      <c r="B682" s="66" t="s">
        <v>3158</v>
      </c>
      <c r="C682" s="29" t="s">
        <v>3159</v>
      </c>
      <c r="D682" s="28" t="s">
        <v>32</v>
      </c>
      <c r="E682" s="29" t="s">
        <v>3158</v>
      </c>
      <c r="F682" s="29" t="s">
        <v>243</v>
      </c>
      <c r="G682" s="28" t="s">
        <v>3160</v>
      </c>
      <c r="H682" s="29" t="s">
        <v>3161</v>
      </c>
      <c r="I682" s="28" t="s">
        <v>3162</v>
      </c>
      <c r="J682" s="28"/>
      <c r="K682" s="28" t="s">
        <v>38</v>
      </c>
      <c r="L682" s="28" t="s">
        <v>39</v>
      </c>
      <c r="M682" s="28" t="s">
        <v>39</v>
      </c>
      <c r="N682" s="28" t="s">
        <v>38</v>
      </c>
      <c r="O682" s="28" t="s">
        <v>627</v>
      </c>
      <c r="P682" s="30" t="s">
        <v>3163</v>
      </c>
      <c r="Q682" s="30" t="s">
        <v>3164</v>
      </c>
      <c r="R682" s="30" t="s">
        <v>3165</v>
      </c>
      <c r="S682" s="67" t="s">
        <v>3162</v>
      </c>
      <c r="T682" s="67" t="s">
        <v>1048</v>
      </c>
      <c r="U682" s="30"/>
    </row>
    <row r="683" spans="1:21" s="33" customFormat="1" ht="135" x14ac:dyDescent="0.25">
      <c r="A683" s="28" t="s">
        <v>3166</v>
      </c>
      <c r="B683" s="66" t="s">
        <v>3167</v>
      </c>
      <c r="C683" s="29" t="s">
        <v>3159</v>
      </c>
      <c r="D683" s="28" t="s">
        <v>32</v>
      </c>
      <c r="E683" s="29" t="s">
        <v>3168</v>
      </c>
      <c r="F683" s="29" t="s">
        <v>243</v>
      </c>
      <c r="G683" s="28" t="s">
        <v>77</v>
      </c>
      <c r="H683" s="29" t="s">
        <v>3161</v>
      </c>
      <c r="I683" s="28" t="s">
        <v>3162</v>
      </c>
      <c r="J683" s="28"/>
      <c r="K683" s="28" t="s">
        <v>38</v>
      </c>
      <c r="L683" s="28" t="s">
        <v>39</v>
      </c>
      <c r="M683" s="28" t="s">
        <v>38</v>
      </c>
      <c r="N683" s="28" t="s">
        <v>38</v>
      </c>
      <c r="O683" s="28" t="s">
        <v>627</v>
      </c>
      <c r="P683" s="30" t="s">
        <v>3169</v>
      </c>
      <c r="Q683" s="30"/>
      <c r="R683" s="30" t="s">
        <v>3165</v>
      </c>
      <c r="S683" s="67" t="s">
        <v>3170</v>
      </c>
      <c r="T683" s="67" t="s">
        <v>3171</v>
      </c>
      <c r="U683" s="30"/>
    </row>
    <row r="684" spans="1:21" s="33" customFormat="1" ht="45" x14ac:dyDescent="0.25">
      <c r="A684" s="28" t="s">
        <v>3172</v>
      </c>
      <c r="B684" s="66" t="s">
        <v>3173</v>
      </c>
      <c r="C684" s="29" t="s">
        <v>3159</v>
      </c>
      <c r="D684" s="28" t="s">
        <v>32</v>
      </c>
      <c r="E684" s="29" t="s">
        <v>3173</v>
      </c>
      <c r="F684" s="29" t="s">
        <v>243</v>
      </c>
      <c r="G684" s="28" t="s">
        <v>3174</v>
      </c>
      <c r="H684" s="29" t="s">
        <v>3161</v>
      </c>
      <c r="I684" s="28" t="s">
        <v>3175</v>
      </c>
      <c r="J684" s="28"/>
      <c r="K684" s="28" t="s">
        <v>38</v>
      </c>
      <c r="L684" s="28" t="s">
        <v>39</v>
      </c>
      <c r="M684" s="28" t="s">
        <v>39</v>
      </c>
      <c r="N684" s="28" t="s">
        <v>38</v>
      </c>
      <c r="O684" s="28" t="s">
        <v>627</v>
      </c>
      <c r="P684" s="30" t="s">
        <v>861</v>
      </c>
      <c r="Q684" s="30" t="s">
        <v>3176</v>
      </c>
      <c r="R684" s="30" t="s">
        <v>3165</v>
      </c>
      <c r="S684" s="67" t="s">
        <v>3177</v>
      </c>
      <c r="T684" s="67" t="s">
        <v>1048</v>
      </c>
      <c r="U684" s="30"/>
    </row>
    <row r="685" spans="1:21" s="33" customFormat="1" ht="30" x14ac:dyDescent="0.25">
      <c r="A685" s="28" t="s">
        <v>3178</v>
      </c>
      <c r="B685" s="66" t="s">
        <v>3179</v>
      </c>
      <c r="C685" s="29" t="s">
        <v>3159</v>
      </c>
      <c r="D685" s="28" t="s">
        <v>32</v>
      </c>
      <c r="E685" s="29" t="s">
        <v>3180</v>
      </c>
      <c r="F685" s="29" t="s">
        <v>243</v>
      </c>
      <c r="G685" s="28" t="s">
        <v>3181</v>
      </c>
      <c r="H685" s="29" t="s">
        <v>3161</v>
      </c>
      <c r="I685" s="28" t="s">
        <v>3182</v>
      </c>
      <c r="J685" s="28"/>
      <c r="K685" s="28" t="s">
        <v>38</v>
      </c>
      <c r="L685" s="28" t="s">
        <v>39</v>
      </c>
      <c r="M685" s="28" t="s">
        <v>39</v>
      </c>
      <c r="N685" s="28" t="s">
        <v>38</v>
      </c>
      <c r="O685" s="28" t="s">
        <v>627</v>
      </c>
      <c r="P685" s="30" t="s">
        <v>861</v>
      </c>
      <c r="Q685" s="30"/>
      <c r="R685" s="30" t="s">
        <v>3165</v>
      </c>
      <c r="S685" s="67" t="s">
        <v>3183</v>
      </c>
      <c r="T685" s="67" t="s">
        <v>666</v>
      </c>
      <c r="U685" s="30"/>
    </row>
    <row r="686" spans="1:21" s="33" customFormat="1" ht="135" x14ac:dyDescent="0.25">
      <c r="A686" s="28" t="s">
        <v>3184</v>
      </c>
      <c r="B686" s="66" t="s">
        <v>3185</v>
      </c>
      <c r="C686" s="29" t="s">
        <v>3159</v>
      </c>
      <c r="D686" s="28" t="s">
        <v>32</v>
      </c>
      <c r="E686" s="29" t="s">
        <v>3186</v>
      </c>
      <c r="F686" s="29" t="s">
        <v>243</v>
      </c>
      <c r="G686" s="28" t="s">
        <v>3187</v>
      </c>
      <c r="H686" s="29" t="s">
        <v>3161</v>
      </c>
      <c r="I686" s="28" t="s">
        <v>3188</v>
      </c>
      <c r="J686" s="28"/>
      <c r="K686" s="28" t="s">
        <v>38</v>
      </c>
      <c r="L686" s="28" t="s">
        <v>39</v>
      </c>
      <c r="M686" s="28" t="s">
        <v>39</v>
      </c>
      <c r="N686" s="28" t="s">
        <v>38</v>
      </c>
      <c r="O686" s="28" t="s">
        <v>627</v>
      </c>
      <c r="P686" s="30" t="s">
        <v>3189</v>
      </c>
      <c r="Q686" s="30"/>
      <c r="R686" s="30" t="s">
        <v>3165</v>
      </c>
      <c r="S686" s="67" t="s">
        <v>3190</v>
      </c>
      <c r="T686" s="67" t="s">
        <v>666</v>
      </c>
      <c r="U686" s="30"/>
    </row>
    <row r="687" spans="1:21" s="33" customFormat="1" ht="30" x14ac:dyDescent="0.25">
      <c r="A687" s="28" t="s">
        <v>3191</v>
      </c>
      <c r="B687" s="29" t="s">
        <v>3192</v>
      </c>
      <c r="C687" s="29" t="s">
        <v>3159</v>
      </c>
      <c r="D687" s="28" t="s">
        <v>32</v>
      </c>
      <c r="E687" s="29" t="s">
        <v>3192</v>
      </c>
      <c r="F687" s="29" t="s">
        <v>3006</v>
      </c>
      <c r="G687" s="28" t="s">
        <v>142</v>
      </c>
      <c r="H687" s="29" t="s">
        <v>3161</v>
      </c>
      <c r="I687" s="28" t="s">
        <v>3193</v>
      </c>
      <c r="J687" s="28" t="s">
        <v>174</v>
      </c>
      <c r="K687" s="28" t="s">
        <v>38</v>
      </c>
      <c r="L687" s="28" t="s">
        <v>38</v>
      </c>
      <c r="M687" s="28" t="s">
        <v>38</v>
      </c>
      <c r="N687" s="28" t="s">
        <v>38</v>
      </c>
      <c r="O687" s="28" t="s">
        <v>627</v>
      </c>
      <c r="P687" s="30" t="s">
        <v>3194</v>
      </c>
      <c r="Q687" s="30"/>
      <c r="R687" s="30"/>
      <c r="S687" s="30"/>
      <c r="T687" s="92"/>
      <c r="U687" s="30"/>
    </row>
    <row r="688" spans="1:21" s="33" customFormat="1" ht="30" x14ac:dyDescent="0.25">
      <c r="A688" s="28" t="s">
        <v>3195</v>
      </c>
      <c r="B688" s="29" t="s">
        <v>3196</v>
      </c>
      <c r="C688" s="29" t="s">
        <v>3159</v>
      </c>
      <c r="D688" s="28" t="s">
        <v>32</v>
      </c>
      <c r="E688" s="29" t="s">
        <v>3197</v>
      </c>
      <c r="F688" s="29" t="s">
        <v>3198</v>
      </c>
      <c r="G688" s="28" t="s">
        <v>142</v>
      </c>
      <c r="H688" s="29" t="s">
        <v>3199</v>
      </c>
      <c r="I688" s="28" t="s">
        <v>3200</v>
      </c>
      <c r="J688" s="28" t="s">
        <v>3006</v>
      </c>
      <c r="K688" s="28" t="s">
        <v>38</v>
      </c>
      <c r="L688" s="28" t="s">
        <v>38</v>
      </c>
      <c r="M688" s="28" t="s">
        <v>38</v>
      </c>
      <c r="N688" s="28" t="s">
        <v>38</v>
      </c>
      <c r="O688" s="28" t="s">
        <v>627</v>
      </c>
      <c r="P688" s="30" t="s">
        <v>3201</v>
      </c>
      <c r="Q688" s="30"/>
      <c r="R688" s="30"/>
      <c r="S688" s="30"/>
      <c r="T688" s="92"/>
      <c r="U688" s="30"/>
    </row>
    <row r="689" spans="1:21" s="33" customFormat="1" ht="30" x14ac:dyDescent="0.25">
      <c r="A689" s="28" t="s">
        <v>3202</v>
      </c>
      <c r="B689" s="29" t="s">
        <v>3203</v>
      </c>
      <c r="C689" s="29" t="s">
        <v>3159</v>
      </c>
      <c r="D689" s="28" t="s">
        <v>32</v>
      </c>
      <c r="E689" s="29" t="s">
        <v>3197</v>
      </c>
      <c r="F689" s="29" t="s">
        <v>3198</v>
      </c>
      <c r="G689" s="28" t="s">
        <v>3204</v>
      </c>
      <c r="H689" s="29" t="s">
        <v>3199</v>
      </c>
      <c r="I689" s="28" t="s">
        <v>3205</v>
      </c>
      <c r="J689" s="28" t="s">
        <v>3006</v>
      </c>
      <c r="K689" s="28" t="s">
        <v>38</v>
      </c>
      <c r="L689" s="28" t="s">
        <v>38</v>
      </c>
      <c r="M689" s="28" t="s">
        <v>38</v>
      </c>
      <c r="N689" s="28" t="s">
        <v>38</v>
      </c>
      <c r="O689" s="28" t="s">
        <v>627</v>
      </c>
      <c r="P689" s="30" t="s">
        <v>3201</v>
      </c>
      <c r="Q689" s="30"/>
      <c r="R689" s="30"/>
      <c r="S689" s="30"/>
      <c r="T689" s="92"/>
      <c r="U689" s="30"/>
    </row>
    <row r="690" spans="1:21" s="33" customFormat="1" ht="75" x14ac:dyDescent="0.25">
      <c r="A690" s="28" t="s">
        <v>3206</v>
      </c>
      <c r="B690" s="66" t="s">
        <v>3158</v>
      </c>
      <c r="C690" s="29" t="s">
        <v>3207</v>
      </c>
      <c r="D690" s="28" t="s">
        <v>32</v>
      </c>
      <c r="E690" s="29" t="s">
        <v>3158</v>
      </c>
      <c r="F690" s="29" t="s">
        <v>243</v>
      </c>
      <c r="G690" s="28" t="s">
        <v>3160</v>
      </c>
      <c r="H690" s="29" t="s">
        <v>3161</v>
      </c>
      <c r="I690" s="28" t="s">
        <v>3162</v>
      </c>
      <c r="J690" s="28"/>
      <c r="K690" s="28" t="s">
        <v>38</v>
      </c>
      <c r="L690" s="28" t="s">
        <v>39</v>
      </c>
      <c r="M690" s="28" t="s">
        <v>38</v>
      </c>
      <c r="N690" s="28" t="s">
        <v>38</v>
      </c>
      <c r="O690" s="28" t="s">
        <v>627</v>
      </c>
      <c r="P690" s="30" t="s">
        <v>3163</v>
      </c>
      <c r="Q690" s="30" t="s">
        <v>3164</v>
      </c>
      <c r="R690" s="30" t="s">
        <v>3165</v>
      </c>
      <c r="S690" s="67" t="s">
        <v>3162</v>
      </c>
      <c r="T690" s="67" t="s">
        <v>1048</v>
      </c>
      <c r="U690" s="30"/>
    </row>
    <row r="691" spans="1:21" s="33" customFormat="1" ht="135" x14ac:dyDescent="0.25">
      <c r="A691" s="28" t="s">
        <v>3208</v>
      </c>
      <c r="B691" s="66" t="s">
        <v>3167</v>
      </c>
      <c r="C691" s="29" t="s">
        <v>3207</v>
      </c>
      <c r="D691" s="28" t="s">
        <v>32</v>
      </c>
      <c r="E691" s="29" t="s">
        <v>3168</v>
      </c>
      <c r="F691" s="29" t="s">
        <v>243</v>
      </c>
      <c r="G691" s="28" t="s">
        <v>77</v>
      </c>
      <c r="H691" s="29" t="s">
        <v>3161</v>
      </c>
      <c r="I691" s="28" t="s">
        <v>3162</v>
      </c>
      <c r="J691" s="28"/>
      <c r="K691" s="28" t="s">
        <v>38</v>
      </c>
      <c r="L691" s="28" t="s">
        <v>39</v>
      </c>
      <c r="M691" s="28" t="s">
        <v>38</v>
      </c>
      <c r="N691" s="28" t="s">
        <v>38</v>
      </c>
      <c r="O691" s="28" t="s">
        <v>627</v>
      </c>
      <c r="P691" s="30" t="s">
        <v>3169</v>
      </c>
      <c r="Q691" s="30"/>
      <c r="R691" s="30" t="s">
        <v>3165</v>
      </c>
      <c r="S691" s="67" t="s">
        <v>3170</v>
      </c>
      <c r="T691" s="67" t="s">
        <v>3171</v>
      </c>
      <c r="U691" s="30"/>
    </row>
    <row r="692" spans="1:21" s="33" customFormat="1" ht="45" x14ac:dyDescent="0.25">
      <c r="A692" s="28" t="s">
        <v>3209</v>
      </c>
      <c r="B692" s="66" t="s">
        <v>3210</v>
      </c>
      <c r="C692" s="29" t="s">
        <v>3207</v>
      </c>
      <c r="D692" s="28" t="s">
        <v>32</v>
      </c>
      <c r="E692" s="29" t="s">
        <v>3173</v>
      </c>
      <c r="F692" s="29" t="s">
        <v>243</v>
      </c>
      <c r="G692" s="28" t="s">
        <v>3174</v>
      </c>
      <c r="H692" s="29" t="s">
        <v>3161</v>
      </c>
      <c r="I692" s="28" t="s">
        <v>3175</v>
      </c>
      <c r="J692" s="28"/>
      <c r="K692" s="28" t="s">
        <v>38</v>
      </c>
      <c r="L692" s="28" t="s">
        <v>39</v>
      </c>
      <c r="M692" s="28" t="s">
        <v>38</v>
      </c>
      <c r="N692" s="28" t="s">
        <v>38</v>
      </c>
      <c r="O692" s="28" t="s">
        <v>627</v>
      </c>
      <c r="P692" s="30" t="s">
        <v>861</v>
      </c>
      <c r="Q692" s="30" t="s">
        <v>3176</v>
      </c>
      <c r="R692" s="30" t="s">
        <v>3165</v>
      </c>
      <c r="S692" s="67" t="s">
        <v>3177</v>
      </c>
      <c r="T692" s="67" t="s">
        <v>1048</v>
      </c>
      <c r="U692" s="30"/>
    </row>
    <row r="693" spans="1:21" s="33" customFormat="1" ht="30" x14ac:dyDescent="0.25">
      <c r="A693" s="28" t="s">
        <v>3211</v>
      </c>
      <c r="B693" s="66" t="s">
        <v>3179</v>
      </c>
      <c r="C693" s="29" t="s">
        <v>3207</v>
      </c>
      <c r="D693" s="28" t="s">
        <v>32</v>
      </c>
      <c r="E693" s="29" t="s">
        <v>3180</v>
      </c>
      <c r="F693" s="29" t="s">
        <v>243</v>
      </c>
      <c r="G693" s="28" t="s">
        <v>3181</v>
      </c>
      <c r="H693" s="29" t="s">
        <v>3161</v>
      </c>
      <c r="I693" s="28" t="s">
        <v>3182</v>
      </c>
      <c r="J693" s="28"/>
      <c r="K693" s="28" t="s">
        <v>38</v>
      </c>
      <c r="L693" s="28" t="s">
        <v>39</v>
      </c>
      <c r="M693" s="28" t="s">
        <v>38</v>
      </c>
      <c r="N693" s="28" t="s">
        <v>38</v>
      </c>
      <c r="O693" s="28" t="s">
        <v>627</v>
      </c>
      <c r="P693" s="30" t="s">
        <v>861</v>
      </c>
      <c r="Q693" s="30"/>
      <c r="R693" s="30" t="s">
        <v>3165</v>
      </c>
      <c r="S693" s="67" t="s">
        <v>3183</v>
      </c>
      <c r="T693" s="67" t="s">
        <v>666</v>
      </c>
      <c r="U693" s="30"/>
    </row>
    <row r="694" spans="1:21" s="33" customFormat="1" ht="150" x14ac:dyDescent="0.25">
      <c r="A694" s="28" t="s">
        <v>3212</v>
      </c>
      <c r="B694" s="66" t="s">
        <v>3185</v>
      </c>
      <c r="C694" s="29" t="s">
        <v>3207</v>
      </c>
      <c r="D694" s="28" t="s">
        <v>32</v>
      </c>
      <c r="E694" s="29" t="s">
        <v>3186</v>
      </c>
      <c r="F694" s="29" t="s">
        <v>243</v>
      </c>
      <c r="G694" s="28" t="s">
        <v>3187</v>
      </c>
      <c r="H694" s="29" t="s">
        <v>3161</v>
      </c>
      <c r="I694" s="28" t="s">
        <v>3188</v>
      </c>
      <c r="J694" s="28"/>
      <c r="K694" s="28" t="s">
        <v>38</v>
      </c>
      <c r="L694" s="28" t="s">
        <v>39</v>
      </c>
      <c r="M694" s="28" t="s">
        <v>38</v>
      </c>
      <c r="N694" s="28" t="s">
        <v>38</v>
      </c>
      <c r="O694" s="28" t="s">
        <v>627</v>
      </c>
      <c r="P694" s="30" t="s">
        <v>3213</v>
      </c>
      <c r="Q694" s="30"/>
      <c r="R694" s="30" t="s">
        <v>3165</v>
      </c>
      <c r="S694" s="67" t="s">
        <v>3190</v>
      </c>
      <c r="T694" s="67" t="s">
        <v>666</v>
      </c>
      <c r="U694" s="30"/>
    </row>
    <row r="695" spans="1:21" s="33" customFormat="1" ht="30" x14ac:dyDescent="0.25">
      <c r="A695" s="28" t="s">
        <v>3214</v>
      </c>
      <c r="B695" s="29" t="s">
        <v>3215</v>
      </c>
      <c r="C695" s="29" t="s">
        <v>3207</v>
      </c>
      <c r="D695" s="28" t="s">
        <v>32</v>
      </c>
      <c r="E695" s="29" t="s">
        <v>3192</v>
      </c>
      <c r="F695" s="29" t="s">
        <v>3006</v>
      </c>
      <c r="G695" s="28" t="s">
        <v>142</v>
      </c>
      <c r="H695" s="29" t="s">
        <v>3161</v>
      </c>
      <c r="I695" s="28" t="s">
        <v>3193</v>
      </c>
      <c r="J695" s="28" t="s">
        <v>174</v>
      </c>
      <c r="K695" s="28" t="s">
        <v>38</v>
      </c>
      <c r="L695" s="28" t="s">
        <v>38</v>
      </c>
      <c r="M695" s="28" t="s">
        <v>38</v>
      </c>
      <c r="N695" s="28" t="s">
        <v>38</v>
      </c>
      <c r="O695" s="28" t="s">
        <v>627</v>
      </c>
      <c r="P695" s="30" t="s">
        <v>3194</v>
      </c>
      <c r="Q695" s="30"/>
      <c r="R695" s="30"/>
      <c r="S695" s="30"/>
      <c r="T695" s="92"/>
      <c r="U695" s="30"/>
    </row>
    <row r="696" spans="1:21" s="33" customFormat="1" ht="30" x14ac:dyDescent="0.25">
      <c r="A696" s="28" t="s">
        <v>3216</v>
      </c>
      <c r="B696" s="29" t="s">
        <v>3196</v>
      </c>
      <c r="C696" s="29" t="s">
        <v>3207</v>
      </c>
      <c r="D696" s="28" t="s">
        <v>32</v>
      </c>
      <c r="E696" s="29" t="s">
        <v>3197</v>
      </c>
      <c r="F696" s="29" t="s">
        <v>3198</v>
      </c>
      <c r="G696" s="28" t="s">
        <v>142</v>
      </c>
      <c r="H696" s="29" t="s">
        <v>3199</v>
      </c>
      <c r="I696" s="28" t="s">
        <v>3200</v>
      </c>
      <c r="J696" s="28" t="s">
        <v>3006</v>
      </c>
      <c r="K696" s="28" t="s">
        <v>38</v>
      </c>
      <c r="L696" s="28" t="s">
        <v>38</v>
      </c>
      <c r="M696" s="28" t="s">
        <v>38</v>
      </c>
      <c r="N696" s="28" t="s">
        <v>38</v>
      </c>
      <c r="O696" s="28" t="s">
        <v>627</v>
      </c>
      <c r="P696" s="30" t="s">
        <v>3201</v>
      </c>
      <c r="Q696" s="30"/>
      <c r="R696" s="30"/>
      <c r="S696" s="30"/>
      <c r="T696" s="92"/>
      <c r="U696" s="30"/>
    </row>
    <row r="697" spans="1:21" s="33" customFormat="1" ht="30" x14ac:dyDescent="0.25">
      <c r="A697" s="28" t="s">
        <v>3217</v>
      </c>
      <c r="B697" s="29" t="s">
        <v>3203</v>
      </c>
      <c r="C697" s="29" t="s">
        <v>3207</v>
      </c>
      <c r="D697" s="28" t="s">
        <v>32</v>
      </c>
      <c r="E697" s="29" t="s">
        <v>3197</v>
      </c>
      <c r="F697" s="29" t="s">
        <v>3198</v>
      </c>
      <c r="G697" s="28" t="s">
        <v>3204</v>
      </c>
      <c r="H697" s="29" t="s">
        <v>3199</v>
      </c>
      <c r="I697" s="28" t="s">
        <v>3205</v>
      </c>
      <c r="J697" s="28" t="s">
        <v>3006</v>
      </c>
      <c r="K697" s="28" t="s">
        <v>38</v>
      </c>
      <c r="L697" s="28" t="s">
        <v>38</v>
      </c>
      <c r="M697" s="28" t="s">
        <v>38</v>
      </c>
      <c r="N697" s="28" t="s">
        <v>38</v>
      </c>
      <c r="O697" s="28" t="s">
        <v>627</v>
      </c>
      <c r="P697" s="30" t="s">
        <v>3201</v>
      </c>
      <c r="Q697" s="30"/>
      <c r="R697" s="30"/>
      <c r="S697" s="67"/>
      <c r="T697" s="97" t="s">
        <v>864</v>
      </c>
      <c r="U697" s="30"/>
    </row>
    <row r="698" spans="1:21" s="33" customFormat="1" ht="45" x14ac:dyDescent="0.25">
      <c r="A698" s="28" t="s">
        <v>3218</v>
      </c>
      <c r="B698" s="29" t="s">
        <v>929</v>
      </c>
      <c r="C698" s="29" t="s">
        <v>3219</v>
      </c>
      <c r="D698" s="28" t="s">
        <v>32</v>
      </c>
      <c r="E698" s="29" t="s">
        <v>3220</v>
      </c>
      <c r="F698" s="29" t="s">
        <v>243</v>
      </c>
      <c r="G698" s="28" t="s">
        <v>3221</v>
      </c>
      <c r="H698" s="29" t="s">
        <v>3222</v>
      </c>
      <c r="I698" s="28" t="s">
        <v>3223</v>
      </c>
      <c r="J698" s="28"/>
      <c r="K698" s="28" t="s">
        <v>38</v>
      </c>
      <c r="L698" s="28" t="s">
        <v>38</v>
      </c>
      <c r="M698" s="28" t="s">
        <v>38</v>
      </c>
      <c r="N698" s="28" t="s">
        <v>38</v>
      </c>
      <c r="O698" s="28" t="s">
        <v>627</v>
      </c>
      <c r="P698" s="30" t="s">
        <v>3224</v>
      </c>
      <c r="Q698" s="30"/>
      <c r="R698" s="30" t="s">
        <v>3225</v>
      </c>
      <c r="S698" s="67" t="s">
        <v>2412</v>
      </c>
      <c r="T698" s="67" t="s">
        <v>864</v>
      </c>
      <c r="U698" s="30"/>
    </row>
    <row r="699" spans="1:21" s="33" customFormat="1" ht="45" x14ac:dyDescent="0.25">
      <c r="A699" s="28" t="s">
        <v>3226</v>
      </c>
      <c r="B699" s="29" t="s">
        <v>1093</v>
      </c>
      <c r="C699" s="29" t="s">
        <v>3219</v>
      </c>
      <c r="D699" s="28" t="s">
        <v>32</v>
      </c>
      <c r="E699" s="29" t="s">
        <v>3227</v>
      </c>
      <c r="F699" s="29" t="s">
        <v>243</v>
      </c>
      <c r="G699" s="28" t="s">
        <v>35</v>
      </c>
      <c r="H699" s="29" t="s">
        <v>3228</v>
      </c>
      <c r="I699" s="28" t="s">
        <v>3229</v>
      </c>
      <c r="J699" s="28"/>
      <c r="K699" s="28" t="s">
        <v>38</v>
      </c>
      <c r="L699" s="28" t="s">
        <v>38</v>
      </c>
      <c r="M699" s="28" t="s">
        <v>38</v>
      </c>
      <c r="N699" s="28" t="s">
        <v>38</v>
      </c>
      <c r="O699" s="28" t="s">
        <v>627</v>
      </c>
      <c r="P699" s="30" t="s">
        <v>3224</v>
      </c>
      <c r="Q699" s="30"/>
      <c r="R699" s="30" t="s">
        <v>3225</v>
      </c>
      <c r="S699" s="67" t="s">
        <v>1098</v>
      </c>
      <c r="T699" s="67" t="s">
        <v>864</v>
      </c>
      <c r="U699" s="30"/>
    </row>
    <row r="700" spans="1:21" s="33" customFormat="1" ht="45" x14ac:dyDescent="0.25">
      <c r="A700" s="28" t="s">
        <v>3230</v>
      </c>
      <c r="B700" s="29" t="s">
        <v>1107</v>
      </c>
      <c r="C700" s="29" t="s">
        <v>3219</v>
      </c>
      <c r="D700" s="28" t="s">
        <v>32</v>
      </c>
      <c r="E700" s="29" t="s">
        <v>3231</v>
      </c>
      <c r="F700" s="29" t="s">
        <v>243</v>
      </c>
      <c r="G700" s="28" t="s">
        <v>95</v>
      </c>
      <c r="H700" s="29" t="s">
        <v>3228</v>
      </c>
      <c r="I700" s="28" t="s">
        <v>3232</v>
      </c>
      <c r="J700" s="28"/>
      <c r="K700" s="28" t="s">
        <v>38</v>
      </c>
      <c r="L700" s="28" t="s">
        <v>38</v>
      </c>
      <c r="M700" s="28" t="s">
        <v>38</v>
      </c>
      <c r="N700" s="28" t="s">
        <v>38</v>
      </c>
      <c r="O700" s="28" t="s">
        <v>627</v>
      </c>
      <c r="P700" s="30" t="s">
        <v>3224</v>
      </c>
      <c r="Q700" s="30"/>
      <c r="R700" s="30" t="s">
        <v>3225</v>
      </c>
      <c r="S700" s="67" t="s">
        <v>1111</v>
      </c>
      <c r="T700" s="67" t="s">
        <v>839</v>
      </c>
      <c r="U700" s="30"/>
    </row>
    <row r="701" spans="1:21" s="33" customFormat="1" ht="45" x14ac:dyDescent="0.25">
      <c r="A701" s="28" t="s">
        <v>3233</v>
      </c>
      <c r="B701" s="29" t="s">
        <v>1100</v>
      </c>
      <c r="C701" s="29" t="s">
        <v>3219</v>
      </c>
      <c r="D701" s="28" t="s">
        <v>32</v>
      </c>
      <c r="E701" s="29" t="s">
        <v>3234</v>
      </c>
      <c r="F701" s="29" t="s">
        <v>243</v>
      </c>
      <c r="G701" s="28" t="s">
        <v>95</v>
      </c>
      <c r="H701" s="29" t="s">
        <v>3228</v>
      </c>
      <c r="I701" s="28" t="s">
        <v>3235</v>
      </c>
      <c r="J701" s="28"/>
      <c r="K701" s="28" t="s">
        <v>38</v>
      </c>
      <c r="L701" s="28" t="s">
        <v>38</v>
      </c>
      <c r="M701" s="28" t="s">
        <v>38</v>
      </c>
      <c r="N701" s="28" t="s">
        <v>38</v>
      </c>
      <c r="O701" s="28" t="s">
        <v>627</v>
      </c>
      <c r="P701" s="30" t="s">
        <v>3224</v>
      </c>
      <c r="Q701" s="30"/>
      <c r="R701" s="30" t="s">
        <v>3225</v>
      </c>
      <c r="S701" s="67" t="s">
        <v>1098</v>
      </c>
      <c r="T701" s="67" t="s">
        <v>864</v>
      </c>
      <c r="U701" s="30"/>
    </row>
    <row r="702" spans="1:21" s="33" customFormat="1" ht="45" x14ac:dyDescent="0.25">
      <c r="A702" s="28" t="s">
        <v>3236</v>
      </c>
      <c r="B702" s="29" t="s">
        <v>3237</v>
      </c>
      <c r="C702" s="29" t="s">
        <v>3219</v>
      </c>
      <c r="D702" s="28" t="s">
        <v>32</v>
      </c>
      <c r="E702" s="29" t="s">
        <v>3238</v>
      </c>
      <c r="F702" s="29" t="s">
        <v>243</v>
      </c>
      <c r="G702" s="28" t="s">
        <v>77</v>
      </c>
      <c r="H702" s="29" t="s">
        <v>3228</v>
      </c>
      <c r="I702" s="28" t="s">
        <v>3239</v>
      </c>
      <c r="J702" s="28"/>
      <c r="K702" s="28" t="s">
        <v>38</v>
      </c>
      <c r="L702" s="28" t="s">
        <v>38</v>
      </c>
      <c r="M702" s="28" t="s">
        <v>38</v>
      </c>
      <c r="N702" s="28" t="s">
        <v>38</v>
      </c>
      <c r="O702" s="28" t="s">
        <v>627</v>
      </c>
      <c r="P702" s="30" t="s">
        <v>3224</v>
      </c>
      <c r="Q702" s="30"/>
      <c r="R702" s="30" t="s">
        <v>3225</v>
      </c>
      <c r="S702" s="67" t="s">
        <v>2679</v>
      </c>
      <c r="T702" s="67" t="s">
        <v>1027</v>
      </c>
      <c r="U702" s="30"/>
    </row>
    <row r="703" spans="1:21" s="33" customFormat="1" ht="45" x14ac:dyDescent="0.25">
      <c r="A703" s="28" t="s">
        <v>3240</v>
      </c>
      <c r="B703" s="29" t="s">
        <v>3241</v>
      </c>
      <c r="C703" s="29" t="s">
        <v>3219</v>
      </c>
      <c r="D703" s="28" t="s">
        <v>32</v>
      </c>
      <c r="E703" s="29" t="s">
        <v>3242</v>
      </c>
      <c r="F703" s="29" t="s">
        <v>243</v>
      </c>
      <c r="G703" s="28" t="s">
        <v>35</v>
      </c>
      <c r="H703" s="29" t="s">
        <v>3228</v>
      </c>
      <c r="I703" s="28" t="s">
        <v>3243</v>
      </c>
      <c r="J703" s="28"/>
      <c r="K703" s="28" t="s">
        <v>38</v>
      </c>
      <c r="L703" s="28" t="s">
        <v>38</v>
      </c>
      <c r="M703" s="28" t="s">
        <v>38</v>
      </c>
      <c r="N703" s="28" t="s">
        <v>38</v>
      </c>
      <c r="O703" s="28" t="s">
        <v>627</v>
      </c>
      <c r="P703" s="30" t="s">
        <v>3224</v>
      </c>
      <c r="Q703" s="30"/>
      <c r="R703" s="30" t="s">
        <v>3225</v>
      </c>
      <c r="S703" s="67" t="s">
        <v>1105</v>
      </c>
      <c r="T703" s="67" t="s">
        <v>1048</v>
      </c>
      <c r="U703" s="30"/>
    </row>
    <row r="704" spans="1:21" s="33" customFormat="1" ht="45" x14ac:dyDescent="0.25">
      <c r="A704" s="28" t="s">
        <v>3244</v>
      </c>
      <c r="B704" s="29" t="s">
        <v>3245</v>
      </c>
      <c r="C704" s="29" t="s">
        <v>3219</v>
      </c>
      <c r="D704" s="28" t="s">
        <v>32</v>
      </c>
      <c r="E704" s="29" t="s">
        <v>3245</v>
      </c>
      <c r="F704" s="29" t="s">
        <v>243</v>
      </c>
      <c r="G704" s="28" t="s">
        <v>3153</v>
      </c>
      <c r="H704" s="29" t="s">
        <v>3228</v>
      </c>
      <c r="I704" s="28" t="s">
        <v>3246</v>
      </c>
      <c r="J704" s="28" t="s">
        <v>3247</v>
      </c>
      <c r="K704" s="28" t="s">
        <v>38</v>
      </c>
      <c r="L704" s="28" t="s">
        <v>38</v>
      </c>
      <c r="M704" s="28" t="s">
        <v>38</v>
      </c>
      <c r="N704" s="28" t="s">
        <v>38</v>
      </c>
      <c r="O704" s="28" t="s">
        <v>627</v>
      </c>
      <c r="P704" s="30"/>
      <c r="Q704" s="30"/>
      <c r="R704" s="30" t="s">
        <v>2728</v>
      </c>
      <c r="S704" s="30" t="s">
        <v>2728</v>
      </c>
      <c r="T704" s="30" t="s">
        <v>2728</v>
      </c>
      <c r="U704" s="30"/>
    </row>
    <row r="705" spans="1:21" s="33" customFormat="1" ht="135" x14ac:dyDescent="0.25">
      <c r="A705" s="28" t="s">
        <v>3248</v>
      </c>
      <c r="B705" s="66" t="s">
        <v>929</v>
      </c>
      <c r="C705" s="29" t="s">
        <v>3249</v>
      </c>
      <c r="D705" s="28" t="s">
        <v>32</v>
      </c>
      <c r="E705" s="29" t="s">
        <v>2811</v>
      </c>
      <c r="F705" s="29" t="s">
        <v>76</v>
      </c>
      <c r="G705" s="95" t="s">
        <v>3250</v>
      </c>
      <c r="H705" s="29" t="s">
        <v>859</v>
      </c>
      <c r="I705" s="28" t="s">
        <v>932</v>
      </c>
      <c r="J705" s="28"/>
      <c r="K705" s="28" t="s">
        <v>366</v>
      </c>
      <c r="L705" s="28" t="s">
        <v>39</v>
      </c>
      <c r="M705" s="28" t="s">
        <v>38</v>
      </c>
      <c r="N705" s="28" t="s">
        <v>38</v>
      </c>
      <c r="O705" s="28" t="s">
        <v>3251</v>
      </c>
      <c r="P705" s="30" t="s">
        <v>3252</v>
      </c>
      <c r="Q705" s="30" t="s">
        <v>2909</v>
      </c>
      <c r="R705" s="30" t="s">
        <v>863</v>
      </c>
      <c r="S705" s="67" t="s">
        <v>1152</v>
      </c>
      <c r="T705" s="67" t="s">
        <v>864</v>
      </c>
      <c r="U705" s="30"/>
    </row>
    <row r="706" spans="1:21" s="33" customFormat="1" ht="75" x14ac:dyDescent="0.25">
      <c r="A706" s="28" t="s">
        <v>3253</v>
      </c>
      <c r="B706" s="66" t="s">
        <v>938</v>
      </c>
      <c r="C706" s="29" t="s">
        <v>3249</v>
      </c>
      <c r="D706" s="28" t="s">
        <v>32</v>
      </c>
      <c r="E706" s="29" t="s">
        <v>3254</v>
      </c>
      <c r="F706" s="29" t="s">
        <v>76</v>
      </c>
      <c r="G706" s="28" t="s">
        <v>77</v>
      </c>
      <c r="H706" s="29" t="s">
        <v>859</v>
      </c>
      <c r="I706" s="28" t="s">
        <v>2817</v>
      </c>
      <c r="J706" s="28"/>
      <c r="K706" s="28" t="s">
        <v>366</v>
      </c>
      <c r="L706" s="28" t="s">
        <v>39</v>
      </c>
      <c r="M706" s="28" t="s">
        <v>38</v>
      </c>
      <c r="N706" s="28" t="s">
        <v>38</v>
      </c>
      <c r="O706" s="28" t="s">
        <v>627</v>
      </c>
      <c r="P706" s="30" t="s">
        <v>940</v>
      </c>
      <c r="Q706" s="30" t="s">
        <v>941</v>
      </c>
      <c r="R706" s="30" t="s">
        <v>863</v>
      </c>
      <c r="S706" s="88" t="s">
        <v>1155</v>
      </c>
      <c r="T706" s="88" t="s">
        <v>942</v>
      </c>
      <c r="U706" s="30"/>
    </row>
    <row r="707" spans="1:21" s="33" customFormat="1" ht="30" x14ac:dyDescent="0.25">
      <c r="A707" s="28" t="s">
        <v>3255</v>
      </c>
      <c r="B707" s="66" t="s">
        <v>855</v>
      </c>
      <c r="C707" s="29" t="s">
        <v>3249</v>
      </c>
      <c r="D707" s="28" t="s">
        <v>32</v>
      </c>
      <c r="E707" s="29" t="s">
        <v>3256</v>
      </c>
      <c r="F707" s="29" t="s">
        <v>76</v>
      </c>
      <c r="G707" s="28" t="s">
        <v>35</v>
      </c>
      <c r="H707" s="29" t="s">
        <v>859</v>
      </c>
      <c r="I707" s="28" t="s">
        <v>860</v>
      </c>
      <c r="J707" s="28"/>
      <c r="K707" s="28" t="s">
        <v>38</v>
      </c>
      <c r="L707" s="28" t="s">
        <v>39</v>
      </c>
      <c r="M707" s="28" t="s">
        <v>38</v>
      </c>
      <c r="N707" s="28" t="s">
        <v>38</v>
      </c>
      <c r="O707" s="28" t="s">
        <v>627</v>
      </c>
      <c r="P707" s="30" t="s">
        <v>861</v>
      </c>
      <c r="Q707" s="30" t="s">
        <v>862</v>
      </c>
      <c r="R707" s="30" t="s">
        <v>863</v>
      </c>
      <c r="S707" s="88" t="s">
        <v>860</v>
      </c>
      <c r="T707" s="88" t="s">
        <v>864</v>
      </c>
      <c r="U707" s="30"/>
    </row>
    <row r="708" spans="1:21" s="33" customFormat="1" ht="30" x14ac:dyDescent="0.25">
      <c r="A708" s="28" t="s">
        <v>3257</v>
      </c>
      <c r="B708" s="29" t="s">
        <v>866</v>
      </c>
      <c r="C708" s="29" t="s">
        <v>3249</v>
      </c>
      <c r="D708" s="28" t="s">
        <v>32</v>
      </c>
      <c r="E708" s="29" t="s">
        <v>2821</v>
      </c>
      <c r="F708" s="29" t="s">
        <v>76</v>
      </c>
      <c r="G708" s="28" t="s">
        <v>35</v>
      </c>
      <c r="H708" s="29" t="s">
        <v>859</v>
      </c>
      <c r="I708" s="28" t="s">
        <v>868</v>
      </c>
      <c r="J708" s="28"/>
      <c r="K708" s="28" t="s">
        <v>38</v>
      </c>
      <c r="L708" s="28" t="s">
        <v>38</v>
      </c>
      <c r="M708" s="28" t="s">
        <v>38</v>
      </c>
      <c r="N708" s="28" t="s">
        <v>38</v>
      </c>
      <c r="O708" s="28" t="s">
        <v>627</v>
      </c>
      <c r="P708" s="30" t="s">
        <v>869</v>
      </c>
      <c r="Q708" s="30"/>
      <c r="R708" s="30" t="s">
        <v>863</v>
      </c>
      <c r="S708" s="88" t="s">
        <v>868</v>
      </c>
      <c r="T708" s="88" t="s">
        <v>864</v>
      </c>
      <c r="U708" s="30"/>
    </row>
    <row r="709" spans="1:21" s="33" customFormat="1" ht="30" x14ac:dyDescent="0.25">
      <c r="A709" s="28" t="s">
        <v>3258</v>
      </c>
      <c r="B709" s="29" t="s">
        <v>871</v>
      </c>
      <c r="C709" s="29" t="s">
        <v>3249</v>
      </c>
      <c r="D709" s="28" t="s">
        <v>32</v>
      </c>
      <c r="E709" s="29" t="s">
        <v>2823</v>
      </c>
      <c r="F709" s="29" t="s">
        <v>76</v>
      </c>
      <c r="G709" s="28" t="s">
        <v>35</v>
      </c>
      <c r="H709" s="29" t="s">
        <v>859</v>
      </c>
      <c r="I709" s="28" t="s">
        <v>873</v>
      </c>
      <c r="J709" s="28"/>
      <c r="K709" s="28" t="s">
        <v>38</v>
      </c>
      <c r="L709" s="28" t="s">
        <v>38</v>
      </c>
      <c r="M709" s="28" t="s">
        <v>38</v>
      </c>
      <c r="N709" s="28" t="s">
        <v>38</v>
      </c>
      <c r="O709" s="28" t="s">
        <v>627</v>
      </c>
      <c r="P709" s="30" t="s">
        <v>869</v>
      </c>
      <c r="Q709" s="30"/>
      <c r="R709" s="30" t="s">
        <v>863</v>
      </c>
      <c r="S709" s="88" t="s">
        <v>873</v>
      </c>
      <c r="T709" s="88" t="s">
        <v>864</v>
      </c>
      <c r="U709" s="30"/>
    </row>
    <row r="710" spans="1:21" s="33" customFormat="1" ht="30" x14ac:dyDescent="0.25">
      <c r="A710" s="28" t="s">
        <v>3259</v>
      </c>
      <c r="B710" s="29" t="s">
        <v>875</v>
      </c>
      <c r="C710" s="29" t="s">
        <v>3249</v>
      </c>
      <c r="D710" s="28" t="s">
        <v>32</v>
      </c>
      <c r="E710" s="29" t="s">
        <v>2825</v>
      </c>
      <c r="F710" s="29" t="s">
        <v>76</v>
      </c>
      <c r="G710" s="28" t="s">
        <v>35</v>
      </c>
      <c r="H710" s="29" t="s">
        <v>859</v>
      </c>
      <c r="I710" s="28" t="s">
        <v>877</v>
      </c>
      <c r="J710" s="28"/>
      <c r="K710" s="28" t="s">
        <v>38</v>
      </c>
      <c r="L710" s="28" t="s">
        <v>38</v>
      </c>
      <c r="M710" s="28" t="s">
        <v>38</v>
      </c>
      <c r="N710" s="28" t="s">
        <v>38</v>
      </c>
      <c r="O710" s="28" t="s">
        <v>627</v>
      </c>
      <c r="P710" s="30" t="s">
        <v>878</v>
      </c>
      <c r="Q710" s="30"/>
      <c r="R710" s="30" t="s">
        <v>863</v>
      </c>
      <c r="S710" s="88" t="s">
        <v>879</v>
      </c>
      <c r="T710" s="88" t="s">
        <v>880</v>
      </c>
      <c r="U710" s="30"/>
    </row>
    <row r="711" spans="1:21" s="33" customFormat="1" ht="30" x14ac:dyDescent="0.25">
      <c r="A711" s="28" t="s">
        <v>3260</v>
      </c>
      <c r="B711" s="66" t="s">
        <v>882</v>
      </c>
      <c r="C711" s="29" t="s">
        <v>3249</v>
      </c>
      <c r="D711" s="28" t="s">
        <v>32</v>
      </c>
      <c r="E711" s="29" t="s">
        <v>2827</v>
      </c>
      <c r="F711" s="29" t="s">
        <v>76</v>
      </c>
      <c r="G711" s="28" t="s">
        <v>77</v>
      </c>
      <c r="H711" s="29" t="s">
        <v>859</v>
      </c>
      <c r="I711" s="28" t="s">
        <v>882</v>
      </c>
      <c r="J711" s="28"/>
      <c r="K711" s="28" t="s">
        <v>38</v>
      </c>
      <c r="L711" s="28" t="s">
        <v>39</v>
      </c>
      <c r="M711" s="28" t="s">
        <v>38</v>
      </c>
      <c r="N711" s="28" t="s">
        <v>38</v>
      </c>
      <c r="O711" s="28" t="s">
        <v>627</v>
      </c>
      <c r="P711" s="30" t="s">
        <v>884</v>
      </c>
      <c r="Q711" s="30" t="s">
        <v>885</v>
      </c>
      <c r="R711" s="30" t="s">
        <v>863</v>
      </c>
      <c r="S711" s="88" t="s">
        <v>882</v>
      </c>
      <c r="T711" s="88" t="s">
        <v>886</v>
      </c>
      <c r="U711" s="30"/>
    </row>
    <row r="712" spans="1:21" s="33" customFormat="1" ht="30" x14ac:dyDescent="0.25">
      <c r="A712" s="28" t="s">
        <v>3261</v>
      </c>
      <c r="B712" s="66" t="s">
        <v>923</v>
      </c>
      <c r="C712" s="29" t="s">
        <v>3249</v>
      </c>
      <c r="D712" s="28" t="s">
        <v>32</v>
      </c>
      <c r="E712" s="29" t="s">
        <v>3262</v>
      </c>
      <c r="F712" s="29" t="s">
        <v>76</v>
      </c>
      <c r="G712" s="28" t="s">
        <v>35</v>
      </c>
      <c r="H712" s="29" t="s">
        <v>859</v>
      </c>
      <c r="I712" s="28" t="s">
        <v>923</v>
      </c>
      <c r="J712" s="28"/>
      <c r="K712" s="28" t="s">
        <v>38</v>
      </c>
      <c r="L712" s="28" t="s">
        <v>39</v>
      </c>
      <c r="M712" s="28" t="s">
        <v>38</v>
      </c>
      <c r="N712" s="28" t="s">
        <v>38</v>
      </c>
      <c r="O712" s="28" t="s">
        <v>627</v>
      </c>
      <c r="P712" s="30"/>
      <c r="Q712" s="30"/>
      <c r="R712" s="30" t="s">
        <v>863</v>
      </c>
      <c r="S712" s="88" t="s">
        <v>923</v>
      </c>
      <c r="T712" s="88" t="s">
        <v>453</v>
      </c>
      <c r="U712" s="30"/>
    </row>
    <row r="713" spans="1:21" s="33" customFormat="1" ht="60" x14ac:dyDescent="0.25">
      <c r="A713" s="28" t="s">
        <v>3263</v>
      </c>
      <c r="B713" s="29" t="s">
        <v>888</v>
      </c>
      <c r="C713" s="29" t="s">
        <v>3249</v>
      </c>
      <c r="D713" s="28" t="s">
        <v>32</v>
      </c>
      <c r="E713" s="29" t="s">
        <v>2829</v>
      </c>
      <c r="F713" s="29" t="s">
        <v>76</v>
      </c>
      <c r="G713" s="28" t="s">
        <v>2830</v>
      </c>
      <c r="H713" s="29" t="s">
        <v>859</v>
      </c>
      <c r="I713" s="28" t="s">
        <v>888</v>
      </c>
      <c r="J713" s="28"/>
      <c r="K713" s="28" t="s">
        <v>38</v>
      </c>
      <c r="L713" s="28" t="s">
        <v>39</v>
      </c>
      <c r="M713" s="28" t="s">
        <v>38</v>
      </c>
      <c r="N713" s="28" t="s">
        <v>38</v>
      </c>
      <c r="O713" s="28" t="s">
        <v>891</v>
      </c>
      <c r="P713" s="30" t="s">
        <v>892</v>
      </c>
      <c r="Q713" s="30"/>
      <c r="R713" s="30" t="s">
        <v>863</v>
      </c>
      <c r="S713" s="67" t="s">
        <v>888</v>
      </c>
      <c r="T713" s="67" t="s">
        <v>894</v>
      </c>
      <c r="U713" s="30"/>
    </row>
    <row r="714" spans="1:21" s="33" customFormat="1" ht="75" x14ac:dyDescent="0.25">
      <c r="A714" s="28" t="s">
        <v>3264</v>
      </c>
      <c r="B714" s="66" t="s">
        <v>896</v>
      </c>
      <c r="C714" s="29" t="s">
        <v>3249</v>
      </c>
      <c r="D714" s="28" t="s">
        <v>32</v>
      </c>
      <c r="E714" s="29" t="s">
        <v>2832</v>
      </c>
      <c r="F714" s="29" t="s">
        <v>76</v>
      </c>
      <c r="G714" s="28" t="s">
        <v>898</v>
      </c>
      <c r="H714" s="29" t="s">
        <v>899</v>
      </c>
      <c r="I714" s="28" t="s">
        <v>900</v>
      </c>
      <c r="J714" s="28"/>
      <c r="K714" s="28" t="s">
        <v>38</v>
      </c>
      <c r="L714" s="28" t="s">
        <v>39</v>
      </c>
      <c r="M714" s="28" t="s">
        <v>38</v>
      </c>
      <c r="N714" s="28" t="s">
        <v>38</v>
      </c>
      <c r="O714" s="28">
        <v>1</v>
      </c>
      <c r="P714" s="30" t="s">
        <v>901</v>
      </c>
      <c r="Q714" s="30"/>
      <c r="R714" s="30" t="s">
        <v>863</v>
      </c>
      <c r="S714" s="67" t="s">
        <v>902</v>
      </c>
      <c r="T714" s="67" t="s">
        <v>1606</v>
      </c>
      <c r="U714" s="30"/>
    </row>
    <row r="715" spans="1:21" s="33" customFormat="1" ht="75" x14ac:dyDescent="0.25">
      <c r="A715" s="28" t="s">
        <v>3265</v>
      </c>
      <c r="B715" s="66" t="s">
        <v>905</v>
      </c>
      <c r="C715" s="29" t="s">
        <v>3249</v>
      </c>
      <c r="D715" s="28" t="s">
        <v>32</v>
      </c>
      <c r="E715" s="29" t="s">
        <v>2834</v>
      </c>
      <c r="F715" s="29" t="s">
        <v>76</v>
      </c>
      <c r="G715" s="28" t="s">
        <v>907</v>
      </c>
      <c r="H715" s="29" t="s">
        <v>859</v>
      </c>
      <c r="I715" s="28" t="s">
        <v>908</v>
      </c>
      <c r="J715" s="28"/>
      <c r="K715" s="28" t="s">
        <v>38</v>
      </c>
      <c r="L715" s="28" t="s">
        <v>39</v>
      </c>
      <c r="M715" s="28" t="s">
        <v>38</v>
      </c>
      <c r="N715" s="28" t="s">
        <v>38</v>
      </c>
      <c r="O715" s="28" t="s">
        <v>909</v>
      </c>
      <c r="P715" s="30" t="s">
        <v>901</v>
      </c>
      <c r="Q715" s="30"/>
      <c r="R715" s="30" t="s">
        <v>863</v>
      </c>
      <c r="S715" s="67" t="s">
        <v>910</v>
      </c>
      <c r="T715" s="67" t="s">
        <v>1606</v>
      </c>
      <c r="U715" s="30"/>
    </row>
    <row r="716" spans="1:21" s="33" customFormat="1" ht="75" x14ac:dyDescent="0.25">
      <c r="A716" s="28" t="s">
        <v>3266</v>
      </c>
      <c r="B716" s="66" t="s">
        <v>912</v>
      </c>
      <c r="C716" s="29" t="s">
        <v>3249</v>
      </c>
      <c r="D716" s="28" t="s">
        <v>32</v>
      </c>
      <c r="E716" s="29" t="s">
        <v>3267</v>
      </c>
      <c r="F716" s="29" t="s">
        <v>76</v>
      </c>
      <c r="G716" s="28" t="s">
        <v>898</v>
      </c>
      <c r="H716" s="29" t="s">
        <v>899</v>
      </c>
      <c r="I716" s="28" t="s">
        <v>914</v>
      </c>
      <c r="J716" s="28"/>
      <c r="K716" s="28" t="s">
        <v>38</v>
      </c>
      <c r="L716" s="28" t="s">
        <v>39</v>
      </c>
      <c r="M716" s="28" t="s">
        <v>38</v>
      </c>
      <c r="N716" s="28" t="s">
        <v>38</v>
      </c>
      <c r="O716" s="28">
        <v>31</v>
      </c>
      <c r="P716" s="30" t="s">
        <v>901</v>
      </c>
      <c r="Q716" s="30"/>
      <c r="R716" s="30" t="s">
        <v>863</v>
      </c>
      <c r="S716" s="67" t="s">
        <v>915</v>
      </c>
      <c r="T716" s="67" t="s">
        <v>1606</v>
      </c>
      <c r="U716" s="30"/>
    </row>
    <row r="717" spans="1:21" s="33" customFormat="1" ht="75" x14ac:dyDescent="0.25">
      <c r="A717" s="28" t="s">
        <v>3268</v>
      </c>
      <c r="B717" s="66" t="s">
        <v>917</v>
      </c>
      <c r="C717" s="29" t="s">
        <v>3249</v>
      </c>
      <c r="D717" s="28" t="s">
        <v>32</v>
      </c>
      <c r="E717" s="29" t="s">
        <v>3269</v>
      </c>
      <c r="F717" s="29" t="s">
        <v>76</v>
      </c>
      <c r="G717" s="28" t="s">
        <v>907</v>
      </c>
      <c r="H717" s="29" t="s">
        <v>859</v>
      </c>
      <c r="I717" s="28" t="s">
        <v>919</v>
      </c>
      <c r="J717" s="28"/>
      <c r="K717" s="28" t="s">
        <v>366</v>
      </c>
      <c r="L717" s="28" t="s">
        <v>39</v>
      </c>
      <c r="M717" s="28" t="s">
        <v>38</v>
      </c>
      <c r="N717" s="28" t="s">
        <v>38</v>
      </c>
      <c r="O717" s="28" t="s">
        <v>920</v>
      </c>
      <c r="P717" s="30" t="s">
        <v>901</v>
      </c>
      <c r="Q717" s="30"/>
      <c r="R717" s="30" t="s">
        <v>863</v>
      </c>
      <c r="S717" s="67" t="s">
        <v>921</v>
      </c>
      <c r="T717" s="67" t="s">
        <v>1606</v>
      </c>
      <c r="U717" s="30"/>
    </row>
    <row r="718" spans="1:21" s="33" customFormat="1" ht="75" x14ac:dyDescent="0.25">
      <c r="A718" s="28" t="s">
        <v>3270</v>
      </c>
      <c r="B718" s="102" t="s">
        <v>3271</v>
      </c>
      <c r="C718" s="29" t="s">
        <v>3249</v>
      </c>
      <c r="D718" s="28" t="s">
        <v>32</v>
      </c>
      <c r="E718" s="29" t="s">
        <v>3272</v>
      </c>
      <c r="F718" s="29" t="s">
        <v>2728</v>
      </c>
      <c r="G718" s="28" t="s">
        <v>2728</v>
      </c>
      <c r="H718" s="29" t="s">
        <v>2728</v>
      </c>
      <c r="I718" s="28" t="s">
        <v>2728</v>
      </c>
      <c r="J718" s="28" t="s">
        <v>2728</v>
      </c>
      <c r="K718" s="29" t="s">
        <v>2728</v>
      </c>
      <c r="L718" s="29" t="s">
        <v>2728</v>
      </c>
      <c r="M718" s="29" t="s">
        <v>38</v>
      </c>
      <c r="N718" s="28" t="s">
        <v>38</v>
      </c>
      <c r="O718" s="29" t="s">
        <v>2728</v>
      </c>
      <c r="P718" s="29" t="s">
        <v>2728</v>
      </c>
      <c r="Q718" s="29" t="s">
        <v>2728</v>
      </c>
      <c r="R718" s="92" t="s">
        <v>2665</v>
      </c>
      <c r="S718" s="67"/>
      <c r="T718" s="67"/>
      <c r="U718" s="30"/>
    </row>
    <row r="719" spans="1:21" s="33" customFormat="1" ht="60" x14ac:dyDescent="0.25">
      <c r="A719" s="28" t="s">
        <v>3273</v>
      </c>
      <c r="B719" s="66" t="s">
        <v>944</v>
      </c>
      <c r="C719" s="29" t="s">
        <v>3274</v>
      </c>
      <c r="D719" s="28" t="s">
        <v>32</v>
      </c>
      <c r="E719" s="29" t="s">
        <v>3275</v>
      </c>
      <c r="F719" s="29" t="s">
        <v>76</v>
      </c>
      <c r="G719" s="28" t="s">
        <v>35</v>
      </c>
      <c r="H719" s="29" t="s">
        <v>947</v>
      </c>
      <c r="I719" s="28" t="s">
        <v>948</v>
      </c>
      <c r="J719" s="28"/>
      <c r="K719" s="28" t="s">
        <v>38</v>
      </c>
      <c r="L719" s="28" t="s">
        <v>39</v>
      </c>
      <c r="M719" s="28" t="s">
        <v>38</v>
      </c>
      <c r="N719" s="28" t="s">
        <v>38</v>
      </c>
      <c r="O719" s="28" t="s">
        <v>627</v>
      </c>
      <c r="P719" s="30" t="s">
        <v>949</v>
      </c>
      <c r="Q719" s="30" t="s">
        <v>950</v>
      </c>
      <c r="R719" s="30"/>
      <c r="S719" s="63" t="s">
        <v>952</v>
      </c>
      <c r="T719" s="63" t="s">
        <v>953</v>
      </c>
      <c r="U719" s="30"/>
    </row>
    <row r="720" spans="1:21" s="33" customFormat="1" ht="165" x14ac:dyDescent="0.25">
      <c r="A720" s="28" t="s">
        <v>3276</v>
      </c>
      <c r="B720" s="66" t="s">
        <v>955</v>
      </c>
      <c r="C720" s="29" t="s">
        <v>3274</v>
      </c>
      <c r="D720" s="28" t="s">
        <v>32</v>
      </c>
      <c r="E720" s="29" t="s">
        <v>3277</v>
      </c>
      <c r="F720" s="29" t="s">
        <v>76</v>
      </c>
      <c r="G720" s="28" t="s">
        <v>35</v>
      </c>
      <c r="H720" s="29" t="s">
        <v>947</v>
      </c>
      <c r="I720" s="28" t="s">
        <v>948</v>
      </c>
      <c r="J720" s="28" t="s">
        <v>2848</v>
      </c>
      <c r="K720" s="28" t="s">
        <v>38</v>
      </c>
      <c r="L720" s="28" t="s">
        <v>39</v>
      </c>
      <c r="M720" s="28" t="s">
        <v>38</v>
      </c>
      <c r="N720" s="28" t="s">
        <v>38</v>
      </c>
      <c r="O720" s="28" t="s">
        <v>627</v>
      </c>
      <c r="P720" s="30" t="s">
        <v>949</v>
      </c>
      <c r="Q720" s="30" t="s">
        <v>957</v>
      </c>
      <c r="R720" s="92" t="s">
        <v>2728</v>
      </c>
      <c r="S720" s="92" t="s">
        <v>2728</v>
      </c>
      <c r="T720" s="92" t="s">
        <v>2728</v>
      </c>
      <c r="U720" s="30"/>
    </row>
    <row r="721" spans="1:253" s="33" customFormat="1" ht="105" x14ac:dyDescent="0.25">
      <c r="A721" s="28" t="s">
        <v>3278</v>
      </c>
      <c r="B721" s="66" t="s">
        <v>929</v>
      </c>
      <c r="C721" s="29" t="s">
        <v>3274</v>
      </c>
      <c r="D721" s="28" t="s">
        <v>32</v>
      </c>
      <c r="E721" s="29" t="s">
        <v>3279</v>
      </c>
      <c r="F721" s="29" t="s">
        <v>76</v>
      </c>
      <c r="G721" s="28" t="s">
        <v>960</v>
      </c>
      <c r="H721" s="29" t="s">
        <v>947</v>
      </c>
      <c r="I721" s="28" t="s">
        <v>961</v>
      </c>
      <c r="J721" s="28"/>
      <c r="K721" s="28" t="s">
        <v>38</v>
      </c>
      <c r="L721" s="28" t="s">
        <v>39</v>
      </c>
      <c r="M721" s="28" t="s">
        <v>38</v>
      </c>
      <c r="N721" s="28" t="s">
        <v>38</v>
      </c>
      <c r="O721" s="28" t="s">
        <v>627</v>
      </c>
      <c r="P721" s="30" t="s">
        <v>962</v>
      </c>
      <c r="Q721" s="30" t="s">
        <v>963</v>
      </c>
      <c r="R721" s="30" t="s">
        <v>951</v>
      </c>
      <c r="S721" s="67" t="s">
        <v>964</v>
      </c>
      <c r="T721" s="67" t="s">
        <v>880</v>
      </c>
      <c r="U721" s="30"/>
    </row>
    <row r="722" spans="1:253" s="33" customFormat="1" ht="45" x14ac:dyDescent="0.25">
      <c r="A722" s="28" t="s">
        <v>3280</v>
      </c>
      <c r="B722" s="66" t="s">
        <v>966</v>
      </c>
      <c r="C722" s="29" t="s">
        <v>3281</v>
      </c>
      <c r="D722" s="28" t="s">
        <v>32</v>
      </c>
      <c r="E722" s="29" t="s">
        <v>3282</v>
      </c>
      <c r="F722" s="29" t="s">
        <v>858</v>
      </c>
      <c r="G722" s="28" t="s">
        <v>77</v>
      </c>
      <c r="H722" s="29" t="s">
        <v>969</v>
      </c>
      <c r="I722" s="28" t="s">
        <v>970</v>
      </c>
      <c r="J722" s="28"/>
      <c r="K722" s="28" t="s">
        <v>38</v>
      </c>
      <c r="L722" s="28" t="s">
        <v>39</v>
      </c>
      <c r="M722" s="28" t="s">
        <v>38</v>
      </c>
      <c r="N722" s="28" t="s">
        <v>38</v>
      </c>
      <c r="O722" s="28" t="s">
        <v>627</v>
      </c>
      <c r="P722" s="30" t="s">
        <v>971</v>
      </c>
      <c r="Q722" s="30" t="s">
        <v>972</v>
      </c>
      <c r="R722" s="30" t="s">
        <v>973</v>
      </c>
      <c r="S722" s="35" t="s">
        <v>970</v>
      </c>
      <c r="T722" s="31" t="s">
        <v>974</v>
      </c>
      <c r="U722" s="30"/>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c r="BM722" s="34"/>
      <c r="BN722" s="34"/>
      <c r="BO722" s="34"/>
      <c r="BP722" s="34"/>
      <c r="BQ722" s="34"/>
      <c r="BR722" s="34"/>
      <c r="BS722" s="34"/>
      <c r="BT722" s="34"/>
      <c r="BU722" s="34"/>
      <c r="BV722" s="34"/>
      <c r="BW722" s="34"/>
      <c r="BX722" s="34"/>
      <c r="BY722" s="34"/>
      <c r="BZ722" s="34"/>
      <c r="CA722" s="34"/>
      <c r="CB722" s="34"/>
      <c r="CC722" s="34"/>
      <c r="CD722" s="34"/>
      <c r="CE722" s="34"/>
      <c r="CF722" s="34"/>
      <c r="CG722" s="34"/>
      <c r="CH722" s="34"/>
      <c r="CI722" s="34"/>
      <c r="CJ722" s="34"/>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c r="DK722" s="34"/>
      <c r="DL722" s="34"/>
      <c r="DM722" s="34"/>
      <c r="DN722" s="34"/>
      <c r="DO722" s="34"/>
      <c r="DP722" s="34"/>
      <c r="DQ722" s="34"/>
      <c r="DR722" s="34"/>
      <c r="DS722" s="34"/>
      <c r="DT722" s="34"/>
      <c r="DU722" s="34"/>
      <c r="DV722" s="34"/>
      <c r="DW722" s="34"/>
      <c r="DX722" s="34"/>
      <c r="DY722" s="34"/>
      <c r="DZ722" s="34"/>
      <c r="EA722" s="34"/>
      <c r="EB722" s="34"/>
      <c r="EC722" s="34"/>
      <c r="ED722" s="34"/>
      <c r="EE722" s="34"/>
      <c r="EF722" s="34"/>
      <c r="EG722" s="34"/>
      <c r="EH722" s="34"/>
      <c r="EI722" s="34"/>
      <c r="EJ722" s="34"/>
      <c r="EK722" s="34"/>
      <c r="EL722" s="34"/>
      <c r="EM722" s="34"/>
      <c r="EN722" s="34"/>
      <c r="EO722" s="34"/>
      <c r="EP722" s="34"/>
      <c r="EQ722" s="34"/>
      <c r="ER722" s="34"/>
      <c r="ES722" s="34"/>
      <c r="ET722" s="34"/>
      <c r="EU722" s="34"/>
      <c r="EV722" s="34"/>
      <c r="EW722" s="34"/>
      <c r="EX722" s="34"/>
      <c r="EY722" s="34"/>
      <c r="EZ722" s="34"/>
      <c r="FA722" s="34"/>
      <c r="FB722" s="34"/>
      <c r="FC722" s="34"/>
      <c r="FD722" s="34"/>
      <c r="FE722" s="34"/>
      <c r="FF722" s="34"/>
      <c r="FG722" s="34"/>
      <c r="FH722" s="34"/>
      <c r="FI722" s="34"/>
      <c r="FJ722" s="34"/>
      <c r="FK722" s="34"/>
      <c r="FL722" s="34"/>
      <c r="FM722" s="34"/>
      <c r="FN722" s="34"/>
      <c r="FO722" s="34"/>
      <c r="FP722" s="34"/>
      <c r="FQ722" s="34"/>
      <c r="FR722" s="34"/>
      <c r="FS722" s="34"/>
      <c r="FT722" s="34"/>
      <c r="FU722" s="34"/>
      <c r="FV722" s="34"/>
      <c r="FW722" s="34"/>
      <c r="FX722" s="34"/>
      <c r="FY722" s="34"/>
      <c r="FZ722" s="34"/>
      <c r="GA722" s="34"/>
      <c r="GB722" s="34"/>
      <c r="GC722" s="34"/>
      <c r="GD722" s="34"/>
      <c r="GE722" s="34"/>
      <c r="GF722" s="34"/>
      <c r="GG722" s="34"/>
      <c r="GH722" s="34"/>
      <c r="GI722" s="34"/>
      <c r="GJ722" s="34"/>
      <c r="GK722" s="34"/>
      <c r="GL722" s="34"/>
      <c r="GM722" s="34"/>
      <c r="GN722" s="34"/>
      <c r="GO722" s="34"/>
      <c r="GP722" s="34"/>
      <c r="GQ722" s="34"/>
      <c r="GR722" s="34"/>
      <c r="GS722" s="34"/>
      <c r="GT722" s="34"/>
      <c r="GU722" s="34"/>
      <c r="GV722" s="34"/>
      <c r="GW722" s="34"/>
      <c r="GX722" s="34"/>
      <c r="GY722" s="34"/>
      <c r="GZ722" s="34"/>
      <c r="HA722" s="34"/>
      <c r="HB722" s="34"/>
      <c r="HC722" s="34"/>
      <c r="HD722" s="34"/>
      <c r="HE722" s="34"/>
      <c r="HF722" s="34"/>
      <c r="HG722" s="34"/>
      <c r="HH722" s="34"/>
      <c r="HI722" s="34"/>
      <c r="HJ722" s="34"/>
      <c r="HK722" s="34"/>
      <c r="HL722" s="34"/>
      <c r="HM722" s="34"/>
      <c r="HN722" s="34"/>
      <c r="HO722" s="34"/>
      <c r="HP722" s="34"/>
      <c r="HQ722" s="34"/>
      <c r="HR722" s="34"/>
      <c r="HS722" s="34"/>
      <c r="HT722" s="34"/>
      <c r="HU722" s="34"/>
      <c r="HV722" s="34"/>
      <c r="HW722" s="34"/>
      <c r="HX722" s="34"/>
      <c r="HY722" s="34"/>
      <c r="HZ722" s="34"/>
      <c r="IA722" s="34"/>
      <c r="IB722" s="34"/>
      <c r="IC722" s="34"/>
      <c r="ID722" s="34"/>
      <c r="IE722" s="34"/>
      <c r="IF722" s="34"/>
      <c r="IG722" s="34"/>
      <c r="IH722" s="34"/>
      <c r="II722" s="34"/>
      <c r="IJ722" s="34"/>
      <c r="IK722" s="34"/>
      <c r="IL722" s="34"/>
      <c r="IM722" s="34"/>
      <c r="IN722" s="34"/>
      <c r="IO722" s="34"/>
      <c r="IP722" s="34"/>
      <c r="IQ722" s="34"/>
      <c r="IR722" s="34"/>
      <c r="IS722" s="34"/>
    </row>
    <row r="723" spans="1:253" s="33" customFormat="1" ht="105" x14ac:dyDescent="0.25">
      <c r="A723" s="28" t="s">
        <v>3283</v>
      </c>
      <c r="B723" s="66" t="s">
        <v>976</v>
      </c>
      <c r="C723" s="29" t="s">
        <v>3281</v>
      </c>
      <c r="D723" s="28" t="s">
        <v>32</v>
      </c>
      <c r="E723" s="29" t="s">
        <v>977</v>
      </c>
      <c r="F723" s="29" t="s">
        <v>858</v>
      </c>
      <c r="G723" s="28" t="s">
        <v>978</v>
      </c>
      <c r="H723" s="29" t="s">
        <v>979</v>
      </c>
      <c r="I723" s="28" t="s">
        <v>980</v>
      </c>
      <c r="J723" s="28"/>
      <c r="K723" s="28" t="s">
        <v>38</v>
      </c>
      <c r="L723" s="28" t="s">
        <v>39</v>
      </c>
      <c r="M723" s="28" t="s">
        <v>38</v>
      </c>
      <c r="N723" s="28" t="s">
        <v>38</v>
      </c>
      <c r="O723" s="28" t="s">
        <v>891</v>
      </c>
      <c r="P723" s="30" t="s">
        <v>981</v>
      </c>
      <c r="Q723" s="30" t="s">
        <v>893</v>
      </c>
      <c r="R723" s="30" t="s">
        <v>973</v>
      </c>
      <c r="S723" s="35" t="s">
        <v>982</v>
      </c>
      <c r="T723" s="31" t="s">
        <v>983</v>
      </c>
      <c r="U723" s="30"/>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c r="BM723" s="34"/>
      <c r="BN723" s="34"/>
      <c r="BO723" s="34"/>
      <c r="BP723" s="34"/>
      <c r="BQ723" s="34"/>
      <c r="BR723" s="34"/>
      <c r="BS723" s="34"/>
      <c r="BT723" s="34"/>
      <c r="BU723" s="34"/>
      <c r="BV723" s="34"/>
      <c r="BW723" s="34"/>
      <c r="BX723" s="34"/>
      <c r="BY723" s="34"/>
      <c r="BZ723" s="34"/>
      <c r="CA723" s="34"/>
      <c r="CB723" s="34"/>
      <c r="CC723" s="34"/>
      <c r="CD723" s="34"/>
      <c r="CE723" s="34"/>
      <c r="CF723" s="34"/>
      <c r="CG723" s="34"/>
      <c r="CH723" s="34"/>
      <c r="CI723" s="34"/>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c r="DK723" s="34"/>
      <c r="DL723" s="34"/>
      <c r="DM723" s="34"/>
      <c r="DN723" s="34"/>
      <c r="DO723" s="34"/>
      <c r="DP723" s="34"/>
      <c r="DQ723" s="34"/>
      <c r="DR723" s="34"/>
      <c r="DS723" s="34"/>
      <c r="DT723" s="34"/>
      <c r="DU723" s="34"/>
      <c r="DV723" s="34"/>
      <c r="DW723" s="34"/>
      <c r="DX723" s="34"/>
      <c r="DY723" s="34"/>
      <c r="DZ723" s="34"/>
      <c r="EA723" s="34"/>
      <c r="EB723" s="34"/>
      <c r="EC723" s="34"/>
      <c r="ED723" s="34"/>
      <c r="EE723" s="34"/>
      <c r="EF723" s="34"/>
      <c r="EG723" s="34"/>
      <c r="EH723" s="34"/>
      <c r="EI723" s="34"/>
      <c r="EJ723" s="34"/>
      <c r="EK723" s="34"/>
      <c r="EL723" s="34"/>
      <c r="EM723" s="34"/>
      <c r="EN723" s="34"/>
      <c r="EO723" s="34"/>
      <c r="EP723" s="34"/>
      <c r="EQ723" s="34"/>
      <c r="ER723" s="34"/>
      <c r="ES723" s="34"/>
      <c r="ET723" s="34"/>
      <c r="EU723" s="34"/>
      <c r="EV723" s="34"/>
      <c r="EW723" s="34"/>
      <c r="EX723" s="34"/>
      <c r="EY723" s="34"/>
      <c r="EZ723" s="34"/>
      <c r="FA723" s="34"/>
      <c r="FB723" s="34"/>
      <c r="FC723" s="34"/>
      <c r="FD723" s="34"/>
      <c r="FE723" s="34"/>
      <c r="FF723" s="34"/>
      <c r="FG723" s="34"/>
      <c r="FH723" s="34"/>
      <c r="FI723" s="34"/>
      <c r="FJ723" s="34"/>
      <c r="FK723" s="34"/>
      <c r="FL723" s="34"/>
      <c r="FM723" s="34"/>
      <c r="FN723" s="34"/>
      <c r="FO723" s="34"/>
      <c r="FP723" s="34"/>
      <c r="FQ723" s="34"/>
      <c r="FR723" s="34"/>
      <c r="FS723" s="34"/>
      <c r="FT723" s="34"/>
      <c r="FU723" s="34"/>
      <c r="FV723" s="34"/>
      <c r="FW723" s="34"/>
      <c r="FX723" s="34"/>
      <c r="FY723" s="34"/>
      <c r="FZ723" s="34"/>
      <c r="GA723" s="34"/>
      <c r="GB723" s="34"/>
      <c r="GC723" s="34"/>
      <c r="GD723" s="34"/>
      <c r="GE723" s="34"/>
      <c r="GF723" s="34"/>
      <c r="GG723" s="34"/>
      <c r="GH723" s="34"/>
      <c r="GI723" s="34"/>
      <c r="GJ723" s="34"/>
      <c r="GK723" s="34"/>
      <c r="GL723" s="34"/>
      <c r="GM723" s="34"/>
      <c r="GN723" s="34"/>
      <c r="GO723" s="34"/>
      <c r="GP723" s="34"/>
      <c r="GQ723" s="34"/>
      <c r="GR723" s="34"/>
      <c r="GS723" s="34"/>
      <c r="GT723" s="34"/>
      <c r="GU723" s="34"/>
      <c r="GV723" s="34"/>
      <c r="GW723" s="34"/>
      <c r="GX723" s="34"/>
      <c r="GY723" s="34"/>
      <c r="GZ723" s="34"/>
      <c r="HA723" s="34"/>
      <c r="HB723" s="34"/>
      <c r="HC723" s="34"/>
      <c r="HD723" s="34"/>
      <c r="HE723" s="34"/>
      <c r="HF723" s="34"/>
      <c r="HG723" s="34"/>
      <c r="HH723" s="34"/>
      <c r="HI723" s="34"/>
      <c r="HJ723" s="34"/>
      <c r="HK723" s="34"/>
      <c r="HL723" s="34"/>
      <c r="HM723" s="34"/>
      <c r="HN723" s="34"/>
      <c r="HO723" s="34"/>
      <c r="HP723" s="34"/>
      <c r="HQ723" s="34"/>
      <c r="HR723" s="34"/>
      <c r="HS723" s="34"/>
      <c r="HT723" s="34"/>
      <c r="HU723" s="34"/>
      <c r="HV723" s="34"/>
      <c r="HW723" s="34"/>
      <c r="HX723" s="34"/>
      <c r="HY723" s="34"/>
      <c r="HZ723" s="34"/>
      <c r="IA723" s="34"/>
      <c r="IB723" s="34"/>
      <c r="IC723" s="34"/>
      <c r="ID723" s="34"/>
      <c r="IE723" s="34"/>
      <c r="IF723" s="34"/>
      <c r="IG723" s="34"/>
      <c r="IH723" s="34"/>
      <c r="II723" s="34"/>
      <c r="IJ723" s="34"/>
      <c r="IK723" s="34"/>
      <c r="IL723" s="34"/>
      <c r="IM723" s="34"/>
      <c r="IN723" s="34"/>
      <c r="IO723" s="34"/>
      <c r="IP723" s="34"/>
      <c r="IQ723" s="34"/>
      <c r="IR723" s="34"/>
      <c r="IS723" s="34"/>
    </row>
    <row r="724" spans="1:253" s="33" customFormat="1" ht="90" x14ac:dyDescent="0.25">
      <c r="A724" s="28" t="s">
        <v>3284</v>
      </c>
      <c r="B724" s="29" t="s">
        <v>985</v>
      </c>
      <c r="C724" s="29" t="s">
        <v>3281</v>
      </c>
      <c r="D724" s="28" t="s">
        <v>32</v>
      </c>
      <c r="E724" s="29" t="s">
        <v>3285</v>
      </c>
      <c r="F724" s="29" t="s">
        <v>858</v>
      </c>
      <c r="G724" s="28" t="s">
        <v>77</v>
      </c>
      <c r="H724" s="29" t="s">
        <v>969</v>
      </c>
      <c r="I724" s="28" t="s">
        <v>458</v>
      </c>
      <c r="J724" s="28"/>
      <c r="K724" s="28" t="s">
        <v>38</v>
      </c>
      <c r="L724" s="28" t="s">
        <v>38</v>
      </c>
      <c r="M724" s="28" t="s">
        <v>38</v>
      </c>
      <c r="N724" s="28" t="s">
        <v>38</v>
      </c>
      <c r="O724" s="28" t="s">
        <v>627</v>
      </c>
      <c r="P724" s="30" t="s">
        <v>987</v>
      </c>
      <c r="Q724" s="30"/>
      <c r="R724" s="30" t="s">
        <v>973</v>
      </c>
      <c r="S724" s="35" t="s">
        <v>458</v>
      </c>
      <c r="T724" s="31" t="s">
        <v>974</v>
      </c>
      <c r="U724" s="30"/>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c r="BM724" s="34"/>
      <c r="BN724" s="34"/>
      <c r="BO724" s="34"/>
      <c r="BP724" s="34"/>
      <c r="BQ724" s="34"/>
      <c r="BR724" s="34"/>
      <c r="BS724" s="34"/>
      <c r="BT724" s="34"/>
      <c r="BU724" s="34"/>
      <c r="BV724" s="34"/>
      <c r="BW724" s="34"/>
      <c r="BX724" s="34"/>
      <c r="BY724" s="34"/>
      <c r="BZ724" s="34"/>
      <c r="CA724" s="34"/>
      <c r="CB724" s="34"/>
      <c r="CC724" s="34"/>
      <c r="CD724" s="34"/>
      <c r="CE724" s="34"/>
      <c r="CF724" s="34"/>
      <c r="CG724" s="34"/>
      <c r="CH724" s="34"/>
      <c r="CI724" s="34"/>
      <c r="CJ724" s="34"/>
      <c r="CK724" s="34"/>
      <c r="CL724" s="34"/>
      <c r="CM724" s="34"/>
      <c r="CN724" s="34"/>
      <c r="CO724" s="34"/>
      <c r="CP724" s="34"/>
      <c r="CQ724" s="34"/>
      <c r="CR724" s="34"/>
      <c r="CS724" s="34"/>
      <c r="CT724" s="34"/>
      <c r="CU724" s="34"/>
      <c r="CV724" s="34"/>
      <c r="CW724" s="34"/>
      <c r="CX724" s="34"/>
      <c r="CY724" s="34"/>
      <c r="CZ724" s="34"/>
      <c r="DA724" s="34"/>
      <c r="DB724" s="34"/>
      <c r="DC724" s="34"/>
      <c r="DD724" s="34"/>
      <c r="DE724" s="34"/>
      <c r="DF724" s="34"/>
      <c r="DG724" s="34"/>
      <c r="DH724" s="34"/>
      <c r="DI724" s="34"/>
      <c r="DJ724" s="34"/>
      <c r="DK724" s="34"/>
      <c r="DL724" s="34"/>
      <c r="DM724" s="34"/>
      <c r="DN724" s="34"/>
      <c r="DO724" s="34"/>
      <c r="DP724" s="34"/>
      <c r="DQ724" s="34"/>
      <c r="DR724" s="34"/>
      <c r="DS724" s="34"/>
      <c r="DT724" s="34"/>
      <c r="DU724" s="34"/>
      <c r="DV724" s="34"/>
      <c r="DW724" s="34"/>
      <c r="DX724" s="34"/>
      <c r="DY724" s="34"/>
      <c r="DZ724" s="34"/>
      <c r="EA724" s="34"/>
      <c r="EB724" s="34"/>
      <c r="EC724" s="34"/>
      <c r="ED724" s="34"/>
      <c r="EE724" s="34"/>
      <c r="EF724" s="34"/>
      <c r="EG724" s="34"/>
      <c r="EH724" s="34"/>
      <c r="EI724" s="34"/>
      <c r="EJ724" s="34"/>
      <c r="EK724" s="34"/>
      <c r="EL724" s="34"/>
      <c r="EM724" s="34"/>
      <c r="EN724" s="34"/>
      <c r="EO724" s="34"/>
      <c r="EP724" s="34"/>
      <c r="EQ724" s="34"/>
      <c r="ER724" s="34"/>
      <c r="ES724" s="34"/>
      <c r="ET724" s="34"/>
      <c r="EU724" s="34"/>
      <c r="EV724" s="34"/>
      <c r="EW724" s="34"/>
      <c r="EX724" s="34"/>
      <c r="EY724" s="34"/>
      <c r="EZ724" s="34"/>
      <c r="FA724" s="34"/>
      <c r="FB724" s="34"/>
      <c r="FC724" s="34"/>
      <c r="FD724" s="34"/>
      <c r="FE724" s="34"/>
      <c r="FF724" s="34"/>
      <c r="FG724" s="34"/>
      <c r="FH724" s="34"/>
      <c r="FI724" s="34"/>
      <c r="FJ724" s="34"/>
      <c r="FK724" s="34"/>
      <c r="FL724" s="34"/>
      <c r="FM724" s="34"/>
      <c r="FN724" s="34"/>
      <c r="FO724" s="34"/>
      <c r="FP724" s="34"/>
      <c r="FQ724" s="34"/>
      <c r="FR724" s="34"/>
      <c r="FS724" s="34"/>
      <c r="FT724" s="34"/>
      <c r="FU724" s="34"/>
      <c r="FV724" s="34"/>
      <c r="FW724" s="34"/>
      <c r="FX724" s="34"/>
      <c r="FY724" s="34"/>
      <c r="FZ724" s="34"/>
      <c r="GA724" s="34"/>
      <c r="GB724" s="34"/>
      <c r="GC724" s="34"/>
      <c r="GD724" s="34"/>
      <c r="GE724" s="34"/>
      <c r="GF724" s="34"/>
      <c r="GG724" s="34"/>
      <c r="GH724" s="34"/>
      <c r="GI724" s="34"/>
      <c r="GJ724" s="34"/>
      <c r="GK724" s="34"/>
      <c r="GL724" s="34"/>
      <c r="GM724" s="34"/>
      <c r="GN724" s="34"/>
      <c r="GO724" s="34"/>
      <c r="GP724" s="34"/>
      <c r="GQ724" s="34"/>
      <c r="GR724" s="34"/>
      <c r="GS724" s="34"/>
      <c r="GT724" s="34"/>
      <c r="GU724" s="34"/>
      <c r="GV724" s="34"/>
      <c r="GW724" s="34"/>
      <c r="GX724" s="34"/>
      <c r="GY724" s="34"/>
      <c r="GZ724" s="34"/>
      <c r="HA724" s="34"/>
      <c r="HB724" s="34"/>
      <c r="HC724" s="34"/>
      <c r="HD724" s="34"/>
      <c r="HE724" s="34"/>
      <c r="HF724" s="34"/>
      <c r="HG724" s="34"/>
      <c r="HH724" s="34"/>
      <c r="HI724" s="34"/>
      <c r="HJ724" s="34"/>
      <c r="HK724" s="34"/>
      <c r="HL724" s="34"/>
      <c r="HM724" s="34"/>
      <c r="HN724" s="34"/>
      <c r="HO724" s="34"/>
      <c r="HP724" s="34"/>
      <c r="HQ724" s="34"/>
      <c r="HR724" s="34"/>
      <c r="HS724" s="34"/>
      <c r="HT724" s="34"/>
      <c r="HU724" s="34"/>
      <c r="HV724" s="34"/>
      <c r="HW724" s="34"/>
      <c r="HX724" s="34"/>
      <c r="HY724" s="34"/>
      <c r="HZ724" s="34"/>
      <c r="IA724" s="34"/>
      <c r="IB724" s="34"/>
      <c r="IC724" s="34"/>
      <c r="ID724" s="34"/>
      <c r="IE724" s="34"/>
      <c r="IF724" s="34"/>
      <c r="IG724" s="34"/>
      <c r="IH724" s="34"/>
      <c r="II724" s="34"/>
      <c r="IJ724" s="34"/>
      <c r="IK724" s="34"/>
      <c r="IL724" s="34"/>
      <c r="IM724" s="34"/>
      <c r="IN724" s="34"/>
      <c r="IO724" s="34"/>
      <c r="IP724" s="34"/>
      <c r="IQ724" s="34"/>
      <c r="IR724" s="34"/>
      <c r="IS724" s="34"/>
    </row>
    <row r="725" spans="1:253" s="33" customFormat="1" ht="45" x14ac:dyDescent="0.25">
      <c r="A725" s="28" t="s">
        <v>3286</v>
      </c>
      <c r="B725" s="29" t="s">
        <v>989</v>
      </c>
      <c r="C725" s="29" t="s">
        <v>3281</v>
      </c>
      <c r="D725" s="28" t="s">
        <v>32</v>
      </c>
      <c r="E725" s="29" t="s">
        <v>3287</v>
      </c>
      <c r="F725" s="29" t="s">
        <v>858</v>
      </c>
      <c r="G725" s="28" t="s">
        <v>77</v>
      </c>
      <c r="H725" s="29" t="s">
        <v>969</v>
      </c>
      <c r="I725" s="28" t="s">
        <v>989</v>
      </c>
      <c r="J725" s="28"/>
      <c r="K725" s="28" t="s">
        <v>38</v>
      </c>
      <c r="L725" s="28" t="s">
        <v>38</v>
      </c>
      <c r="M725" s="28" t="s">
        <v>38</v>
      </c>
      <c r="N725" s="28" t="s">
        <v>38</v>
      </c>
      <c r="O725" s="28" t="s">
        <v>627</v>
      </c>
      <c r="P725" s="30" t="s">
        <v>991</v>
      </c>
      <c r="Q725" s="30"/>
      <c r="R725" s="30" t="s">
        <v>973</v>
      </c>
      <c r="S725" s="35" t="s">
        <v>989</v>
      </c>
      <c r="T725" s="31" t="s">
        <v>942</v>
      </c>
      <c r="U725" s="30"/>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c r="BM725" s="34"/>
      <c r="BN725" s="34"/>
      <c r="BO725" s="34"/>
      <c r="BP725" s="34"/>
      <c r="BQ725" s="34"/>
      <c r="BR725" s="34"/>
      <c r="BS725" s="34"/>
      <c r="BT725" s="34"/>
      <c r="BU725" s="34"/>
      <c r="BV725" s="34"/>
      <c r="BW725" s="34"/>
      <c r="BX725" s="34"/>
      <c r="BY725" s="34"/>
      <c r="BZ725" s="34"/>
      <c r="CA725" s="34"/>
      <c r="CB725" s="34"/>
      <c r="CC725" s="34"/>
      <c r="CD725" s="34"/>
      <c r="CE725" s="34"/>
      <c r="CF725" s="34"/>
      <c r="CG725" s="34"/>
      <c r="CH725" s="34"/>
      <c r="CI725" s="34"/>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c r="DK725" s="34"/>
      <c r="DL725" s="34"/>
      <c r="DM725" s="34"/>
      <c r="DN725" s="34"/>
      <c r="DO725" s="34"/>
      <c r="DP725" s="34"/>
      <c r="DQ725" s="34"/>
      <c r="DR725" s="34"/>
      <c r="DS725" s="34"/>
      <c r="DT725" s="34"/>
      <c r="DU725" s="34"/>
      <c r="DV725" s="34"/>
      <c r="DW725" s="34"/>
      <c r="DX725" s="34"/>
      <c r="DY725" s="34"/>
      <c r="DZ725" s="34"/>
      <c r="EA725" s="34"/>
      <c r="EB725" s="34"/>
      <c r="EC725" s="34"/>
      <c r="ED725" s="34"/>
      <c r="EE725" s="34"/>
      <c r="EF725" s="34"/>
      <c r="EG725" s="34"/>
      <c r="EH725" s="34"/>
      <c r="EI725" s="34"/>
      <c r="EJ725" s="34"/>
      <c r="EK725" s="34"/>
      <c r="EL725" s="34"/>
      <c r="EM725" s="34"/>
      <c r="EN725" s="34"/>
      <c r="EO725" s="34"/>
      <c r="EP725" s="34"/>
      <c r="EQ725" s="34"/>
      <c r="ER725" s="34"/>
      <c r="ES725" s="34"/>
      <c r="ET725" s="34"/>
      <c r="EU725" s="34"/>
      <c r="EV725" s="34"/>
      <c r="EW725" s="34"/>
      <c r="EX725" s="34"/>
      <c r="EY725" s="34"/>
      <c r="EZ725" s="34"/>
      <c r="FA725" s="34"/>
      <c r="FB725" s="34"/>
      <c r="FC725" s="34"/>
      <c r="FD725" s="34"/>
      <c r="FE725" s="34"/>
      <c r="FF725" s="34"/>
      <c r="FG725" s="34"/>
      <c r="FH725" s="34"/>
      <c r="FI725" s="34"/>
      <c r="FJ725" s="34"/>
      <c r="FK725" s="34"/>
      <c r="FL725" s="34"/>
      <c r="FM725" s="34"/>
      <c r="FN725" s="34"/>
      <c r="FO725" s="34"/>
      <c r="FP725" s="34"/>
      <c r="FQ725" s="34"/>
      <c r="FR725" s="34"/>
      <c r="FS725" s="34"/>
      <c r="FT725" s="34"/>
      <c r="FU725" s="34"/>
      <c r="FV725" s="34"/>
      <c r="FW725" s="34"/>
      <c r="FX725" s="34"/>
      <c r="FY725" s="34"/>
      <c r="FZ725" s="34"/>
      <c r="GA725" s="34"/>
      <c r="GB725" s="34"/>
      <c r="GC725" s="34"/>
      <c r="GD725" s="34"/>
      <c r="GE725" s="34"/>
      <c r="GF725" s="34"/>
      <c r="GG725" s="34"/>
      <c r="GH725" s="34"/>
      <c r="GI725" s="34"/>
      <c r="GJ725" s="34"/>
      <c r="GK725" s="34"/>
      <c r="GL725" s="34"/>
      <c r="GM725" s="34"/>
      <c r="GN725" s="34"/>
      <c r="GO725" s="34"/>
      <c r="GP725" s="34"/>
      <c r="GQ725" s="34"/>
      <c r="GR725" s="34"/>
      <c r="GS725" s="34"/>
      <c r="GT725" s="34"/>
      <c r="GU725" s="34"/>
      <c r="GV725" s="34"/>
      <c r="GW725" s="34"/>
      <c r="GX725" s="34"/>
      <c r="GY725" s="34"/>
      <c r="GZ725" s="34"/>
      <c r="HA725" s="34"/>
      <c r="HB725" s="34"/>
      <c r="HC725" s="34"/>
      <c r="HD725" s="34"/>
      <c r="HE725" s="34"/>
      <c r="HF725" s="34"/>
      <c r="HG725" s="34"/>
      <c r="HH725" s="34"/>
      <c r="HI725" s="34"/>
      <c r="HJ725" s="34"/>
      <c r="HK725" s="34"/>
      <c r="HL725" s="34"/>
      <c r="HM725" s="34"/>
      <c r="HN725" s="34"/>
      <c r="HO725" s="34"/>
      <c r="HP725" s="34"/>
      <c r="HQ725" s="34"/>
      <c r="HR725" s="34"/>
      <c r="HS725" s="34"/>
      <c r="HT725" s="34"/>
      <c r="HU725" s="34"/>
      <c r="HV725" s="34"/>
      <c r="HW725" s="34"/>
      <c r="HX725" s="34"/>
      <c r="HY725" s="34"/>
      <c r="HZ725" s="34"/>
      <c r="IA725" s="34"/>
      <c r="IB725" s="34"/>
      <c r="IC725" s="34"/>
      <c r="ID725" s="34"/>
      <c r="IE725" s="34"/>
      <c r="IF725" s="34"/>
      <c r="IG725" s="34"/>
      <c r="IH725" s="34"/>
      <c r="II725" s="34"/>
      <c r="IJ725" s="34"/>
      <c r="IK725" s="34"/>
      <c r="IL725" s="34"/>
      <c r="IM725" s="34"/>
      <c r="IN725" s="34"/>
      <c r="IO725" s="34"/>
      <c r="IP725" s="34"/>
      <c r="IQ725" s="34"/>
      <c r="IR725" s="34"/>
      <c r="IS725" s="34"/>
    </row>
    <row r="726" spans="1:253" s="33" customFormat="1" ht="45" x14ac:dyDescent="0.25">
      <c r="A726" s="28" t="s">
        <v>3288</v>
      </c>
      <c r="B726" s="66" t="s">
        <v>993</v>
      </c>
      <c r="C726" s="29" t="s">
        <v>3281</v>
      </c>
      <c r="D726" s="28" t="s">
        <v>32</v>
      </c>
      <c r="E726" s="29" t="s">
        <v>3289</v>
      </c>
      <c r="F726" s="29" t="s">
        <v>858</v>
      </c>
      <c r="G726" s="28" t="s">
        <v>77</v>
      </c>
      <c r="H726" s="29" t="s">
        <v>969</v>
      </c>
      <c r="I726" s="28" t="s">
        <v>995</v>
      </c>
      <c r="J726" s="28"/>
      <c r="K726" s="28" t="s">
        <v>38</v>
      </c>
      <c r="L726" s="28" t="s">
        <v>39</v>
      </c>
      <c r="M726" s="28" t="s">
        <v>38</v>
      </c>
      <c r="N726" s="28" t="s">
        <v>38</v>
      </c>
      <c r="O726" s="28" t="s">
        <v>627</v>
      </c>
      <c r="P726" s="30" t="s">
        <v>996</v>
      </c>
      <c r="Q726" s="30" t="s">
        <v>997</v>
      </c>
      <c r="R726" s="30" t="s">
        <v>973</v>
      </c>
      <c r="S726" s="35" t="s">
        <v>995</v>
      </c>
      <c r="T726" s="31" t="s">
        <v>880</v>
      </c>
      <c r="U726" s="30"/>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c r="BM726" s="34"/>
      <c r="BN726" s="34"/>
      <c r="BO726" s="34"/>
      <c r="BP726" s="34"/>
      <c r="BQ726" s="34"/>
      <c r="BR726" s="34"/>
      <c r="BS726" s="34"/>
      <c r="BT726" s="34"/>
      <c r="BU726" s="34"/>
      <c r="BV726" s="34"/>
      <c r="BW726" s="34"/>
      <c r="BX726" s="34"/>
      <c r="BY726" s="34"/>
      <c r="BZ726" s="34"/>
      <c r="CA726" s="34"/>
      <c r="CB726" s="34"/>
      <c r="CC726" s="34"/>
      <c r="CD726" s="34"/>
      <c r="CE726" s="34"/>
      <c r="CF726" s="34"/>
      <c r="CG726" s="34"/>
      <c r="CH726" s="34"/>
      <c r="CI726" s="34"/>
      <c r="CJ726" s="34"/>
      <c r="CK726" s="34"/>
      <c r="CL726" s="34"/>
      <c r="CM726" s="34"/>
      <c r="CN726" s="34"/>
      <c r="CO726" s="34"/>
      <c r="CP726" s="34"/>
      <c r="CQ726" s="34"/>
      <c r="CR726" s="34"/>
      <c r="CS726" s="34"/>
      <c r="CT726" s="34"/>
      <c r="CU726" s="34"/>
      <c r="CV726" s="34"/>
      <c r="CW726" s="34"/>
      <c r="CX726" s="34"/>
      <c r="CY726" s="34"/>
      <c r="CZ726" s="34"/>
      <c r="DA726" s="34"/>
      <c r="DB726" s="34"/>
      <c r="DC726" s="34"/>
      <c r="DD726" s="34"/>
      <c r="DE726" s="34"/>
      <c r="DF726" s="34"/>
      <c r="DG726" s="34"/>
      <c r="DH726" s="34"/>
      <c r="DI726" s="34"/>
      <c r="DJ726" s="34"/>
      <c r="DK726" s="34"/>
      <c r="DL726" s="34"/>
      <c r="DM726" s="34"/>
      <c r="DN726" s="34"/>
      <c r="DO726" s="34"/>
      <c r="DP726" s="34"/>
      <c r="DQ726" s="34"/>
      <c r="DR726" s="34"/>
      <c r="DS726" s="34"/>
      <c r="DT726" s="34"/>
      <c r="DU726" s="34"/>
      <c r="DV726" s="34"/>
      <c r="DW726" s="34"/>
      <c r="DX726" s="34"/>
      <c r="DY726" s="34"/>
      <c r="DZ726" s="34"/>
      <c r="EA726" s="34"/>
      <c r="EB726" s="34"/>
      <c r="EC726" s="34"/>
      <c r="ED726" s="34"/>
      <c r="EE726" s="34"/>
      <c r="EF726" s="34"/>
      <c r="EG726" s="34"/>
      <c r="EH726" s="34"/>
      <c r="EI726" s="34"/>
      <c r="EJ726" s="34"/>
      <c r="EK726" s="34"/>
      <c r="EL726" s="34"/>
      <c r="EM726" s="34"/>
      <c r="EN726" s="34"/>
      <c r="EO726" s="34"/>
      <c r="EP726" s="34"/>
      <c r="EQ726" s="34"/>
      <c r="ER726" s="34"/>
      <c r="ES726" s="34"/>
      <c r="ET726" s="34"/>
      <c r="EU726" s="34"/>
      <c r="EV726" s="34"/>
      <c r="EW726" s="34"/>
      <c r="EX726" s="34"/>
      <c r="EY726" s="34"/>
      <c r="EZ726" s="34"/>
      <c r="FA726" s="34"/>
      <c r="FB726" s="34"/>
      <c r="FC726" s="34"/>
      <c r="FD726" s="34"/>
      <c r="FE726" s="34"/>
      <c r="FF726" s="34"/>
      <c r="FG726" s="34"/>
      <c r="FH726" s="34"/>
      <c r="FI726" s="34"/>
      <c r="FJ726" s="34"/>
      <c r="FK726" s="34"/>
      <c r="FL726" s="34"/>
      <c r="FM726" s="34"/>
      <c r="FN726" s="34"/>
      <c r="FO726" s="34"/>
      <c r="FP726" s="34"/>
      <c r="FQ726" s="34"/>
      <c r="FR726" s="34"/>
      <c r="FS726" s="34"/>
      <c r="FT726" s="34"/>
      <c r="FU726" s="34"/>
      <c r="FV726" s="34"/>
      <c r="FW726" s="34"/>
      <c r="FX726" s="34"/>
      <c r="FY726" s="34"/>
      <c r="FZ726" s="34"/>
      <c r="GA726" s="34"/>
      <c r="GB726" s="34"/>
      <c r="GC726" s="34"/>
      <c r="GD726" s="34"/>
      <c r="GE726" s="34"/>
      <c r="GF726" s="34"/>
      <c r="GG726" s="34"/>
      <c r="GH726" s="34"/>
      <c r="GI726" s="34"/>
      <c r="GJ726" s="34"/>
      <c r="GK726" s="34"/>
      <c r="GL726" s="34"/>
      <c r="GM726" s="34"/>
      <c r="GN726" s="34"/>
      <c r="GO726" s="34"/>
      <c r="GP726" s="34"/>
      <c r="GQ726" s="34"/>
      <c r="GR726" s="34"/>
      <c r="GS726" s="34"/>
      <c r="GT726" s="34"/>
      <c r="GU726" s="34"/>
      <c r="GV726" s="34"/>
      <c r="GW726" s="34"/>
      <c r="GX726" s="34"/>
      <c r="GY726" s="34"/>
      <c r="GZ726" s="34"/>
      <c r="HA726" s="34"/>
      <c r="HB726" s="34"/>
      <c r="HC726" s="34"/>
      <c r="HD726" s="34"/>
      <c r="HE726" s="34"/>
      <c r="HF726" s="34"/>
      <c r="HG726" s="34"/>
      <c r="HH726" s="34"/>
      <c r="HI726" s="34"/>
      <c r="HJ726" s="34"/>
      <c r="HK726" s="34"/>
      <c r="HL726" s="34"/>
      <c r="HM726" s="34"/>
      <c r="HN726" s="34"/>
      <c r="HO726" s="34"/>
      <c r="HP726" s="34"/>
      <c r="HQ726" s="34"/>
      <c r="HR726" s="34"/>
      <c r="HS726" s="34"/>
      <c r="HT726" s="34"/>
      <c r="HU726" s="34"/>
      <c r="HV726" s="34"/>
      <c r="HW726" s="34"/>
      <c r="HX726" s="34"/>
      <c r="HY726" s="34"/>
      <c r="HZ726" s="34"/>
      <c r="IA726" s="34"/>
      <c r="IB726" s="34"/>
      <c r="IC726" s="34"/>
      <c r="ID726" s="34"/>
      <c r="IE726" s="34"/>
      <c r="IF726" s="34"/>
      <c r="IG726" s="34"/>
      <c r="IH726" s="34"/>
      <c r="II726" s="34"/>
      <c r="IJ726" s="34"/>
      <c r="IK726" s="34"/>
      <c r="IL726" s="34"/>
      <c r="IM726" s="34"/>
      <c r="IN726" s="34"/>
      <c r="IO726" s="34"/>
      <c r="IP726" s="34"/>
      <c r="IQ726" s="34"/>
      <c r="IR726" s="34"/>
      <c r="IS726" s="34"/>
    </row>
    <row r="727" spans="1:253" s="33" customFormat="1" ht="75" x14ac:dyDescent="0.25">
      <c r="A727" s="28" t="s">
        <v>3290</v>
      </c>
      <c r="B727" s="29" t="s">
        <v>999</v>
      </c>
      <c r="C727" s="29" t="s">
        <v>3281</v>
      </c>
      <c r="D727" s="28" t="s">
        <v>32</v>
      </c>
      <c r="E727" s="29" t="s">
        <v>3291</v>
      </c>
      <c r="F727" s="29" t="s">
        <v>858</v>
      </c>
      <c r="G727" s="28" t="s">
        <v>77</v>
      </c>
      <c r="H727" s="29" t="s">
        <v>969</v>
      </c>
      <c r="I727" s="28" t="s">
        <v>999</v>
      </c>
      <c r="J727" s="28"/>
      <c r="K727" s="28" t="s">
        <v>38</v>
      </c>
      <c r="L727" s="28" t="s">
        <v>38</v>
      </c>
      <c r="M727" s="28" t="s">
        <v>38</v>
      </c>
      <c r="N727" s="28" t="s">
        <v>38</v>
      </c>
      <c r="O727" s="28" t="s">
        <v>627</v>
      </c>
      <c r="P727" s="30" t="s">
        <v>1001</v>
      </c>
      <c r="Q727" s="30"/>
      <c r="R727" s="30" t="s">
        <v>973</v>
      </c>
      <c r="S727" s="35" t="s">
        <v>999</v>
      </c>
      <c r="T727" s="31" t="s">
        <v>974</v>
      </c>
      <c r="U727" s="30"/>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c r="BM727" s="34"/>
      <c r="BN727" s="34"/>
      <c r="BO727" s="34"/>
      <c r="BP727" s="34"/>
      <c r="BQ727" s="34"/>
      <c r="BR727" s="34"/>
      <c r="BS727" s="34"/>
      <c r="BT727" s="34"/>
      <c r="BU727" s="34"/>
      <c r="BV727" s="34"/>
      <c r="BW727" s="34"/>
      <c r="BX727" s="34"/>
      <c r="BY727" s="34"/>
      <c r="BZ727" s="34"/>
      <c r="CA727" s="34"/>
      <c r="CB727" s="34"/>
      <c r="CC727" s="34"/>
      <c r="CD727" s="34"/>
      <c r="CE727" s="34"/>
      <c r="CF727" s="34"/>
      <c r="CG727" s="34"/>
      <c r="CH727" s="34"/>
      <c r="CI727" s="34"/>
      <c r="CJ727" s="34"/>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c r="DK727" s="34"/>
      <c r="DL727" s="34"/>
      <c r="DM727" s="34"/>
      <c r="DN727" s="34"/>
      <c r="DO727" s="34"/>
      <c r="DP727" s="34"/>
      <c r="DQ727" s="34"/>
      <c r="DR727" s="34"/>
      <c r="DS727" s="34"/>
      <c r="DT727" s="34"/>
      <c r="DU727" s="34"/>
      <c r="DV727" s="34"/>
      <c r="DW727" s="34"/>
      <c r="DX727" s="34"/>
      <c r="DY727" s="34"/>
      <c r="DZ727" s="34"/>
      <c r="EA727" s="34"/>
      <c r="EB727" s="34"/>
      <c r="EC727" s="34"/>
      <c r="ED727" s="34"/>
      <c r="EE727" s="34"/>
      <c r="EF727" s="34"/>
      <c r="EG727" s="34"/>
      <c r="EH727" s="34"/>
      <c r="EI727" s="34"/>
      <c r="EJ727" s="34"/>
      <c r="EK727" s="34"/>
      <c r="EL727" s="34"/>
      <c r="EM727" s="34"/>
      <c r="EN727" s="34"/>
      <c r="EO727" s="34"/>
      <c r="EP727" s="34"/>
      <c r="EQ727" s="34"/>
      <c r="ER727" s="34"/>
      <c r="ES727" s="34"/>
      <c r="ET727" s="34"/>
      <c r="EU727" s="34"/>
      <c r="EV727" s="34"/>
      <c r="EW727" s="34"/>
      <c r="EX727" s="34"/>
      <c r="EY727" s="34"/>
      <c r="EZ727" s="34"/>
      <c r="FA727" s="34"/>
      <c r="FB727" s="34"/>
      <c r="FC727" s="34"/>
      <c r="FD727" s="34"/>
      <c r="FE727" s="34"/>
      <c r="FF727" s="34"/>
      <c r="FG727" s="34"/>
      <c r="FH727" s="34"/>
      <c r="FI727" s="34"/>
      <c r="FJ727" s="34"/>
      <c r="FK727" s="34"/>
      <c r="FL727" s="34"/>
      <c r="FM727" s="34"/>
      <c r="FN727" s="34"/>
      <c r="FO727" s="34"/>
      <c r="FP727" s="34"/>
      <c r="FQ727" s="34"/>
      <c r="FR727" s="34"/>
      <c r="FS727" s="34"/>
      <c r="FT727" s="34"/>
      <c r="FU727" s="34"/>
      <c r="FV727" s="34"/>
      <c r="FW727" s="34"/>
      <c r="FX727" s="34"/>
      <c r="FY727" s="34"/>
      <c r="FZ727" s="34"/>
      <c r="GA727" s="34"/>
      <c r="GB727" s="34"/>
      <c r="GC727" s="34"/>
      <c r="GD727" s="34"/>
      <c r="GE727" s="34"/>
      <c r="GF727" s="34"/>
      <c r="GG727" s="34"/>
      <c r="GH727" s="34"/>
      <c r="GI727" s="34"/>
      <c r="GJ727" s="34"/>
      <c r="GK727" s="34"/>
      <c r="GL727" s="34"/>
      <c r="GM727" s="34"/>
      <c r="GN727" s="34"/>
      <c r="GO727" s="34"/>
      <c r="GP727" s="34"/>
      <c r="GQ727" s="34"/>
      <c r="GR727" s="34"/>
      <c r="GS727" s="34"/>
      <c r="GT727" s="34"/>
      <c r="GU727" s="34"/>
      <c r="GV727" s="34"/>
      <c r="GW727" s="34"/>
      <c r="GX727" s="34"/>
      <c r="GY727" s="34"/>
      <c r="GZ727" s="34"/>
      <c r="HA727" s="34"/>
      <c r="HB727" s="34"/>
      <c r="HC727" s="34"/>
      <c r="HD727" s="34"/>
      <c r="HE727" s="34"/>
      <c r="HF727" s="34"/>
      <c r="HG727" s="34"/>
      <c r="HH727" s="34"/>
      <c r="HI727" s="34"/>
      <c r="HJ727" s="34"/>
      <c r="HK727" s="34"/>
      <c r="HL727" s="34"/>
      <c r="HM727" s="34"/>
      <c r="HN727" s="34"/>
      <c r="HO727" s="34"/>
      <c r="HP727" s="34"/>
      <c r="HQ727" s="34"/>
      <c r="HR727" s="34"/>
      <c r="HS727" s="34"/>
      <c r="HT727" s="34"/>
      <c r="HU727" s="34"/>
      <c r="HV727" s="34"/>
      <c r="HW727" s="34"/>
      <c r="HX727" s="34"/>
      <c r="HY727" s="34"/>
      <c r="HZ727" s="34"/>
      <c r="IA727" s="34"/>
      <c r="IB727" s="34"/>
      <c r="IC727" s="34"/>
      <c r="ID727" s="34"/>
      <c r="IE727" s="34"/>
      <c r="IF727" s="34"/>
      <c r="IG727" s="34"/>
      <c r="IH727" s="34"/>
      <c r="II727" s="34"/>
      <c r="IJ727" s="34"/>
      <c r="IK727" s="34"/>
      <c r="IL727" s="34"/>
      <c r="IM727" s="34"/>
      <c r="IN727" s="34"/>
      <c r="IO727" s="34"/>
      <c r="IP727" s="34"/>
      <c r="IQ727" s="34"/>
      <c r="IR727" s="34"/>
      <c r="IS727" s="34"/>
    </row>
    <row r="728" spans="1:253" s="33" customFormat="1" ht="75" x14ac:dyDescent="0.25">
      <c r="A728" s="28" t="s">
        <v>3292</v>
      </c>
      <c r="B728" s="66" t="s">
        <v>896</v>
      </c>
      <c r="C728" s="29" t="s">
        <v>3281</v>
      </c>
      <c r="D728" s="28" t="s">
        <v>32</v>
      </c>
      <c r="E728" s="29" t="s">
        <v>3293</v>
      </c>
      <c r="F728" s="29" t="s">
        <v>858</v>
      </c>
      <c r="G728" s="28" t="s">
        <v>898</v>
      </c>
      <c r="H728" s="29" t="s">
        <v>1004</v>
      </c>
      <c r="I728" s="28" t="s">
        <v>900</v>
      </c>
      <c r="J728" s="28"/>
      <c r="K728" s="28" t="s">
        <v>38</v>
      </c>
      <c r="L728" s="28" t="s">
        <v>39</v>
      </c>
      <c r="M728" s="28" t="s">
        <v>38</v>
      </c>
      <c r="N728" s="28" t="s">
        <v>38</v>
      </c>
      <c r="O728" s="28">
        <v>1</v>
      </c>
      <c r="P728" s="30" t="s">
        <v>861</v>
      </c>
      <c r="Q728" s="30"/>
      <c r="R728" s="30" t="s">
        <v>973</v>
      </c>
      <c r="S728" s="35" t="s">
        <v>902</v>
      </c>
      <c r="T728" s="31" t="s">
        <v>903</v>
      </c>
      <c r="U728" s="30"/>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c r="BM728" s="34"/>
      <c r="BN728" s="34"/>
      <c r="BO728" s="34"/>
      <c r="BP728" s="34"/>
      <c r="BQ728" s="34"/>
      <c r="BR728" s="34"/>
      <c r="BS728" s="34"/>
      <c r="BT728" s="34"/>
      <c r="BU728" s="34"/>
      <c r="BV728" s="34"/>
      <c r="BW728" s="34"/>
      <c r="BX728" s="34"/>
      <c r="BY728" s="34"/>
      <c r="BZ728" s="34"/>
      <c r="CA728" s="34"/>
      <c r="CB728" s="34"/>
      <c r="CC728" s="34"/>
      <c r="CD728" s="34"/>
      <c r="CE728" s="34"/>
      <c r="CF728" s="34"/>
      <c r="CG728" s="34"/>
      <c r="CH728" s="34"/>
      <c r="CI728" s="34"/>
      <c r="CJ728" s="34"/>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c r="DK728" s="34"/>
      <c r="DL728" s="34"/>
      <c r="DM728" s="34"/>
      <c r="DN728" s="34"/>
      <c r="DO728" s="34"/>
      <c r="DP728" s="34"/>
      <c r="DQ728" s="34"/>
      <c r="DR728" s="34"/>
      <c r="DS728" s="34"/>
      <c r="DT728" s="34"/>
      <c r="DU728" s="34"/>
      <c r="DV728" s="34"/>
      <c r="DW728" s="34"/>
      <c r="DX728" s="34"/>
      <c r="DY728" s="34"/>
      <c r="DZ728" s="34"/>
      <c r="EA728" s="34"/>
      <c r="EB728" s="34"/>
      <c r="EC728" s="34"/>
      <c r="ED728" s="34"/>
      <c r="EE728" s="34"/>
      <c r="EF728" s="34"/>
      <c r="EG728" s="34"/>
      <c r="EH728" s="34"/>
      <c r="EI728" s="34"/>
      <c r="EJ728" s="34"/>
      <c r="EK728" s="34"/>
      <c r="EL728" s="34"/>
      <c r="EM728" s="34"/>
      <c r="EN728" s="34"/>
      <c r="EO728" s="34"/>
      <c r="EP728" s="34"/>
      <c r="EQ728" s="34"/>
      <c r="ER728" s="34"/>
      <c r="ES728" s="34"/>
      <c r="ET728" s="34"/>
      <c r="EU728" s="34"/>
      <c r="EV728" s="34"/>
      <c r="EW728" s="34"/>
      <c r="EX728" s="34"/>
      <c r="EY728" s="34"/>
      <c r="EZ728" s="34"/>
      <c r="FA728" s="34"/>
      <c r="FB728" s="34"/>
      <c r="FC728" s="34"/>
      <c r="FD728" s="34"/>
      <c r="FE728" s="34"/>
      <c r="FF728" s="34"/>
      <c r="FG728" s="34"/>
      <c r="FH728" s="34"/>
      <c r="FI728" s="34"/>
      <c r="FJ728" s="34"/>
      <c r="FK728" s="34"/>
      <c r="FL728" s="34"/>
      <c r="FM728" s="34"/>
      <c r="FN728" s="34"/>
      <c r="FO728" s="34"/>
      <c r="FP728" s="34"/>
      <c r="FQ728" s="34"/>
      <c r="FR728" s="34"/>
      <c r="FS728" s="34"/>
      <c r="FT728" s="34"/>
      <c r="FU728" s="34"/>
      <c r="FV728" s="34"/>
      <c r="FW728" s="34"/>
      <c r="FX728" s="34"/>
      <c r="FY728" s="34"/>
      <c r="FZ728" s="34"/>
      <c r="GA728" s="34"/>
      <c r="GB728" s="34"/>
      <c r="GC728" s="34"/>
      <c r="GD728" s="34"/>
      <c r="GE728" s="34"/>
      <c r="GF728" s="34"/>
      <c r="GG728" s="34"/>
      <c r="GH728" s="34"/>
      <c r="GI728" s="34"/>
      <c r="GJ728" s="34"/>
      <c r="GK728" s="34"/>
      <c r="GL728" s="34"/>
      <c r="GM728" s="34"/>
      <c r="GN728" s="34"/>
      <c r="GO728" s="34"/>
      <c r="GP728" s="34"/>
      <c r="GQ728" s="34"/>
      <c r="GR728" s="34"/>
      <c r="GS728" s="34"/>
      <c r="GT728" s="34"/>
      <c r="GU728" s="34"/>
      <c r="GV728" s="34"/>
      <c r="GW728" s="34"/>
      <c r="GX728" s="34"/>
      <c r="GY728" s="34"/>
      <c r="GZ728" s="34"/>
      <c r="HA728" s="34"/>
      <c r="HB728" s="34"/>
      <c r="HC728" s="34"/>
      <c r="HD728" s="34"/>
      <c r="HE728" s="34"/>
      <c r="HF728" s="34"/>
      <c r="HG728" s="34"/>
      <c r="HH728" s="34"/>
      <c r="HI728" s="34"/>
      <c r="HJ728" s="34"/>
      <c r="HK728" s="34"/>
      <c r="HL728" s="34"/>
      <c r="HM728" s="34"/>
      <c r="HN728" s="34"/>
      <c r="HO728" s="34"/>
      <c r="HP728" s="34"/>
      <c r="HQ728" s="34"/>
      <c r="HR728" s="34"/>
      <c r="HS728" s="34"/>
      <c r="HT728" s="34"/>
      <c r="HU728" s="34"/>
      <c r="HV728" s="34"/>
      <c r="HW728" s="34"/>
      <c r="HX728" s="34"/>
      <c r="HY728" s="34"/>
      <c r="HZ728" s="34"/>
      <c r="IA728" s="34"/>
      <c r="IB728" s="34"/>
      <c r="IC728" s="34"/>
      <c r="ID728" s="34"/>
      <c r="IE728" s="34"/>
      <c r="IF728" s="34"/>
      <c r="IG728" s="34"/>
      <c r="IH728" s="34"/>
      <c r="II728" s="34"/>
      <c r="IJ728" s="34"/>
      <c r="IK728" s="34"/>
      <c r="IL728" s="34"/>
      <c r="IM728" s="34"/>
      <c r="IN728" s="34"/>
      <c r="IO728" s="34"/>
      <c r="IP728" s="34"/>
      <c r="IQ728" s="34"/>
      <c r="IR728" s="34"/>
      <c r="IS728" s="34"/>
    </row>
    <row r="729" spans="1:253" s="33" customFormat="1" ht="75" x14ac:dyDescent="0.25">
      <c r="A729" s="28" t="s">
        <v>3294</v>
      </c>
      <c r="B729" s="66" t="s">
        <v>905</v>
      </c>
      <c r="C729" s="29" t="s">
        <v>3281</v>
      </c>
      <c r="D729" s="28" t="s">
        <v>32</v>
      </c>
      <c r="E729" s="29" t="s">
        <v>3295</v>
      </c>
      <c r="F729" s="29" t="s">
        <v>858</v>
      </c>
      <c r="G729" s="28" t="s">
        <v>907</v>
      </c>
      <c r="H729" s="29" t="s">
        <v>969</v>
      </c>
      <c r="I729" s="28" t="s">
        <v>908</v>
      </c>
      <c r="J729" s="28"/>
      <c r="K729" s="28" t="s">
        <v>38</v>
      </c>
      <c r="L729" s="28" t="s">
        <v>39</v>
      </c>
      <c r="M729" s="28" t="s">
        <v>38</v>
      </c>
      <c r="N729" s="28" t="s">
        <v>38</v>
      </c>
      <c r="O729" s="28" t="s">
        <v>909</v>
      </c>
      <c r="P729" s="30" t="s">
        <v>861</v>
      </c>
      <c r="Q729" s="30"/>
      <c r="R729" s="30" t="s">
        <v>973</v>
      </c>
      <c r="S729" s="35" t="s">
        <v>910</v>
      </c>
      <c r="T729" s="31" t="s">
        <v>903</v>
      </c>
      <c r="U729" s="30"/>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c r="BM729" s="34"/>
      <c r="BN729" s="34"/>
      <c r="BO729" s="34"/>
      <c r="BP729" s="34"/>
      <c r="BQ729" s="34"/>
      <c r="BR729" s="34"/>
      <c r="BS729" s="34"/>
      <c r="BT729" s="34"/>
      <c r="BU729" s="34"/>
      <c r="BV729" s="34"/>
      <c r="BW729" s="34"/>
      <c r="BX729" s="34"/>
      <c r="BY729" s="34"/>
      <c r="BZ729" s="34"/>
      <c r="CA729" s="34"/>
      <c r="CB729" s="34"/>
      <c r="CC729" s="34"/>
      <c r="CD729" s="34"/>
      <c r="CE729" s="34"/>
      <c r="CF729" s="34"/>
      <c r="CG729" s="34"/>
      <c r="CH729" s="34"/>
      <c r="CI729" s="34"/>
      <c r="CJ729" s="34"/>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c r="DK729" s="34"/>
      <c r="DL729" s="34"/>
      <c r="DM729" s="34"/>
      <c r="DN729" s="34"/>
      <c r="DO729" s="34"/>
      <c r="DP729" s="34"/>
      <c r="DQ729" s="34"/>
      <c r="DR729" s="34"/>
      <c r="DS729" s="34"/>
      <c r="DT729" s="34"/>
      <c r="DU729" s="34"/>
      <c r="DV729" s="34"/>
      <c r="DW729" s="34"/>
      <c r="DX729" s="34"/>
      <c r="DY729" s="34"/>
      <c r="DZ729" s="34"/>
      <c r="EA729" s="34"/>
      <c r="EB729" s="34"/>
      <c r="EC729" s="34"/>
      <c r="ED729" s="34"/>
      <c r="EE729" s="34"/>
      <c r="EF729" s="34"/>
      <c r="EG729" s="34"/>
      <c r="EH729" s="34"/>
      <c r="EI729" s="34"/>
      <c r="EJ729" s="34"/>
      <c r="EK729" s="34"/>
      <c r="EL729" s="34"/>
      <c r="EM729" s="34"/>
      <c r="EN729" s="34"/>
      <c r="EO729" s="34"/>
      <c r="EP729" s="34"/>
      <c r="EQ729" s="34"/>
      <c r="ER729" s="34"/>
      <c r="ES729" s="34"/>
      <c r="ET729" s="34"/>
      <c r="EU729" s="34"/>
      <c r="EV729" s="34"/>
      <c r="EW729" s="34"/>
      <c r="EX729" s="34"/>
      <c r="EY729" s="34"/>
      <c r="EZ729" s="34"/>
      <c r="FA729" s="34"/>
      <c r="FB729" s="34"/>
      <c r="FC729" s="34"/>
      <c r="FD729" s="34"/>
      <c r="FE729" s="34"/>
      <c r="FF729" s="34"/>
      <c r="FG729" s="34"/>
      <c r="FH729" s="34"/>
      <c r="FI729" s="34"/>
      <c r="FJ729" s="34"/>
      <c r="FK729" s="34"/>
      <c r="FL729" s="34"/>
      <c r="FM729" s="34"/>
      <c r="FN729" s="34"/>
      <c r="FO729" s="34"/>
      <c r="FP729" s="34"/>
      <c r="FQ729" s="34"/>
      <c r="FR729" s="34"/>
      <c r="FS729" s="34"/>
      <c r="FT729" s="34"/>
      <c r="FU729" s="34"/>
      <c r="FV729" s="34"/>
      <c r="FW729" s="34"/>
      <c r="FX729" s="34"/>
      <c r="FY729" s="34"/>
      <c r="FZ729" s="34"/>
      <c r="GA729" s="34"/>
      <c r="GB729" s="34"/>
      <c r="GC729" s="34"/>
      <c r="GD729" s="34"/>
      <c r="GE729" s="34"/>
      <c r="GF729" s="34"/>
      <c r="GG729" s="34"/>
      <c r="GH729" s="34"/>
      <c r="GI729" s="34"/>
      <c r="GJ729" s="34"/>
      <c r="GK729" s="34"/>
      <c r="GL729" s="34"/>
      <c r="GM729" s="34"/>
      <c r="GN729" s="34"/>
      <c r="GO729" s="34"/>
      <c r="GP729" s="34"/>
      <c r="GQ729" s="34"/>
      <c r="GR729" s="34"/>
      <c r="GS729" s="34"/>
      <c r="GT729" s="34"/>
      <c r="GU729" s="34"/>
      <c r="GV729" s="34"/>
      <c r="GW729" s="34"/>
      <c r="GX729" s="34"/>
      <c r="GY729" s="34"/>
      <c r="GZ729" s="34"/>
      <c r="HA729" s="34"/>
      <c r="HB729" s="34"/>
      <c r="HC729" s="34"/>
      <c r="HD729" s="34"/>
      <c r="HE729" s="34"/>
      <c r="HF729" s="34"/>
      <c r="HG729" s="34"/>
      <c r="HH729" s="34"/>
      <c r="HI729" s="34"/>
      <c r="HJ729" s="34"/>
      <c r="HK729" s="34"/>
      <c r="HL729" s="34"/>
      <c r="HM729" s="34"/>
      <c r="HN729" s="34"/>
      <c r="HO729" s="34"/>
      <c r="HP729" s="34"/>
      <c r="HQ729" s="34"/>
      <c r="HR729" s="34"/>
      <c r="HS729" s="34"/>
      <c r="HT729" s="34"/>
      <c r="HU729" s="34"/>
      <c r="HV729" s="34"/>
      <c r="HW729" s="34"/>
      <c r="HX729" s="34"/>
      <c r="HY729" s="34"/>
      <c r="HZ729" s="34"/>
      <c r="IA729" s="34"/>
      <c r="IB729" s="34"/>
      <c r="IC729" s="34"/>
      <c r="ID729" s="34"/>
      <c r="IE729" s="34"/>
      <c r="IF729" s="34"/>
      <c r="IG729" s="34"/>
      <c r="IH729" s="34"/>
      <c r="II729" s="34"/>
      <c r="IJ729" s="34"/>
      <c r="IK729" s="34"/>
      <c r="IL729" s="34"/>
      <c r="IM729" s="34"/>
      <c r="IN729" s="34"/>
      <c r="IO729" s="34"/>
      <c r="IP729" s="34"/>
      <c r="IQ729" s="34"/>
      <c r="IR729" s="34"/>
      <c r="IS729" s="34"/>
    </row>
    <row r="730" spans="1:253" s="33" customFormat="1" ht="75" x14ac:dyDescent="0.25">
      <c r="A730" s="28" t="s">
        <v>3296</v>
      </c>
      <c r="B730" s="66" t="s">
        <v>912</v>
      </c>
      <c r="C730" s="29" t="s">
        <v>3281</v>
      </c>
      <c r="D730" s="28" t="s">
        <v>32</v>
      </c>
      <c r="E730" s="29" t="s">
        <v>3297</v>
      </c>
      <c r="F730" s="29" t="s">
        <v>858</v>
      </c>
      <c r="G730" s="28" t="s">
        <v>898</v>
      </c>
      <c r="H730" s="29" t="s">
        <v>1004</v>
      </c>
      <c r="I730" s="28" t="s">
        <v>1009</v>
      </c>
      <c r="J730" s="28"/>
      <c r="K730" s="28" t="s">
        <v>38</v>
      </c>
      <c r="L730" s="28" t="s">
        <v>365</v>
      </c>
      <c r="M730" s="28" t="s">
        <v>38</v>
      </c>
      <c r="N730" s="28" t="s">
        <v>38</v>
      </c>
      <c r="O730" s="28">
        <v>31</v>
      </c>
      <c r="P730" s="30" t="s">
        <v>861</v>
      </c>
      <c r="Q730" s="30"/>
      <c r="R730" s="30" t="s">
        <v>973</v>
      </c>
      <c r="S730" s="35" t="s">
        <v>915</v>
      </c>
      <c r="T730" s="31" t="s">
        <v>903</v>
      </c>
      <c r="U730" s="30"/>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c r="BM730" s="34"/>
      <c r="BN730" s="34"/>
      <c r="BO730" s="34"/>
      <c r="BP730" s="34"/>
      <c r="BQ730" s="34"/>
      <c r="BR730" s="34"/>
      <c r="BS730" s="34"/>
      <c r="BT730" s="34"/>
      <c r="BU730" s="34"/>
      <c r="BV730" s="34"/>
      <c r="BW730" s="34"/>
      <c r="BX730" s="34"/>
      <c r="BY730" s="34"/>
      <c r="BZ730" s="34"/>
      <c r="CA730" s="34"/>
      <c r="CB730" s="34"/>
      <c r="CC730" s="34"/>
      <c r="CD730" s="34"/>
      <c r="CE730" s="34"/>
      <c r="CF730" s="34"/>
      <c r="CG730" s="34"/>
      <c r="CH730" s="34"/>
      <c r="CI730" s="34"/>
      <c r="CJ730" s="34"/>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c r="DK730" s="34"/>
      <c r="DL730" s="34"/>
      <c r="DM730" s="34"/>
      <c r="DN730" s="34"/>
      <c r="DO730" s="34"/>
      <c r="DP730" s="34"/>
      <c r="DQ730" s="34"/>
      <c r="DR730" s="34"/>
      <c r="DS730" s="34"/>
      <c r="DT730" s="34"/>
      <c r="DU730" s="34"/>
      <c r="DV730" s="34"/>
      <c r="DW730" s="34"/>
      <c r="DX730" s="34"/>
      <c r="DY730" s="34"/>
      <c r="DZ730" s="34"/>
      <c r="EA730" s="34"/>
      <c r="EB730" s="34"/>
      <c r="EC730" s="34"/>
      <c r="ED730" s="34"/>
      <c r="EE730" s="34"/>
      <c r="EF730" s="34"/>
      <c r="EG730" s="34"/>
      <c r="EH730" s="34"/>
      <c r="EI730" s="34"/>
      <c r="EJ730" s="34"/>
      <c r="EK730" s="34"/>
      <c r="EL730" s="34"/>
      <c r="EM730" s="34"/>
      <c r="EN730" s="34"/>
      <c r="EO730" s="34"/>
      <c r="EP730" s="34"/>
      <c r="EQ730" s="34"/>
      <c r="ER730" s="34"/>
      <c r="ES730" s="34"/>
      <c r="ET730" s="34"/>
      <c r="EU730" s="34"/>
      <c r="EV730" s="34"/>
      <c r="EW730" s="34"/>
      <c r="EX730" s="34"/>
      <c r="EY730" s="34"/>
      <c r="EZ730" s="34"/>
      <c r="FA730" s="34"/>
      <c r="FB730" s="34"/>
      <c r="FC730" s="34"/>
      <c r="FD730" s="34"/>
      <c r="FE730" s="34"/>
      <c r="FF730" s="34"/>
      <c r="FG730" s="34"/>
      <c r="FH730" s="34"/>
      <c r="FI730" s="34"/>
      <c r="FJ730" s="34"/>
      <c r="FK730" s="34"/>
      <c r="FL730" s="34"/>
      <c r="FM730" s="34"/>
      <c r="FN730" s="34"/>
      <c r="FO730" s="34"/>
      <c r="FP730" s="34"/>
      <c r="FQ730" s="34"/>
      <c r="FR730" s="34"/>
      <c r="FS730" s="34"/>
      <c r="FT730" s="34"/>
      <c r="FU730" s="34"/>
      <c r="FV730" s="34"/>
      <c r="FW730" s="34"/>
      <c r="FX730" s="34"/>
      <c r="FY730" s="34"/>
      <c r="FZ730" s="34"/>
      <c r="GA730" s="34"/>
      <c r="GB730" s="34"/>
      <c r="GC730" s="34"/>
      <c r="GD730" s="34"/>
      <c r="GE730" s="34"/>
      <c r="GF730" s="34"/>
      <c r="GG730" s="34"/>
      <c r="GH730" s="34"/>
      <c r="GI730" s="34"/>
      <c r="GJ730" s="34"/>
      <c r="GK730" s="34"/>
      <c r="GL730" s="34"/>
      <c r="GM730" s="34"/>
      <c r="GN730" s="34"/>
      <c r="GO730" s="34"/>
      <c r="GP730" s="34"/>
      <c r="GQ730" s="34"/>
      <c r="GR730" s="34"/>
      <c r="GS730" s="34"/>
      <c r="GT730" s="34"/>
      <c r="GU730" s="34"/>
      <c r="GV730" s="34"/>
      <c r="GW730" s="34"/>
      <c r="GX730" s="34"/>
      <c r="GY730" s="34"/>
      <c r="GZ730" s="34"/>
      <c r="HA730" s="34"/>
      <c r="HB730" s="34"/>
      <c r="HC730" s="34"/>
      <c r="HD730" s="34"/>
      <c r="HE730" s="34"/>
      <c r="HF730" s="34"/>
      <c r="HG730" s="34"/>
      <c r="HH730" s="34"/>
      <c r="HI730" s="34"/>
      <c r="HJ730" s="34"/>
      <c r="HK730" s="34"/>
      <c r="HL730" s="34"/>
      <c r="HM730" s="34"/>
      <c r="HN730" s="34"/>
      <c r="HO730" s="34"/>
      <c r="HP730" s="34"/>
      <c r="HQ730" s="34"/>
      <c r="HR730" s="34"/>
      <c r="HS730" s="34"/>
      <c r="HT730" s="34"/>
      <c r="HU730" s="34"/>
      <c r="HV730" s="34"/>
      <c r="HW730" s="34"/>
      <c r="HX730" s="34"/>
      <c r="HY730" s="34"/>
      <c r="HZ730" s="34"/>
      <c r="IA730" s="34"/>
      <c r="IB730" s="34"/>
      <c r="IC730" s="34"/>
      <c r="ID730" s="34"/>
      <c r="IE730" s="34"/>
      <c r="IF730" s="34"/>
      <c r="IG730" s="34"/>
      <c r="IH730" s="34"/>
      <c r="II730" s="34"/>
      <c r="IJ730" s="34"/>
      <c r="IK730" s="34"/>
      <c r="IL730" s="34"/>
      <c r="IM730" s="34"/>
      <c r="IN730" s="34"/>
      <c r="IO730" s="34"/>
      <c r="IP730" s="34"/>
      <c r="IQ730" s="34"/>
      <c r="IR730" s="34"/>
      <c r="IS730" s="34"/>
    </row>
    <row r="731" spans="1:253" s="33" customFormat="1" ht="75" x14ac:dyDescent="0.25">
      <c r="A731" s="28" t="s">
        <v>3298</v>
      </c>
      <c r="B731" s="66" t="s">
        <v>917</v>
      </c>
      <c r="C731" s="29" t="s">
        <v>3281</v>
      </c>
      <c r="D731" s="28" t="s">
        <v>32</v>
      </c>
      <c r="E731" s="29" t="s">
        <v>3299</v>
      </c>
      <c r="F731" s="29" t="s">
        <v>858</v>
      </c>
      <c r="G731" s="28" t="s">
        <v>907</v>
      </c>
      <c r="H731" s="29" t="s">
        <v>969</v>
      </c>
      <c r="I731" s="28" t="s">
        <v>1012</v>
      </c>
      <c r="J731" s="28"/>
      <c r="K731" s="28" t="s">
        <v>38</v>
      </c>
      <c r="L731" s="28" t="s">
        <v>39</v>
      </c>
      <c r="M731" s="28" t="s">
        <v>38</v>
      </c>
      <c r="N731" s="28" t="s">
        <v>38</v>
      </c>
      <c r="O731" s="28" t="s">
        <v>920</v>
      </c>
      <c r="P731" s="30" t="s">
        <v>861</v>
      </c>
      <c r="Q731" s="30"/>
      <c r="R731" s="30" t="s">
        <v>973</v>
      </c>
      <c r="S731" s="35" t="s">
        <v>921</v>
      </c>
      <c r="T731" s="31" t="s">
        <v>903</v>
      </c>
      <c r="U731" s="30"/>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c r="BM731" s="34"/>
      <c r="BN731" s="34"/>
      <c r="BO731" s="34"/>
      <c r="BP731" s="34"/>
      <c r="BQ731" s="34"/>
      <c r="BR731" s="34"/>
      <c r="BS731" s="34"/>
      <c r="BT731" s="34"/>
      <c r="BU731" s="34"/>
      <c r="BV731" s="34"/>
      <c r="BW731" s="34"/>
      <c r="BX731" s="34"/>
      <c r="BY731" s="34"/>
      <c r="BZ731" s="34"/>
      <c r="CA731" s="34"/>
      <c r="CB731" s="34"/>
      <c r="CC731" s="34"/>
      <c r="CD731" s="34"/>
      <c r="CE731" s="34"/>
      <c r="CF731" s="34"/>
      <c r="CG731" s="34"/>
      <c r="CH731" s="34"/>
      <c r="CI731" s="34"/>
      <c r="CJ731" s="34"/>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c r="DK731" s="34"/>
      <c r="DL731" s="34"/>
      <c r="DM731" s="34"/>
      <c r="DN731" s="34"/>
      <c r="DO731" s="34"/>
      <c r="DP731" s="34"/>
      <c r="DQ731" s="34"/>
      <c r="DR731" s="34"/>
      <c r="DS731" s="34"/>
      <c r="DT731" s="34"/>
      <c r="DU731" s="34"/>
      <c r="DV731" s="34"/>
      <c r="DW731" s="34"/>
      <c r="DX731" s="34"/>
      <c r="DY731" s="34"/>
      <c r="DZ731" s="34"/>
      <c r="EA731" s="34"/>
      <c r="EB731" s="34"/>
      <c r="EC731" s="34"/>
      <c r="ED731" s="34"/>
      <c r="EE731" s="34"/>
      <c r="EF731" s="34"/>
      <c r="EG731" s="34"/>
      <c r="EH731" s="34"/>
      <c r="EI731" s="34"/>
      <c r="EJ731" s="34"/>
      <c r="EK731" s="34"/>
      <c r="EL731" s="34"/>
      <c r="EM731" s="34"/>
      <c r="EN731" s="34"/>
      <c r="EO731" s="34"/>
      <c r="EP731" s="34"/>
      <c r="EQ731" s="34"/>
      <c r="ER731" s="34"/>
      <c r="ES731" s="34"/>
      <c r="ET731" s="34"/>
      <c r="EU731" s="34"/>
      <c r="EV731" s="34"/>
      <c r="EW731" s="34"/>
      <c r="EX731" s="34"/>
      <c r="EY731" s="34"/>
      <c r="EZ731" s="34"/>
      <c r="FA731" s="34"/>
      <c r="FB731" s="34"/>
      <c r="FC731" s="34"/>
      <c r="FD731" s="34"/>
      <c r="FE731" s="34"/>
      <c r="FF731" s="34"/>
      <c r="FG731" s="34"/>
      <c r="FH731" s="34"/>
      <c r="FI731" s="34"/>
      <c r="FJ731" s="34"/>
      <c r="FK731" s="34"/>
      <c r="FL731" s="34"/>
      <c r="FM731" s="34"/>
      <c r="FN731" s="34"/>
      <c r="FO731" s="34"/>
      <c r="FP731" s="34"/>
      <c r="FQ731" s="34"/>
      <c r="FR731" s="34"/>
      <c r="FS731" s="34"/>
      <c r="FT731" s="34"/>
      <c r="FU731" s="34"/>
      <c r="FV731" s="34"/>
      <c r="FW731" s="34"/>
      <c r="FX731" s="34"/>
      <c r="FY731" s="34"/>
      <c r="FZ731" s="34"/>
      <c r="GA731" s="34"/>
      <c r="GB731" s="34"/>
      <c r="GC731" s="34"/>
      <c r="GD731" s="34"/>
      <c r="GE731" s="34"/>
      <c r="GF731" s="34"/>
      <c r="GG731" s="34"/>
      <c r="GH731" s="34"/>
      <c r="GI731" s="34"/>
      <c r="GJ731" s="34"/>
      <c r="GK731" s="34"/>
      <c r="GL731" s="34"/>
      <c r="GM731" s="34"/>
      <c r="GN731" s="34"/>
      <c r="GO731" s="34"/>
      <c r="GP731" s="34"/>
      <c r="GQ731" s="34"/>
      <c r="GR731" s="34"/>
      <c r="GS731" s="34"/>
      <c r="GT731" s="34"/>
      <c r="GU731" s="34"/>
      <c r="GV731" s="34"/>
      <c r="GW731" s="34"/>
      <c r="GX731" s="34"/>
      <c r="GY731" s="34"/>
      <c r="GZ731" s="34"/>
      <c r="HA731" s="34"/>
      <c r="HB731" s="34"/>
      <c r="HC731" s="34"/>
      <c r="HD731" s="34"/>
      <c r="HE731" s="34"/>
      <c r="HF731" s="34"/>
      <c r="HG731" s="34"/>
      <c r="HH731" s="34"/>
      <c r="HI731" s="34"/>
      <c r="HJ731" s="34"/>
      <c r="HK731" s="34"/>
      <c r="HL731" s="34"/>
      <c r="HM731" s="34"/>
      <c r="HN731" s="34"/>
      <c r="HO731" s="34"/>
      <c r="HP731" s="34"/>
      <c r="HQ731" s="34"/>
      <c r="HR731" s="34"/>
      <c r="HS731" s="34"/>
      <c r="HT731" s="34"/>
      <c r="HU731" s="34"/>
      <c r="HV731" s="34"/>
      <c r="HW731" s="34"/>
      <c r="HX731" s="34"/>
      <c r="HY731" s="34"/>
      <c r="HZ731" s="34"/>
      <c r="IA731" s="34"/>
      <c r="IB731" s="34"/>
      <c r="IC731" s="34"/>
      <c r="ID731" s="34"/>
      <c r="IE731" s="34"/>
      <c r="IF731" s="34"/>
      <c r="IG731" s="34"/>
      <c r="IH731" s="34"/>
      <c r="II731" s="34"/>
      <c r="IJ731" s="34"/>
      <c r="IK731" s="34"/>
      <c r="IL731" s="34"/>
      <c r="IM731" s="34"/>
      <c r="IN731" s="34"/>
      <c r="IO731" s="34"/>
      <c r="IP731" s="34"/>
      <c r="IQ731" s="34"/>
      <c r="IR731" s="34"/>
      <c r="IS731" s="34"/>
    </row>
    <row r="732" spans="1:253" s="33" customFormat="1" ht="105" x14ac:dyDescent="0.25">
      <c r="A732" s="28" t="s">
        <v>3300</v>
      </c>
      <c r="B732" s="66" t="s">
        <v>929</v>
      </c>
      <c r="C732" s="29" t="s">
        <v>3281</v>
      </c>
      <c r="D732" s="28" t="s">
        <v>32</v>
      </c>
      <c r="E732" s="29" t="s">
        <v>3301</v>
      </c>
      <c r="F732" s="29" t="s">
        <v>858</v>
      </c>
      <c r="G732" s="28" t="s">
        <v>1195</v>
      </c>
      <c r="H732" s="29" t="s">
        <v>969</v>
      </c>
      <c r="I732" s="28" t="s">
        <v>1016</v>
      </c>
      <c r="J732" s="28"/>
      <c r="K732" s="28" t="s">
        <v>38</v>
      </c>
      <c r="L732" s="28" t="s">
        <v>39</v>
      </c>
      <c r="M732" s="28" t="s">
        <v>38</v>
      </c>
      <c r="N732" s="28" t="s">
        <v>38</v>
      </c>
      <c r="O732" s="28" t="s">
        <v>627</v>
      </c>
      <c r="P732" s="30" t="s">
        <v>1017</v>
      </c>
      <c r="Q732" s="30" t="s">
        <v>1018</v>
      </c>
      <c r="R732" s="30" t="s">
        <v>973</v>
      </c>
      <c r="S732" s="35" t="s">
        <v>1016</v>
      </c>
      <c r="T732" s="30" t="s">
        <v>839</v>
      </c>
      <c r="U732" s="30"/>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c r="BM732" s="34"/>
      <c r="BN732" s="34"/>
      <c r="BO732" s="34"/>
      <c r="BP732" s="34"/>
      <c r="BQ732" s="34"/>
      <c r="BR732" s="34"/>
      <c r="BS732" s="34"/>
      <c r="BT732" s="34"/>
      <c r="BU732" s="34"/>
      <c r="BV732" s="34"/>
      <c r="BW732" s="34"/>
      <c r="BX732" s="34"/>
      <c r="BY732" s="34"/>
      <c r="BZ732" s="34"/>
      <c r="CA732" s="34"/>
      <c r="CB732" s="34"/>
      <c r="CC732" s="34"/>
      <c r="CD732" s="34"/>
      <c r="CE732" s="34"/>
      <c r="CF732" s="34"/>
      <c r="CG732" s="34"/>
      <c r="CH732" s="34"/>
      <c r="CI732" s="34"/>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c r="DK732" s="34"/>
      <c r="DL732" s="34"/>
      <c r="DM732" s="34"/>
      <c r="DN732" s="34"/>
      <c r="DO732" s="34"/>
      <c r="DP732" s="34"/>
      <c r="DQ732" s="34"/>
      <c r="DR732" s="34"/>
      <c r="DS732" s="34"/>
      <c r="DT732" s="34"/>
      <c r="DU732" s="34"/>
      <c r="DV732" s="34"/>
      <c r="DW732" s="34"/>
      <c r="DX732" s="34"/>
      <c r="DY732" s="34"/>
      <c r="DZ732" s="34"/>
      <c r="EA732" s="34"/>
      <c r="EB732" s="34"/>
      <c r="EC732" s="34"/>
      <c r="ED732" s="34"/>
      <c r="EE732" s="34"/>
      <c r="EF732" s="34"/>
      <c r="EG732" s="34"/>
      <c r="EH732" s="34"/>
      <c r="EI732" s="34"/>
      <c r="EJ732" s="34"/>
      <c r="EK732" s="34"/>
      <c r="EL732" s="34"/>
      <c r="EM732" s="34"/>
      <c r="EN732" s="34"/>
      <c r="EO732" s="34"/>
      <c r="EP732" s="34"/>
      <c r="EQ732" s="34"/>
      <c r="ER732" s="34"/>
      <c r="ES732" s="34"/>
      <c r="ET732" s="34"/>
      <c r="EU732" s="34"/>
      <c r="EV732" s="34"/>
      <c r="EW732" s="34"/>
      <c r="EX732" s="34"/>
      <c r="EY732" s="34"/>
      <c r="EZ732" s="34"/>
      <c r="FA732" s="34"/>
      <c r="FB732" s="34"/>
      <c r="FC732" s="34"/>
      <c r="FD732" s="34"/>
      <c r="FE732" s="34"/>
      <c r="FF732" s="34"/>
      <c r="FG732" s="34"/>
      <c r="FH732" s="34"/>
      <c r="FI732" s="34"/>
      <c r="FJ732" s="34"/>
      <c r="FK732" s="34"/>
      <c r="FL732" s="34"/>
      <c r="FM732" s="34"/>
      <c r="FN732" s="34"/>
      <c r="FO732" s="34"/>
      <c r="FP732" s="34"/>
      <c r="FQ732" s="34"/>
      <c r="FR732" s="34"/>
      <c r="FS732" s="34"/>
      <c r="FT732" s="34"/>
      <c r="FU732" s="34"/>
      <c r="FV732" s="34"/>
      <c r="FW732" s="34"/>
      <c r="FX732" s="34"/>
      <c r="FY732" s="34"/>
      <c r="FZ732" s="34"/>
      <c r="GA732" s="34"/>
      <c r="GB732" s="34"/>
      <c r="GC732" s="34"/>
      <c r="GD732" s="34"/>
      <c r="GE732" s="34"/>
      <c r="GF732" s="34"/>
      <c r="GG732" s="34"/>
      <c r="GH732" s="34"/>
      <c r="GI732" s="34"/>
      <c r="GJ732" s="34"/>
      <c r="GK732" s="34"/>
      <c r="GL732" s="34"/>
      <c r="GM732" s="34"/>
      <c r="GN732" s="34"/>
      <c r="GO732" s="34"/>
      <c r="GP732" s="34"/>
      <c r="GQ732" s="34"/>
      <c r="GR732" s="34"/>
      <c r="GS732" s="34"/>
      <c r="GT732" s="34"/>
      <c r="GU732" s="34"/>
      <c r="GV732" s="34"/>
      <c r="GW732" s="34"/>
      <c r="GX732" s="34"/>
      <c r="GY732" s="34"/>
      <c r="GZ732" s="34"/>
      <c r="HA732" s="34"/>
      <c r="HB732" s="34"/>
      <c r="HC732" s="34"/>
      <c r="HD732" s="34"/>
      <c r="HE732" s="34"/>
      <c r="HF732" s="34"/>
      <c r="HG732" s="34"/>
      <c r="HH732" s="34"/>
      <c r="HI732" s="34"/>
      <c r="HJ732" s="34"/>
      <c r="HK732" s="34"/>
      <c r="HL732" s="34"/>
      <c r="HM732" s="34"/>
      <c r="HN732" s="34"/>
      <c r="HO732" s="34"/>
      <c r="HP732" s="34"/>
      <c r="HQ732" s="34"/>
      <c r="HR732" s="34"/>
      <c r="HS732" s="34"/>
      <c r="HT732" s="34"/>
      <c r="HU732" s="34"/>
      <c r="HV732" s="34"/>
      <c r="HW732" s="34"/>
      <c r="HX732" s="34"/>
      <c r="HY732" s="34"/>
      <c r="HZ732" s="34"/>
      <c r="IA732" s="34"/>
      <c r="IB732" s="34"/>
      <c r="IC732" s="34"/>
      <c r="ID732" s="34"/>
      <c r="IE732" s="34"/>
      <c r="IF732" s="34"/>
      <c r="IG732" s="34"/>
      <c r="IH732" s="34"/>
      <c r="II732" s="34"/>
      <c r="IJ732" s="34"/>
      <c r="IK732" s="34"/>
      <c r="IL732" s="34"/>
      <c r="IM732" s="34"/>
      <c r="IN732" s="34"/>
      <c r="IO732" s="34"/>
      <c r="IP732" s="34"/>
      <c r="IQ732" s="34"/>
      <c r="IR732" s="34"/>
      <c r="IS732" s="34"/>
    </row>
    <row r="733" spans="1:253" s="33" customFormat="1" ht="75" x14ac:dyDescent="0.25">
      <c r="A733" s="28" t="s">
        <v>3302</v>
      </c>
      <c r="B733" s="29" t="s">
        <v>3158</v>
      </c>
      <c r="C733" s="29" t="s">
        <v>3303</v>
      </c>
      <c r="D733" s="28" t="s">
        <v>32</v>
      </c>
      <c r="E733" s="29" t="s">
        <v>3158</v>
      </c>
      <c r="F733" s="29" t="s">
        <v>243</v>
      </c>
      <c r="G733" s="28" t="s">
        <v>3160</v>
      </c>
      <c r="H733" s="29" t="s">
        <v>3161</v>
      </c>
      <c r="I733" s="28" t="s">
        <v>3162</v>
      </c>
      <c r="J733" s="28"/>
      <c r="K733" s="28" t="s">
        <v>38</v>
      </c>
      <c r="L733" s="28" t="s">
        <v>38</v>
      </c>
      <c r="M733" s="28" t="s">
        <v>38</v>
      </c>
      <c r="N733" s="28" t="s">
        <v>38</v>
      </c>
      <c r="O733" s="28" t="s">
        <v>627</v>
      </c>
      <c r="P733" s="30" t="s">
        <v>3304</v>
      </c>
      <c r="Q733" s="30"/>
      <c r="R733" s="30" t="s">
        <v>3225</v>
      </c>
      <c r="S733" s="88" t="s">
        <v>3162</v>
      </c>
      <c r="T733" s="88" t="s">
        <v>1048</v>
      </c>
      <c r="U733" s="30"/>
    </row>
    <row r="734" spans="1:253" s="33" customFormat="1" ht="135" x14ac:dyDescent="0.25">
      <c r="A734" s="28" t="s">
        <v>3305</v>
      </c>
      <c r="B734" s="66" t="s">
        <v>3167</v>
      </c>
      <c r="C734" s="29" t="s">
        <v>3303</v>
      </c>
      <c r="D734" s="28" t="s">
        <v>32</v>
      </c>
      <c r="E734" s="29" t="s">
        <v>3168</v>
      </c>
      <c r="F734" s="29" t="s">
        <v>243</v>
      </c>
      <c r="G734" s="28" t="s">
        <v>77</v>
      </c>
      <c r="H734" s="29" t="s">
        <v>3161</v>
      </c>
      <c r="I734" s="28" t="s">
        <v>3162</v>
      </c>
      <c r="J734" s="28"/>
      <c r="K734" s="28" t="s">
        <v>38</v>
      </c>
      <c r="L734" s="28" t="s">
        <v>39</v>
      </c>
      <c r="M734" s="28" t="s">
        <v>38</v>
      </c>
      <c r="N734" s="28" t="s">
        <v>38</v>
      </c>
      <c r="O734" s="28" t="s">
        <v>627</v>
      </c>
      <c r="P734" s="30" t="s">
        <v>3169</v>
      </c>
      <c r="Q734" s="30"/>
      <c r="R734" s="30" t="s">
        <v>3225</v>
      </c>
      <c r="S734" s="88" t="s">
        <v>3170</v>
      </c>
      <c r="T734" s="88" t="s">
        <v>400</v>
      </c>
      <c r="U734" s="30"/>
    </row>
    <row r="735" spans="1:253" s="33" customFormat="1" ht="45" x14ac:dyDescent="0.25">
      <c r="A735" s="28" t="s">
        <v>3306</v>
      </c>
      <c r="B735" s="29" t="s">
        <v>3210</v>
      </c>
      <c r="C735" s="29" t="s">
        <v>3303</v>
      </c>
      <c r="D735" s="28" t="s">
        <v>32</v>
      </c>
      <c r="E735" s="29" t="s">
        <v>3173</v>
      </c>
      <c r="F735" s="29" t="s">
        <v>243</v>
      </c>
      <c r="G735" s="28" t="s">
        <v>3174</v>
      </c>
      <c r="H735" s="29" t="s">
        <v>3161</v>
      </c>
      <c r="I735" s="28" t="s">
        <v>3175</v>
      </c>
      <c r="J735" s="28"/>
      <c r="K735" s="28" t="s">
        <v>38</v>
      </c>
      <c r="L735" s="28" t="s">
        <v>38</v>
      </c>
      <c r="M735" s="28" t="s">
        <v>38</v>
      </c>
      <c r="N735" s="28" t="s">
        <v>38</v>
      </c>
      <c r="O735" s="28" t="s">
        <v>627</v>
      </c>
      <c r="P735" s="30"/>
      <c r="Q735" s="30"/>
      <c r="R735" s="30" t="s">
        <v>3225</v>
      </c>
      <c r="S735" s="88" t="s">
        <v>3307</v>
      </c>
      <c r="T735" s="88" t="s">
        <v>1048</v>
      </c>
      <c r="U735" s="30"/>
    </row>
    <row r="736" spans="1:253" s="33" customFormat="1" ht="30" x14ac:dyDescent="0.25">
      <c r="A736" s="28" t="s">
        <v>3308</v>
      </c>
      <c r="B736" s="66" t="s">
        <v>3179</v>
      </c>
      <c r="C736" s="29" t="s">
        <v>3303</v>
      </c>
      <c r="D736" s="28" t="s">
        <v>32</v>
      </c>
      <c r="E736" s="29" t="s">
        <v>3180</v>
      </c>
      <c r="F736" s="29" t="s">
        <v>243</v>
      </c>
      <c r="G736" s="28" t="s">
        <v>3181</v>
      </c>
      <c r="H736" s="29" t="s">
        <v>3161</v>
      </c>
      <c r="I736" s="28" t="s">
        <v>3182</v>
      </c>
      <c r="J736" s="28"/>
      <c r="K736" s="28" t="s">
        <v>38</v>
      </c>
      <c r="L736" s="28" t="s">
        <v>39</v>
      </c>
      <c r="M736" s="28" t="s">
        <v>38</v>
      </c>
      <c r="N736" s="28" t="s">
        <v>38</v>
      </c>
      <c r="O736" s="28" t="s">
        <v>627</v>
      </c>
      <c r="P736" s="30" t="s">
        <v>861</v>
      </c>
      <c r="Q736" s="30"/>
      <c r="R736" s="30" t="s">
        <v>3225</v>
      </c>
      <c r="S736" s="88" t="s">
        <v>3309</v>
      </c>
      <c r="T736" s="88" t="s">
        <v>666</v>
      </c>
      <c r="U736" s="30"/>
    </row>
    <row r="737" spans="1:21" s="33" customFormat="1" ht="150" x14ac:dyDescent="0.25">
      <c r="A737" s="28" t="s">
        <v>3310</v>
      </c>
      <c r="B737" s="66" t="s">
        <v>3185</v>
      </c>
      <c r="C737" s="29" t="s">
        <v>3303</v>
      </c>
      <c r="D737" s="28" t="s">
        <v>32</v>
      </c>
      <c r="E737" s="29" t="s">
        <v>3186</v>
      </c>
      <c r="F737" s="29" t="s">
        <v>243</v>
      </c>
      <c r="G737" s="28" t="s">
        <v>3187</v>
      </c>
      <c r="H737" s="29" t="s">
        <v>3161</v>
      </c>
      <c r="I737" s="28" t="s">
        <v>3188</v>
      </c>
      <c r="J737" s="28"/>
      <c r="K737" s="28" t="s">
        <v>38</v>
      </c>
      <c r="L737" s="28" t="s">
        <v>39</v>
      </c>
      <c r="M737" s="28" t="s">
        <v>38</v>
      </c>
      <c r="N737" s="28" t="s">
        <v>38</v>
      </c>
      <c r="O737" s="28" t="s">
        <v>627</v>
      </c>
      <c r="P737" s="30" t="s">
        <v>3213</v>
      </c>
      <c r="Q737" s="30"/>
      <c r="R737" s="92" t="s">
        <v>2665</v>
      </c>
      <c r="S737" s="30"/>
      <c r="T737" s="92"/>
      <c r="U737" s="30"/>
    </row>
    <row r="738" spans="1:21" s="33" customFormat="1" ht="30" x14ac:dyDescent="0.25">
      <c r="A738" s="28" t="s">
        <v>3311</v>
      </c>
      <c r="B738" s="29" t="s">
        <v>3215</v>
      </c>
      <c r="C738" s="29" t="s">
        <v>3303</v>
      </c>
      <c r="D738" s="28" t="s">
        <v>32</v>
      </c>
      <c r="E738" s="29" t="s">
        <v>3192</v>
      </c>
      <c r="F738" s="29" t="s">
        <v>3006</v>
      </c>
      <c r="G738" s="28" t="s">
        <v>142</v>
      </c>
      <c r="H738" s="29" t="s">
        <v>3161</v>
      </c>
      <c r="I738" s="28" t="s">
        <v>3193</v>
      </c>
      <c r="J738" s="28" t="s">
        <v>3006</v>
      </c>
      <c r="K738" s="28" t="s">
        <v>38</v>
      </c>
      <c r="L738" s="28" t="s">
        <v>38</v>
      </c>
      <c r="M738" s="28" t="s">
        <v>38</v>
      </c>
      <c r="N738" s="28" t="s">
        <v>38</v>
      </c>
      <c r="O738" s="28" t="s">
        <v>627</v>
      </c>
      <c r="P738" s="30" t="s">
        <v>3194</v>
      </c>
      <c r="Q738" s="30"/>
      <c r="R738" s="30"/>
      <c r="S738" s="30"/>
      <c r="T738" s="92"/>
      <c r="U738" s="30"/>
    </row>
    <row r="739" spans="1:21" s="33" customFormat="1" ht="30" x14ac:dyDescent="0.25">
      <c r="A739" s="28" t="s">
        <v>3312</v>
      </c>
      <c r="B739" s="29" t="s">
        <v>3196</v>
      </c>
      <c r="C739" s="29" t="s">
        <v>3303</v>
      </c>
      <c r="D739" s="28" t="s">
        <v>32</v>
      </c>
      <c r="E739" s="29" t="s">
        <v>3197</v>
      </c>
      <c r="F739" s="29" t="s">
        <v>3198</v>
      </c>
      <c r="G739" s="28" t="s">
        <v>142</v>
      </c>
      <c r="H739" s="29" t="s">
        <v>3199</v>
      </c>
      <c r="I739" s="28" t="s">
        <v>3200</v>
      </c>
      <c r="J739" s="28" t="s">
        <v>3006</v>
      </c>
      <c r="K739" s="28" t="s">
        <v>38</v>
      </c>
      <c r="L739" s="28" t="s">
        <v>38</v>
      </c>
      <c r="M739" s="28" t="s">
        <v>38</v>
      </c>
      <c r="N739" s="28" t="s">
        <v>38</v>
      </c>
      <c r="O739" s="28" t="s">
        <v>627</v>
      </c>
      <c r="P739" s="30" t="s">
        <v>3201</v>
      </c>
      <c r="Q739" s="30"/>
      <c r="R739" s="30"/>
      <c r="S739" s="30"/>
      <c r="T739" s="92"/>
      <c r="U739" s="30"/>
    </row>
    <row r="740" spans="1:21" s="33" customFormat="1" ht="30" x14ac:dyDescent="0.25">
      <c r="A740" s="28" t="s">
        <v>3313</v>
      </c>
      <c r="B740" s="29" t="s">
        <v>3203</v>
      </c>
      <c r="C740" s="29" t="s">
        <v>3303</v>
      </c>
      <c r="D740" s="28" t="s">
        <v>32</v>
      </c>
      <c r="E740" s="29" t="s">
        <v>3197</v>
      </c>
      <c r="F740" s="29" t="s">
        <v>3198</v>
      </c>
      <c r="G740" s="28" t="s">
        <v>3204</v>
      </c>
      <c r="H740" s="29" t="s">
        <v>3199</v>
      </c>
      <c r="I740" s="28" t="s">
        <v>3205</v>
      </c>
      <c r="J740" s="28" t="s">
        <v>3006</v>
      </c>
      <c r="K740" s="28" t="s">
        <v>38</v>
      </c>
      <c r="L740" s="28" t="s">
        <v>38</v>
      </c>
      <c r="M740" s="28" t="s">
        <v>38</v>
      </c>
      <c r="N740" s="28" t="s">
        <v>38</v>
      </c>
      <c r="O740" s="28" t="s">
        <v>627</v>
      </c>
      <c r="P740" s="30" t="s">
        <v>3201</v>
      </c>
      <c r="Q740" s="30"/>
      <c r="R740" s="30"/>
      <c r="S740" s="30"/>
      <c r="T740" s="92"/>
      <c r="U740" s="30"/>
    </row>
    <row r="741" spans="1:21" s="33" customFormat="1" ht="60" x14ac:dyDescent="0.25">
      <c r="A741" s="28" t="s">
        <v>3314</v>
      </c>
      <c r="B741" s="29" t="s">
        <v>3315</v>
      </c>
      <c r="C741" s="29" t="s">
        <v>3303</v>
      </c>
      <c r="D741" s="28" t="s">
        <v>32</v>
      </c>
      <c r="E741" s="29" t="s">
        <v>3316</v>
      </c>
      <c r="F741" s="29" t="s">
        <v>243</v>
      </c>
      <c r="G741" s="28" t="s">
        <v>3317</v>
      </c>
      <c r="H741" s="29" t="s">
        <v>3318</v>
      </c>
      <c r="I741" s="28" t="s">
        <v>3319</v>
      </c>
      <c r="J741" s="28"/>
      <c r="K741" s="28" t="s">
        <v>38</v>
      </c>
      <c r="L741" s="28" t="s">
        <v>38</v>
      </c>
      <c r="M741" s="28" t="s">
        <v>38</v>
      </c>
      <c r="N741" s="28" t="s">
        <v>38</v>
      </c>
      <c r="O741" s="28" t="s">
        <v>627</v>
      </c>
      <c r="P741" s="30"/>
      <c r="Q741" s="30"/>
      <c r="R741" s="30" t="s">
        <v>3225</v>
      </c>
      <c r="S741" s="88" t="s">
        <v>3319</v>
      </c>
      <c r="T741" s="88" t="s">
        <v>3320</v>
      </c>
      <c r="U741" s="30"/>
    </row>
    <row r="742" spans="1:21" s="33" customFormat="1" ht="45" x14ac:dyDescent="0.25">
      <c r="A742" s="28" t="s">
        <v>3321</v>
      </c>
      <c r="B742" s="29" t="s">
        <v>3322</v>
      </c>
      <c r="C742" s="29" t="s">
        <v>3303</v>
      </c>
      <c r="D742" s="28" t="s">
        <v>32</v>
      </c>
      <c r="E742" s="29" t="s">
        <v>3323</v>
      </c>
      <c r="F742" s="29" t="s">
        <v>243</v>
      </c>
      <c r="G742" s="28"/>
      <c r="H742" s="29" t="s">
        <v>3324</v>
      </c>
      <c r="I742" s="28" t="s">
        <v>3325</v>
      </c>
      <c r="J742" s="28"/>
      <c r="K742" s="28" t="s">
        <v>38</v>
      </c>
      <c r="L742" s="28" t="s">
        <v>38</v>
      </c>
      <c r="M742" s="28" t="s">
        <v>38</v>
      </c>
      <c r="N742" s="28" t="s">
        <v>38</v>
      </c>
      <c r="O742" s="28" t="s">
        <v>627</v>
      </c>
      <c r="P742" s="30" t="s">
        <v>3326</v>
      </c>
      <c r="Q742" s="30"/>
      <c r="R742" s="30" t="s">
        <v>3225</v>
      </c>
      <c r="S742" s="88" t="s">
        <v>3324</v>
      </c>
      <c r="T742" s="88" t="s">
        <v>3327</v>
      </c>
      <c r="U742" s="30"/>
    </row>
    <row r="743" spans="1:21" s="33" customFormat="1" ht="30" x14ac:dyDescent="0.25">
      <c r="A743" s="28" t="s">
        <v>3328</v>
      </c>
      <c r="B743" s="29" t="s">
        <v>3329</v>
      </c>
      <c r="C743" s="29" t="s">
        <v>3303</v>
      </c>
      <c r="D743" s="28" t="s">
        <v>32</v>
      </c>
      <c r="E743" s="29" t="s">
        <v>3330</v>
      </c>
      <c r="F743" s="29" t="s">
        <v>243</v>
      </c>
      <c r="G743" s="28" t="s">
        <v>35</v>
      </c>
      <c r="H743" s="29" t="s">
        <v>3318</v>
      </c>
      <c r="I743" s="28" t="s">
        <v>3331</v>
      </c>
      <c r="J743" s="28"/>
      <c r="K743" s="28" t="s">
        <v>38</v>
      </c>
      <c r="L743" s="28" t="s">
        <v>38</v>
      </c>
      <c r="M743" s="28" t="s">
        <v>38</v>
      </c>
      <c r="N743" s="28" t="s">
        <v>38</v>
      </c>
      <c r="O743" s="28" t="s">
        <v>627</v>
      </c>
      <c r="P743" s="30" t="s">
        <v>3332</v>
      </c>
      <c r="Q743" s="30"/>
      <c r="R743" s="30" t="s">
        <v>3225</v>
      </c>
      <c r="S743" s="88" t="s">
        <v>3331</v>
      </c>
      <c r="T743" s="88" t="s">
        <v>1048</v>
      </c>
      <c r="U743" s="30"/>
    </row>
    <row r="744" spans="1:21" s="33" customFormat="1" ht="120" x14ac:dyDescent="0.25">
      <c r="A744" s="28" t="s">
        <v>3333</v>
      </c>
      <c r="B744" s="29" t="s">
        <v>1758</v>
      </c>
      <c r="C744" s="29" t="s">
        <v>1759</v>
      </c>
      <c r="D744" s="28" t="s">
        <v>32</v>
      </c>
      <c r="E744" s="29" t="s">
        <v>1760</v>
      </c>
      <c r="F744" s="29" t="s">
        <v>243</v>
      </c>
      <c r="G744" s="28" t="s">
        <v>1761</v>
      </c>
      <c r="H744" s="29" t="s">
        <v>1762</v>
      </c>
      <c r="I744" s="49" t="s">
        <v>1763</v>
      </c>
      <c r="J744" s="28" t="s">
        <v>1764</v>
      </c>
      <c r="K744" s="28" t="s">
        <v>38</v>
      </c>
      <c r="L744" s="28" t="s">
        <v>38</v>
      </c>
      <c r="M744" s="49" t="s">
        <v>38</v>
      </c>
      <c r="N744" s="28" t="s">
        <v>38</v>
      </c>
      <c r="O744" s="49" t="s">
        <v>31</v>
      </c>
      <c r="P744" s="30" t="s">
        <v>1765</v>
      </c>
      <c r="Q744" s="30"/>
      <c r="R744" s="30"/>
      <c r="S744" s="30"/>
      <c r="T744" s="92"/>
      <c r="U744" s="30"/>
    </row>
    <row r="745" spans="1:21" s="33" customFormat="1" ht="75" x14ac:dyDescent="0.25">
      <c r="A745" s="28" t="s">
        <v>3334</v>
      </c>
      <c r="B745" s="29" t="s">
        <v>1767</v>
      </c>
      <c r="C745" s="29" t="s">
        <v>1768</v>
      </c>
      <c r="D745" s="28" t="s">
        <v>32</v>
      </c>
      <c r="E745" s="29" t="s">
        <v>1769</v>
      </c>
      <c r="F745" s="29" t="s">
        <v>243</v>
      </c>
      <c r="G745" s="28" t="s">
        <v>1770</v>
      </c>
      <c r="H745" s="29" t="s">
        <v>237</v>
      </c>
      <c r="I745" s="28" t="s">
        <v>1771</v>
      </c>
      <c r="J745" s="28" t="s">
        <v>1772</v>
      </c>
      <c r="K745" s="28" t="s">
        <v>38</v>
      </c>
      <c r="L745" s="28" t="s">
        <v>38</v>
      </c>
      <c r="M745" s="28" t="s">
        <v>38</v>
      </c>
      <c r="N745" s="28" t="s">
        <v>38</v>
      </c>
      <c r="O745" s="28" t="s">
        <v>1773</v>
      </c>
      <c r="P745" s="30"/>
      <c r="Q745" s="30"/>
      <c r="R745" s="30"/>
      <c r="S745" s="30"/>
      <c r="T745" s="92"/>
      <c r="U745" s="30"/>
    </row>
    <row r="746" spans="1:21" s="33" customFormat="1" ht="75" x14ac:dyDescent="0.25">
      <c r="A746" s="28" t="s">
        <v>3335</v>
      </c>
      <c r="B746" s="29" t="s">
        <v>1775</v>
      </c>
      <c r="C746" s="29" t="s">
        <v>1768</v>
      </c>
      <c r="D746" s="28" t="s">
        <v>32</v>
      </c>
      <c r="E746" s="29" t="s">
        <v>1776</v>
      </c>
      <c r="F746" s="29" t="s">
        <v>243</v>
      </c>
      <c r="G746" s="28" t="s">
        <v>89</v>
      </c>
      <c r="H746" s="29" t="s">
        <v>237</v>
      </c>
      <c r="I746" s="28" t="s">
        <v>1777</v>
      </c>
      <c r="J746" s="28" t="s">
        <v>1778</v>
      </c>
      <c r="K746" s="28" t="s">
        <v>38</v>
      </c>
      <c r="L746" s="28" t="s">
        <v>38</v>
      </c>
      <c r="M746" s="28" t="s">
        <v>38</v>
      </c>
      <c r="N746" s="28" t="s">
        <v>38</v>
      </c>
      <c r="O746" s="28">
        <v>1</v>
      </c>
      <c r="P746" s="30" t="s">
        <v>1779</v>
      </c>
      <c r="Q746" s="30"/>
      <c r="R746" s="30"/>
      <c r="S746" s="30"/>
      <c r="T746" s="92"/>
      <c r="U746" s="30"/>
    </row>
    <row r="747" spans="1:21" s="33" customFormat="1" ht="75" x14ac:dyDescent="0.25">
      <c r="A747" s="28" t="s">
        <v>3336</v>
      </c>
      <c r="B747" s="29" t="s">
        <v>1781</v>
      </c>
      <c r="C747" s="29" t="s">
        <v>1768</v>
      </c>
      <c r="D747" s="28" t="s">
        <v>32</v>
      </c>
      <c r="E747" s="29" t="s">
        <v>1776</v>
      </c>
      <c r="F747" s="29" t="s">
        <v>243</v>
      </c>
      <c r="G747" s="28" t="s">
        <v>89</v>
      </c>
      <c r="H747" s="29" t="s">
        <v>237</v>
      </c>
      <c r="I747" s="28" t="s">
        <v>1782</v>
      </c>
      <c r="J747" s="28" t="s">
        <v>1783</v>
      </c>
      <c r="K747" s="28" t="s">
        <v>38</v>
      </c>
      <c r="L747" s="28" t="s">
        <v>38</v>
      </c>
      <c r="M747" s="28" t="s">
        <v>38</v>
      </c>
      <c r="N747" s="28" t="s">
        <v>38</v>
      </c>
      <c r="O747" s="28">
        <v>0</v>
      </c>
      <c r="P747" s="30" t="s">
        <v>1779</v>
      </c>
      <c r="Q747" s="30"/>
      <c r="R747" s="30"/>
      <c r="S747" s="30"/>
      <c r="T747" s="92"/>
      <c r="U747" s="30"/>
    </row>
    <row r="748" spans="1:21" s="33" customFormat="1" ht="75" x14ac:dyDescent="0.25">
      <c r="A748" s="28" t="s">
        <v>3337</v>
      </c>
      <c r="B748" s="29" t="s">
        <v>1785</v>
      </c>
      <c r="C748" s="29" t="s">
        <v>1768</v>
      </c>
      <c r="D748" s="28" t="s">
        <v>32</v>
      </c>
      <c r="E748" s="29" t="s">
        <v>1776</v>
      </c>
      <c r="F748" s="29" t="s">
        <v>243</v>
      </c>
      <c r="G748" s="28" t="s">
        <v>89</v>
      </c>
      <c r="H748" s="29" t="s">
        <v>237</v>
      </c>
      <c r="I748" s="28" t="s">
        <v>1786</v>
      </c>
      <c r="J748" s="28" t="s">
        <v>1787</v>
      </c>
      <c r="K748" s="28" t="s">
        <v>38</v>
      </c>
      <c r="L748" s="28" t="s">
        <v>38</v>
      </c>
      <c r="M748" s="28" t="s">
        <v>38</v>
      </c>
      <c r="N748" s="28" t="s">
        <v>38</v>
      </c>
      <c r="O748" s="28">
        <v>1</v>
      </c>
      <c r="P748" s="30" t="s">
        <v>1779</v>
      </c>
      <c r="Q748" s="30"/>
      <c r="R748" s="30"/>
      <c r="S748" s="30"/>
      <c r="T748" s="92"/>
      <c r="U748" s="30"/>
    </row>
    <row r="749" spans="1:21" s="33" customFormat="1" ht="75" x14ac:dyDescent="0.25">
      <c r="A749" s="28" t="s">
        <v>3338</v>
      </c>
      <c r="B749" s="29" t="s">
        <v>1789</v>
      </c>
      <c r="C749" s="29" t="s">
        <v>1768</v>
      </c>
      <c r="D749" s="28" t="s">
        <v>32</v>
      </c>
      <c r="E749" s="29" t="s">
        <v>1776</v>
      </c>
      <c r="F749" s="29" t="s">
        <v>243</v>
      </c>
      <c r="G749" s="28" t="s">
        <v>89</v>
      </c>
      <c r="H749" s="29" t="s">
        <v>237</v>
      </c>
      <c r="I749" s="28" t="s">
        <v>1790</v>
      </c>
      <c r="J749" s="28" t="s">
        <v>1791</v>
      </c>
      <c r="K749" s="28" t="s">
        <v>38</v>
      </c>
      <c r="L749" s="28" t="s">
        <v>38</v>
      </c>
      <c r="M749" s="28" t="s">
        <v>38</v>
      </c>
      <c r="N749" s="28" t="s">
        <v>38</v>
      </c>
      <c r="O749" s="28">
        <v>0</v>
      </c>
      <c r="P749" s="30" t="s">
        <v>1779</v>
      </c>
      <c r="Q749" s="30"/>
      <c r="R749" s="30"/>
      <c r="S749" s="30"/>
      <c r="T749" s="92"/>
      <c r="U749" s="30"/>
    </row>
    <row r="750" spans="1:21" s="33" customFormat="1" ht="75" x14ac:dyDescent="0.25">
      <c r="A750" s="28" t="s">
        <v>3339</v>
      </c>
      <c r="B750" s="29" t="s">
        <v>1793</v>
      </c>
      <c r="C750" s="29" t="s">
        <v>1768</v>
      </c>
      <c r="D750" s="28" t="s">
        <v>32</v>
      </c>
      <c r="E750" s="29" t="s">
        <v>1776</v>
      </c>
      <c r="F750" s="29" t="s">
        <v>243</v>
      </c>
      <c r="G750" s="28" t="s">
        <v>89</v>
      </c>
      <c r="H750" s="29" t="s">
        <v>237</v>
      </c>
      <c r="I750" s="28" t="s">
        <v>1794</v>
      </c>
      <c r="J750" s="28" t="s">
        <v>1795</v>
      </c>
      <c r="K750" s="28" t="s">
        <v>38</v>
      </c>
      <c r="L750" s="28" t="s">
        <v>38</v>
      </c>
      <c r="M750" s="28" t="s">
        <v>38</v>
      </c>
      <c r="N750" s="28" t="s">
        <v>38</v>
      </c>
      <c r="O750" s="28">
        <v>0</v>
      </c>
      <c r="P750" s="30" t="s">
        <v>1779</v>
      </c>
      <c r="Q750" s="30"/>
      <c r="R750" s="30"/>
      <c r="S750" s="30"/>
      <c r="T750" s="92"/>
      <c r="U750" s="30"/>
    </row>
    <row r="751" spans="1:21" s="33" customFormat="1" ht="45" x14ac:dyDescent="0.25">
      <c r="A751" s="28" t="s">
        <v>3340</v>
      </c>
      <c r="B751" s="29" t="s">
        <v>1797</v>
      </c>
      <c r="C751" s="29" t="s">
        <v>1768</v>
      </c>
      <c r="D751" s="28" t="s">
        <v>32</v>
      </c>
      <c r="E751" s="29" t="s">
        <v>1798</v>
      </c>
      <c r="F751" s="29" t="s">
        <v>243</v>
      </c>
      <c r="G751" s="28" t="s">
        <v>89</v>
      </c>
      <c r="H751" s="29" t="s">
        <v>237</v>
      </c>
      <c r="I751" s="28" t="s">
        <v>1799</v>
      </c>
      <c r="J751" s="28" t="s">
        <v>1800</v>
      </c>
      <c r="K751" s="28" t="s">
        <v>38</v>
      </c>
      <c r="L751" s="28" t="s">
        <v>38</v>
      </c>
      <c r="M751" s="28" t="s">
        <v>38</v>
      </c>
      <c r="N751" s="28" t="s">
        <v>38</v>
      </c>
      <c r="O751" s="28">
        <v>1</v>
      </c>
      <c r="P751" s="30" t="s">
        <v>1779</v>
      </c>
      <c r="Q751" s="30"/>
      <c r="R751" s="30"/>
      <c r="S751" s="30"/>
      <c r="T751" s="92"/>
      <c r="U751" s="30"/>
    </row>
    <row r="752" spans="1:21" s="33" customFormat="1" ht="45" x14ac:dyDescent="0.25">
      <c r="A752" s="28" t="s">
        <v>3341</v>
      </c>
      <c r="B752" s="29" t="s">
        <v>1802</v>
      </c>
      <c r="C752" s="29" t="s">
        <v>1768</v>
      </c>
      <c r="D752" s="28" t="s">
        <v>32</v>
      </c>
      <c r="E752" s="29" t="s">
        <v>1798</v>
      </c>
      <c r="F752" s="29" t="s">
        <v>243</v>
      </c>
      <c r="G752" s="28" t="s">
        <v>89</v>
      </c>
      <c r="H752" s="29" t="s">
        <v>237</v>
      </c>
      <c r="I752" s="28" t="s">
        <v>1803</v>
      </c>
      <c r="J752" s="28" t="s">
        <v>1804</v>
      </c>
      <c r="K752" s="28" t="s">
        <v>38</v>
      </c>
      <c r="L752" s="28" t="s">
        <v>38</v>
      </c>
      <c r="M752" s="28" t="s">
        <v>38</v>
      </c>
      <c r="N752" s="28" t="s">
        <v>38</v>
      </c>
      <c r="O752" s="28">
        <v>0</v>
      </c>
      <c r="P752" s="30" t="s">
        <v>1779</v>
      </c>
      <c r="Q752" s="30"/>
      <c r="R752" s="30"/>
      <c r="S752" s="30"/>
      <c r="T752" s="92"/>
      <c r="U752" s="30"/>
    </row>
    <row r="753" spans="1:21" s="33" customFormat="1" ht="45" x14ac:dyDescent="0.25">
      <c r="A753" s="28" t="s">
        <v>3342</v>
      </c>
      <c r="B753" s="29" t="s">
        <v>1806</v>
      </c>
      <c r="C753" s="29" t="s">
        <v>1768</v>
      </c>
      <c r="D753" s="28" t="s">
        <v>32</v>
      </c>
      <c r="E753" s="29" t="s">
        <v>1798</v>
      </c>
      <c r="F753" s="29" t="s">
        <v>243</v>
      </c>
      <c r="G753" s="28" t="s">
        <v>89</v>
      </c>
      <c r="H753" s="29" t="s">
        <v>237</v>
      </c>
      <c r="I753" s="28" t="s">
        <v>1807</v>
      </c>
      <c r="J753" s="28" t="s">
        <v>1808</v>
      </c>
      <c r="K753" s="28" t="s">
        <v>38</v>
      </c>
      <c r="L753" s="28" t="s">
        <v>38</v>
      </c>
      <c r="M753" s="28" t="s">
        <v>38</v>
      </c>
      <c r="N753" s="28" t="s">
        <v>38</v>
      </c>
      <c r="O753" s="28">
        <v>0</v>
      </c>
      <c r="P753" s="30" t="s">
        <v>1779</v>
      </c>
      <c r="Q753" s="30"/>
      <c r="R753" s="30"/>
      <c r="S753" s="30"/>
      <c r="T753" s="92"/>
      <c r="U753" s="30"/>
    </row>
    <row r="754" spans="1:21" s="33" customFormat="1" ht="45" x14ac:dyDescent="0.25">
      <c r="A754" s="28" t="s">
        <v>3343</v>
      </c>
      <c r="B754" s="29" t="s">
        <v>1810</v>
      </c>
      <c r="C754" s="29" t="s">
        <v>1768</v>
      </c>
      <c r="D754" s="28" t="s">
        <v>32</v>
      </c>
      <c r="E754" s="29" t="s">
        <v>1798</v>
      </c>
      <c r="F754" s="29" t="s">
        <v>243</v>
      </c>
      <c r="G754" s="28" t="s">
        <v>89</v>
      </c>
      <c r="H754" s="29" t="s">
        <v>237</v>
      </c>
      <c r="I754" s="28" t="s">
        <v>1811</v>
      </c>
      <c r="J754" s="28" t="s">
        <v>1812</v>
      </c>
      <c r="K754" s="28" t="s">
        <v>38</v>
      </c>
      <c r="L754" s="28" t="s">
        <v>38</v>
      </c>
      <c r="M754" s="28" t="s">
        <v>38</v>
      </c>
      <c r="N754" s="28" t="s">
        <v>38</v>
      </c>
      <c r="O754" s="28">
        <v>0</v>
      </c>
      <c r="P754" s="30" t="s">
        <v>1779</v>
      </c>
      <c r="Q754" s="30"/>
      <c r="R754" s="30"/>
      <c r="S754" s="30"/>
      <c r="T754" s="92"/>
      <c r="U754" s="30"/>
    </row>
    <row r="755" spans="1:21" s="33" customFormat="1" ht="30" x14ac:dyDescent="0.25">
      <c r="A755" s="28" t="s">
        <v>3344</v>
      </c>
      <c r="B755" s="29" t="s">
        <v>1814</v>
      </c>
      <c r="C755" s="29" t="s">
        <v>1768</v>
      </c>
      <c r="D755" s="28" t="s">
        <v>32</v>
      </c>
      <c r="E755" s="29" t="s">
        <v>1815</v>
      </c>
      <c r="F755" s="29" t="s">
        <v>243</v>
      </c>
      <c r="G755" s="28" t="s">
        <v>1816</v>
      </c>
      <c r="H755" s="29" t="s">
        <v>237</v>
      </c>
      <c r="I755" s="28" t="s">
        <v>1817</v>
      </c>
      <c r="J755" s="28" t="s">
        <v>1818</v>
      </c>
      <c r="K755" s="28" t="s">
        <v>38</v>
      </c>
      <c r="L755" s="28" t="s">
        <v>38</v>
      </c>
      <c r="M755" s="28" t="s">
        <v>38</v>
      </c>
      <c r="N755" s="28" t="s">
        <v>38</v>
      </c>
      <c r="O755" s="28">
        <v>1</v>
      </c>
      <c r="P755" s="30" t="s">
        <v>1603</v>
      </c>
      <c r="Q755" s="30"/>
      <c r="R755" s="30"/>
      <c r="S755" s="30"/>
      <c r="T755" s="92"/>
      <c r="U755" s="30"/>
    </row>
    <row r="756" spans="1:21" s="33" customFormat="1" ht="30" x14ac:dyDescent="0.25">
      <c r="A756" s="28" t="s">
        <v>3345</v>
      </c>
      <c r="B756" s="29" t="s">
        <v>1820</v>
      </c>
      <c r="C756" s="29" t="s">
        <v>1768</v>
      </c>
      <c r="D756" s="28" t="s">
        <v>32</v>
      </c>
      <c r="E756" s="29" t="s">
        <v>1815</v>
      </c>
      <c r="F756" s="29" t="s">
        <v>243</v>
      </c>
      <c r="G756" s="28" t="s">
        <v>1816</v>
      </c>
      <c r="H756" s="29" t="s">
        <v>237</v>
      </c>
      <c r="I756" s="28" t="s">
        <v>1821</v>
      </c>
      <c r="J756" s="28" t="s">
        <v>1822</v>
      </c>
      <c r="K756" s="28" t="s">
        <v>38</v>
      </c>
      <c r="L756" s="28" t="s">
        <v>38</v>
      </c>
      <c r="M756" s="28" t="s">
        <v>38</v>
      </c>
      <c r="N756" s="28" t="s">
        <v>38</v>
      </c>
      <c r="O756" s="28">
        <v>0</v>
      </c>
      <c r="P756" s="30" t="s">
        <v>1603</v>
      </c>
      <c r="Q756" s="30"/>
      <c r="R756" s="30"/>
      <c r="S756" s="30"/>
      <c r="T756" s="92"/>
      <c r="U756" s="30"/>
    </row>
    <row r="757" spans="1:21" s="33" customFormat="1" ht="30" x14ac:dyDescent="0.25">
      <c r="A757" s="28" t="s">
        <v>3346</v>
      </c>
      <c r="B757" s="29" t="s">
        <v>1824</v>
      </c>
      <c r="C757" s="29" t="s">
        <v>1768</v>
      </c>
      <c r="D757" s="28" t="s">
        <v>32</v>
      </c>
      <c r="E757" s="29" t="s">
        <v>1815</v>
      </c>
      <c r="F757" s="29" t="s">
        <v>243</v>
      </c>
      <c r="G757" s="28" t="s">
        <v>1816</v>
      </c>
      <c r="H757" s="29" t="s">
        <v>237</v>
      </c>
      <c r="I757" s="28" t="s">
        <v>1825</v>
      </c>
      <c r="J757" s="28" t="s">
        <v>1826</v>
      </c>
      <c r="K757" s="28" t="s">
        <v>38</v>
      </c>
      <c r="L757" s="28" t="s">
        <v>38</v>
      </c>
      <c r="M757" s="28" t="s">
        <v>38</v>
      </c>
      <c r="N757" s="28" t="s">
        <v>38</v>
      </c>
      <c r="O757" s="28">
        <v>1</v>
      </c>
      <c r="P757" s="30" t="s">
        <v>1603</v>
      </c>
      <c r="Q757" s="30"/>
      <c r="R757" s="30"/>
      <c r="S757" s="30"/>
      <c r="T757" s="92"/>
      <c r="U757" s="30"/>
    </row>
    <row r="758" spans="1:21" s="33" customFormat="1" ht="30" x14ac:dyDescent="0.25">
      <c r="A758" s="28" t="s">
        <v>3347</v>
      </c>
      <c r="B758" s="29" t="s">
        <v>1828</v>
      </c>
      <c r="C758" s="29" t="s">
        <v>1768</v>
      </c>
      <c r="D758" s="28" t="s">
        <v>32</v>
      </c>
      <c r="E758" s="29" t="s">
        <v>1815</v>
      </c>
      <c r="F758" s="29" t="s">
        <v>243</v>
      </c>
      <c r="G758" s="28" t="s">
        <v>1816</v>
      </c>
      <c r="H758" s="29" t="s">
        <v>237</v>
      </c>
      <c r="I758" s="28" t="s">
        <v>1829</v>
      </c>
      <c r="J758" s="28" t="s">
        <v>1830</v>
      </c>
      <c r="K758" s="28" t="s">
        <v>38</v>
      </c>
      <c r="L758" s="28" t="s">
        <v>38</v>
      </c>
      <c r="M758" s="28" t="s">
        <v>38</v>
      </c>
      <c r="N758" s="28" t="s">
        <v>38</v>
      </c>
      <c r="O758" s="28">
        <v>0</v>
      </c>
      <c r="P758" s="30" t="s">
        <v>1603</v>
      </c>
      <c r="Q758" s="30"/>
      <c r="R758" s="30"/>
      <c r="S758" s="30"/>
      <c r="T758" s="92"/>
      <c r="U758" s="30"/>
    </row>
    <row r="759" spans="1:21" s="33" customFormat="1" ht="45" x14ac:dyDescent="0.25">
      <c r="A759" s="28" t="s">
        <v>3348</v>
      </c>
      <c r="B759" s="29" t="s">
        <v>1832</v>
      </c>
      <c r="C759" s="29" t="s">
        <v>1768</v>
      </c>
      <c r="D759" s="28" t="s">
        <v>32</v>
      </c>
      <c r="E759" s="29" t="s">
        <v>1833</v>
      </c>
      <c r="F759" s="29" t="s">
        <v>243</v>
      </c>
      <c r="G759" s="28" t="s">
        <v>1834</v>
      </c>
      <c r="H759" s="29" t="s">
        <v>237</v>
      </c>
      <c r="I759" s="28" t="s">
        <v>1832</v>
      </c>
      <c r="J759" s="28" t="s">
        <v>1835</v>
      </c>
      <c r="K759" s="28" t="s">
        <v>38</v>
      </c>
      <c r="L759" s="28" t="s">
        <v>38</v>
      </c>
      <c r="M759" s="28" t="s">
        <v>38</v>
      </c>
      <c r="N759" s="28" t="s">
        <v>38</v>
      </c>
      <c r="O759" s="28" t="s">
        <v>39</v>
      </c>
      <c r="P759" s="30"/>
      <c r="Q759" s="30"/>
      <c r="R759" s="30"/>
      <c r="S759" s="30"/>
      <c r="T759" s="92"/>
      <c r="U759" s="30"/>
    </row>
    <row r="760" spans="1:21" s="33" customFormat="1" ht="75" x14ac:dyDescent="0.25">
      <c r="A760" s="28" t="s">
        <v>3349</v>
      </c>
      <c r="B760" s="29" t="s">
        <v>1837</v>
      </c>
      <c r="C760" s="29" t="s">
        <v>1768</v>
      </c>
      <c r="D760" s="28" t="s">
        <v>32</v>
      </c>
      <c r="E760" s="29" t="s">
        <v>1838</v>
      </c>
      <c r="F760" s="29" t="s">
        <v>243</v>
      </c>
      <c r="G760" s="28" t="s">
        <v>1834</v>
      </c>
      <c r="H760" s="29" t="s">
        <v>237</v>
      </c>
      <c r="I760" s="28" t="s">
        <v>1837</v>
      </c>
      <c r="J760" s="28" t="s">
        <v>1839</v>
      </c>
      <c r="K760" s="28" t="s">
        <v>38</v>
      </c>
      <c r="L760" s="28" t="s">
        <v>38</v>
      </c>
      <c r="M760" s="28" t="s">
        <v>38</v>
      </c>
      <c r="N760" s="28" t="s">
        <v>38</v>
      </c>
      <c r="O760" s="28" t="s">
        <v>39</v>
      </c>
      <c r="P760" s="30"/>
      <c r="Q760" s="30"/>
      <c r="R760" s="30"/>
      <c r="S760" s="30"/>
      <c r="T760" s="92"/>
      <c r="U760" s="30"/>
    </row>
    <row r="761" spans="1:21" s="33" customFormat="1" ht="90" x14ac:dyDescent="0.25">
      <c r="A761" s="28" t="s">
        <v>3350</v>
      </c>
      <c r="B761" s="29" t="s">
        <v>1841</v>
      </c>
      <c r="C761" s="29" t="s">
        <v>1768</v>
      </c>
      <c r="D761" s="28" t="s">
        <v>32</v>
      </c>
      <c r="E761" s="29" t="s">
        <v>1842</v>
      </c>
      <c r="F761" s="29" t="s">
        <v>243</v>
      </c>
      <c r="G761" s="28" t="s">
        <v>1843</v>
      </c>
      <c r="H761" s="29" t="s">
        <v>237</v>
      </c>
      <c r="I761" s="28" t="s">
        <v>1844</v>
      </c>
      <c r="J761" s="28" t="s">
        <v>1845</v>
      </c>
      <c r="K761" s="28" t="s">
        <v>38</v>
      </c>
      <c r="L761" s="28" t="s">
        <v>38</v>
      </c>
      <c r="M761" s="28" t="s">
        <v>38</v>
      </c>
      <c r="N761" s="28" t="s">
        <v>38</v>
      </c>
      <c r="O761" s="28">
        <v>2</v>
      </c>
      <c r="P761" s="30" t="s">
        <v>1846</v>
      </c>
      <c r="Q761" s="30"/>
      <c r="R761" s="30"/>
      <c r="S761" s="30"/>
      <c r="T761" s="92"/>
      <c r="U761" s="30"/>
    </row>
    <row r="762" spans="1:21" s="33" customFormat="1" ht="45" x14ac:dyDescent="0.25">
      <c r="A762" s="28" t="s">
        <v>3351</v>
      </c>
      <c r="B762" s="29" t="s">
        <v>1848</v>
      </c>
      <c r="C762" s="29" t="s">
        <v>1768</v>
      </c>
      <c r="D762" s="28" t="s">
        <v>32</v>
      </c>
      <c r="E762" s="29" t="s">
        <v>1849</v>
      </c>
      <c r="F762" s="29" t="s">
        <v>243</v>
      </c>
      <c r="G762" s="28" t="s">
        <v>119</v>
      </c>
      <c r="H762" s="29" t="s">
        <v>237</v>
      </c>
      <c r="I762" s="28" t="s">
        <v>1848</v>
      </c>
      <c r="J762" s="28" t="s">
        <v>1850</v>
      </c>
      <c r="K762" s="28" t="s">
        <v>38</v>
      </c>
      <c r="L762" s="28" t="s">
        <v>38</v>
      </c>
      <c r="M762" s="28" t="s">
        <v>38</v>
      </c>
      <c r="N762" s="28" t="s">
        <v>38</v>
      </c>
      <c r="O762" s="28" t="s">
        <v>39</v>
      </c>
      <c r="P762" s="30"/>
      <c r="Q762" s="30"/>
      <c r="R762" s="30"/>
      <c r="S762" s="30"/>
      <c r="T762" s="92"/>
      <c r="U762" s="30"/>
    </row>
    <row r="763" spans="1:21" s="33" customFormat="1" ht="45" x14ac:dyDescent="0.25">
      <c r="A763" s="28" t="s">
        <v>3352</v>
      </c>
      <c r="B763" s="29" t="s">
        <v>1852</v>
      </c>
      <c r="C763" s="29" t="s">
        <v>1768</v>
      </c>
      <c r="D763" s="28" t="s">
        <v>32</v>
      </c>
      <c r="E763" s="29" t="s">
        <v>1853</v>
      </c>
      <c r="F763" s="29" t="s">
        <v>243</v>
      </c>
      <c r="G763" s="28" t="s">
        <v>119</v>
      </c>
      <c r="H763" s="29" t="s">
        <v>237</v>
      </c>
      <c r="I763" s="28" t="s">
        <v>1854</v>
      </c>
      <c r="J763" s="28" t="s">
        <v>1855</v>
      </c>
      <c r="K763" s="28" t="s">
        <v>38</v>
      </c>
      <c r="L763" s="28" t="s">
        <v>38</v>
      </c>
      <c r="M763" s="28" t="s">
        <v>38</v>
      </c>
      <c r="N763" s="28" t="s">
        <v>38</v>
      </c>
      <c r="O763" s="28" t="s">
        <v>39</v>
      </c>
      <c r="P763" s="30"/>
      <c r="Q763" s="30"/>
      <c r="R763" s="30"/>
      <c r="S763" s="30"/>
      <c r="T763" s="92"/>
      <c r="U763" s="30"/>
    </row>
    <row r="764" spans="1:21" s="33" customFormat="1" ht="45" x14ac:dyDescent="0.25">
      <c r="A764" s="28" t="s">
        <v>3353</v>
      </c>
      <c r="B764" s="29" t="s">
        <v>1857</v>
      </c>
      <c r="C764" s="29" t="s">
        <v>1768</v>
      </c>
      <c r="D764" s="28" t="s">
        <v>32</v>
      </c>
      <c r="E764" s="29" t="s">
        <v>1858</v>
      </c>
      <c r="F764" s="29" t="s">
        <v>243</v>
      </c>
      <c r="G764" s="28" t="s">
        <v>119</v>
      </c>
      <c r="H764" s="29" t="s">
        <v>237</v>
      </c>
      <c r="I764" s="28" t="s">
        <v>1859</v>
      </c>
      <c r="J764" s="28" t="s">
        <v>1860</v>
      </c>
      <c r="K764" s="28" t="s">
        <v>38</v>
      </c>
      <c r="L764" s="28" t="s">
        <v>38</v>
      </c>
      <c r="M764" s="28" t="s">
        <v>38</v>
      </c>
      <c r="N764" s="28" t="s">
        <v>38</v>
      </c>
      <c r="O764" s="28" t="s">
        <v>39</v>
      </c>
      <c r="P764" s="30"/>
      <c r="Q764" s="30"/>
      <c r="R764" s="30"/>
      <c r="S764" s="30"/>
      <c r="T764" s="92"/>
      <c r="U764" s="30"/>
    </row>
    <row r="765" spans="1:21" s="33" customFormat="1" ht="60" x14ac:dyDescent="0.25">
      <c r="A765" s="28" t="s">
        <v>3354</v>
      </c>
      <c r="B765" s="29" t="s">
        <v>1862</v>
      </c>
      <c r="C765" s="29" t="s">
        <v>1768</v>
      </c>
      <c r="D765" s="28" t="s">
        <v>32</v>
      </c>
      <c r="E765" s="29" t="s">
        <v>1863</v>
      </c>
      <c r="F765" s="29" t="s">
        <v>243</v>
      </c>
      <c r="G765" s="28" t="s">
        <v>119</v>
      </c>
      <c r="H765" s="29" t="s">
        <v>237</v>
      </c>
      <c r="I765" s="28" t="s">
        <v>1864</v>
      </c>
      <c r="J765" s="28" t="s">
        <v>1865</v>
      </c>
      <c r="K765" s="28" t="s">
        <v>38</v>
      </c>
      <c r="L765" s="28" t="s">
        <v>38</v>
      </c>
      <c r="M765" s="28" t="s">
        <v>38</v>
      </c>
      <c r="N765" s="28" t="s">
        <v>38</v>
      </c>
      <c r="O765" s="28" t="s">
        <v>39</v>
      </c>
      <c r="P765" s="30"/>
      <c r="Q765" s="30"/>
      <c r="R765" s="30"/>
      <c r="S765" s="30"/>
      <c r="T765" s="92"/>
      <c r="U765" s="30"/>
    </row>
    <row r="766" spans="1:21" s="33" customFormat="1" ht="60" x14ac:dyDescent="0.25">
      <c r="A766" s="28" t="s">
        <v>3355</v>
      </c>
      <c r="B766" s="29" t="s">
        <v>1867</v>
      </c>
      <c r="C766" s="29" t="s">
        <v>1768</v>
      </c>
      <c r="D766" s="28" t="s">
        <v>32</v>
      </c>
      <c r="E766" s="29" t="s">
        <v>1868</v>
      </c>
      <c r="F766" s="29" t="s">
        <v>243</v>
      </c>
      <c r="G766" s="28" t="s">
        <v>119</v>
      </c>
      <c r="H766" s="29" t="s">
        <v>237</v>
      </c>
      <c r="I766" s="28" t="s">
        <v>237</v>
      </c>
      <c r="J766" s="28" t="s">
        <v>1869</v>
      </c>
      <c r="K766" s="28" t="s">
        <v>38</v>
      </c>
      <c r="L766" s="28" t="s">
        <v>38</v>
      </c>
      <c r="M766" s="28" t="s">
        <v>38</v>
      </c>
      <c r="N766" s="28" t="s">
        <v>38</v>
      </c>
      <c r="O766" s="28" t="s">
        <v>39</v>
      </c>
      <c r="P766" s="30"/>
      <c r="Q766" s="30"/>
      <c r="R766" s="30"/>
      <c r="S766" s="30"/>
      <c r="T766" s="92"/>
      <c r="U766" s="30"/>
    </row>
    <row r="767" spans="1:21" s="33" customFormat="1" ht="60" x14ac:dyDescent="0.25">
      <c r="A767" s="28" t="s">
        <v>3356</v>
      </c>
      <c r="B767" s="29" t="s">
        <v>1871</v>
      </c>
      <c r="C767" s="29" t="s">
        <v>1768</v>
      </c>
      <c r="D767" s="28" t="s">
        <v>32</v>
      </c>
      <c r="E767" s="29" t="s">
        <v>1872</v>
      </c>
      <c r="F767" s="29" t="s">
        <v>243</v>
      </c>
      <c r="G767" s="28" t="s">
        <v>119</v>
      </c>
      <c r="H767" s="29" t="s">
        <v>237</v>
      </c>
      <c r="I767" s="28" t="s">
        <v>1873</v>
      </c>
      <c r="J767" s="28" t="s">
        <v>1874</v>
      </c>
      <c r="K767" s="28" t="s">
        <v>38</v>
      </c>
      <c r="L767" s="28" t="s">
        <v>38</v>
      </c>
      <c r="M767" s="28" t="s">
        <v>38</v>
      </c>
      <c r="N767" s="28" t="s">
        <v>38</v>
      </c>
      <c r="O767" s="28" t="s">
        <v>39</v>
      </c>
      <c r="P767" s="30"/>
      <c r="Q767" s="30"/>
      <c r="R767" s="30"/>
      <c r="S767" s="30"/>
      <c r="T767" s="92"/>
      <c r="U767" s="30"/>
    </row>
    <row r="768" spans="1:21" s="33" customFormat="1" ht="60" x14ac:dyDescent="0.25">
      <c r="A768" s="28" t="s">
        <v>3357</v>
      </c>
      <c r="B768" s="29" t="s">
        <v>1876</v>
      </c>
      <c r="C768" s="29" t="s">
        <v>1768</v>
      </c>
      <c r="D768" s="28" t="s">
        <v>32</v>
      </c>
      <c r="E768" s="29" t="s">
        <v>1877</v>
      </c>
      <c r="F768" s="29" t="s">
        <v>243</v>
      </c>
      <c r="G768" s="28" t="s">
        <v>119</v>
      </c>
      <c r="H768" s="29" t="s">
        <v>237</v>
      </c>
      <c r="I768" s="28" t="s">
        <v>237</v>
      </c>
      <c r="J768" s="28" t="s">
        <v>1878</v>
      </c>
      <c r="K768" s="28" t="s">
        <v>38</v>
      </c>
      <c r="L768" s="28" t="s">
        <v>38</v>
      </c>
      <c r="M768" s="28" t="s">
        <v>38</v>
      </c>
      <c r="N768" s="28" t="s">
        <v>38</v>
      </c>
      <c r="O768" s="28" t="s">
        <v>38</v>
      </c>
      <c r="P768" s="30"/>
      <c r="Q768" s="30"/>
      <c r="R768" s="30"/>
      <c r="S768" s="30"/>
      <c r="T768" s="92"/>
      <c r="U768" s="30"/>
    </row>
    <row r="769" spans="1:21" s="33" customFormat="1" ht="45" x14ac:dyDescent="0.25">
      <c r="A769" s="28" t="s">
        <v>3358</v>
      </c>
      <c r="B769" s="29" t="s">
        <v>1880</v>
      </c>
      <c r="C769" s="29" t="s">
        <v>1768</v>
      </c>
      <c r="D769" s="28" t="s">
        <v>32</v>
      </c>
      <c r="E769" s="29" t="s">
        <v>1881</v>
      </c>
      <c r="F769" s="29" t="s">
        <v>243</v>
      </c>
      <c r="G769" s="28" t="s">
        <v>119</v>
      </c>
      <c r="H769" s="29" t="s">
        <v>237</v>
      </c>
      <c r="I769" s="28" t="s">
        <v>1882</v>
      </c>
      <c r="J769" s="28" t="s">
        <v>1883</v>
      </c>
      <c r="K769" s="28" t="s">
        <v>38</v>
      </c>
      <c r="L769" s="28" t="s">
        <v>38</v>
      </c>
      <c r="M769" s="28" t="s">
        <v>38</v>
      </c>
      <c r="N769" s="28" t="s">
        <v>38</v>
      </c>
      <c r="O769" s="28" t="s">
        <v>39</v>
      </c>
      <c r="P769" s="30"/>
      <c r="Q769" s="30"/>
      <c r="R769" s="30"/>
      <c r="S769" s="30"/>
      <c r="T769" s="92"/>
      <c r="U769" s="30"/>
    </row>
    <row r="770" spans="1:21" s="33" customFormat="1" ht="60" x14ac:dyDescent="0.25">
      <c r="A770" s="28" t="s">
        <v>3359</v>
      </c>
      <c r="B770" s="29" t="s">
        <v>1889</v>
      </c>
      <c r="C770" s="29" t="s">
        <v>1768</v>
      </c>
      <c r="D770" s="28" t="s">
        <v>32</v>
      </c>
      <c r="E770" s="29" t="s">
        <v>1890</v>
      </c>
      <c r="F770" s="29" t="s">
        <v>243</v>
      </c>
      <c r="G770" s="28" t="s">
        <v>119</v>
      </c>
      <c r="H770" s="29" t="s">
        <v>237</v>
      </c>
      <c r="I770" s="28" t="s">
        <v>1889</v>
      </c>
      <c r="J770" s="28" t="s">
        <v>1891</v>
      </c>
      <c r="K770" s="28" t="s">
        <v>38</v>
      </c>
      <c r="L770" s="28" t="s">
        <v>38</v>
      </c>
      <c r="M770" s="28" t="s">
        <v>38</v>
      </c>
      <c r="N770" s="28" t="s">
        <v>38</v>
      </c>
      <c r="O770" s="28" t="s">
        <v>365</v>
      </c>
      <c r="P770" s="30"/>
      <c r="Q770" s="30"/>
      <c r="R770" s="30"/>
      <c r="S770" s="30"/>
      <c r="T770" s="92"/>
      <c r="U770" s="30"/>
    </row>
    <row r="771" spans="1:21" s="33" customFormat="1" ht="45" x14ac:dyDescent="0.25">
      <c r="A771" s="28" t="s">
        <v>3360</v>
      </c>
      <c r="B771" s="29" t="s">
        <v>1893</v>
      </c>
      <c r="C771" s="29" t="s">
        <v>1768</v>
      </c>
      <c r="D771" s="28" t="s">
        <v>32</v>
      </c>
      <c r="E771" s="29" t="s">
        <v>1894</v>
      </c>
      <c r="F771" s="29" t="s">
        <v>243</v>
      </c>
      <c r="G771" s="28" t="s">
        <v>119</v>
      </c>
      <c r="H771" s="29" t="s">
        <v>237</v>
      </c>
      <c r="I771" s="28" t="s">
        <v>1893</v>
      </c>
      <c r="J771" s="28" t="s">
        <v>1895</v>
      </c>
      <c r="K771" s="28" t="s">
        <v>38</v>
      </c>
      <c r="L771" s="28" t="s">
        <v>38</v>
      </c>
      <c r="M771" s="28" t="s">
        <v>38</v>
      </c>
      <c r="N771" s="28" t="s">
        <v>38</v>
      </c>
      <c r="O771" s="28" t="s">
        <v>39</v>
      </c>
      <c r="P771" s="30"/>
      <c r="Q771" s="30"/>
      <c r="R771" s="30"/>
      <c r="S771" s="30"/>
      <c r="T771" s="92"/>
      <c r="U771" s="30"/>
    </row>
    <row r="772" spans="1:21" s="33" customFormat="1" ht="60" x14ac:dyDescent="0.25">
      <c r="A772" s="28" t="s">
        <v>3361</v>
      </c>
      <c r="B772" s="29" t="s">
        <v>1897</v>
      </c>
      <c r="C772" s="29" t="s">
        <v>1768</v>
      </c>
      <c r="D772" s="28" t="s">
        <v>32</v>
      </c>
      <c r="E772" s="29" t="s">
        <v>1898</v>
      </c>
      <c r="F772" s="29" t="s">
        <v>243</v>
      </c>
      <c r="G772" s="28" t="s">
        <v>119</v>
      </c>
      <c r="H772" s="29" t="s">
        <v>237</v>
      </c>
      <c r="I772" s="28" t="s">
        <v>1899</v>
      </c>
      <c r="J772" s="28" t="s">
        <v>1900</v>
      </c>
      <c r="K772" s="28" t="s">
        <v>38</v>
      </c>
      <c r="L772" s="28" t="s">
        <v>38</v>
      </c>
      <c r="M772" s="28" t="s">
        <v>38</v>
      </c>
      <c r="N772" s="28" t="s">
        <v>38</v>
      </c>
      <c r="O772" s="28"/>
      <c r="P772" s="30"/>
      <c r="Q772" s="30"/>
      <c r="R772" s="30"/>
      <c r="S772" s="30"/>
      <c r="T772" s="92"/>
      <c r="U772" s="30"/>
    </row>
    <row r="773" spans="1:21" s="33" customFormat="1" ht="60" x14ac:dyDescent="0.25">
      <c r="A773" s="28" t="s">
        <v>3362</v>
      </c>
      <c r="B773" s="29" t="s">
        <v>1902</v>
      </c>
      <c r="C773" s="29" t="s">
        <v>1768</v>
      </c>
      <c r="D773" s="28" t="s">
        <v>32</v>
      </c>
      <c r="E773" s="29" t="s">
        <v>1903</v>
      </c>
      <c r="F773" s="29" t="s">
        <v>243</v>
      </c>
      <c r="G773" s="28" t="s">
        <v>1904</v>
      </c>
      <c r="H773" s="29" t="s">
        <v>237</v>
      </c>
      <c r="I773" s="28"/>
      <c r="J773" s="28" t="s">
        <v>1905</v>
      </c>
      <c r="K773" s="28" t="s">
        <v>38</v>
      </c>
      <c r="L773" s="28" t="s">
        <v>38</v>
      </c>
      <c r="M773" s="28" t="s">
        <v>38</v>
      </c>
      <c r="N773" s="28" t="s">
        <v>38</v>
      </c>
      <c r="O773" s="28" t="s">
        <v>1906</v>
      </c>
      <c r="P773" s="51"/>
      <c r="Q773" s="51"/>
      <c r="R773" s="30"/>
      <c r="S773" s="30"/>
      <c r="T773" s="92"/>
      <c r="U773" s="30"/>
    </row>
    <row r="774" spans="1:21" s="33" customFormat="1" ht="105" x14ac:dyDescent="0.25">
      <c r="A774" s="28" t="s">
        <v>3363</v>
      </c>
      <c r="B774" s="29" t="s">
        <v>1914</v>
      </c>
      <c r="C774" s="29" t="s">
        <v>1768</v>
      </c>
      <c r="D774" s="28" t="s">
        <v>32</v>
      </c>
      <c r="E774" s="29" t="s">
        <v>1915</v>
      </c>
      <c r="F774" s="29" t="s">
        <v>243</v>
      </c>
      <c r="G774" s="28" t="s">
        <v>1916</v>
      </c>
      <c r="H774" s="29" t="s">
        <v>1914</v>
      </c>
      <c r="I774" s="28" t="s">
        <v>1917</v>
      </c>
      <c r="J774" s="28" t="s">
        <v>1918</v>
      </c>
      <c r="K774" s="28" t="s">
        <v>38</v>
      </c>
      <c r="L774" s="28" t="s">
        <v>38</v>
      </c>
      <c r="M774" s="28" t="s">
        <v>38</v>
      </c>
      <c r="N774" s="28" t="s">
        <v>38</v>
      </c>
      <c r="O774" s="28" t="s">
        <v>1233</v>
      </c>
      <c r="P774" s="30"/>
      <c r="Q774" s="30"/>
      <c r="R774" s="30"/>
      <c r="S774" s="30"/>
      <c r="T774" s="92"/>
      <c r="U774" s="30"/>
    </row>
    <row r="775" spans="1:21" s="33" customFormat="1" ht="105" x14ac:dyDescent="0.25">
      <c r="A775" s="28" t="s">
        <v>3364</v>
      </c>
      <c r="B775" s="29" t="s">
        <v>1920</v>
      </c>
      <c r="C775" s="29" t="s">
        <v>1768</v>
      </c>
      <c r="D775" s="28" t="s">
        <v>32</v>
      </c>
      <c r="E775" s="29" t="s">
        <v>1915</v>
      </c>
      <c r="F775" s="29" t="s">
        <v>243</v>
      </c>
      <c r="G775" s="28" t="s">
        <v>1916</v>
      </c>
      <c r="H775" s="29"/>
      <c r="I775" s="28"/>
      <c r="J775" s="28" t="s">
        <v>1921</v>
      </c>
      <c r="K775" s="28" t="s">
        <v>38</v>
      </c>
      <c r="L775" s="28" t="s">
        <v>38</v>
      </c>
      <c r="M775" s="28" t="s">
        <v>38</v>
      </c>
      <c r="N775" s="28" t="s">
        <v>38</v>
      </c>
      <c r="O775" s="28" t="s">
        <v>1922</v>
      </c>
      <c r="P775" s="30"/>
      <c r="Q775" s="30"/>
      <c r="R775" s="30"/>
      <c r="S775" s="30"/>
      <c r="T775" s="92"/>
      <c r="U775" s="30"/>
    </row>
    <row r="776" spans="1:21" s="33" customFormat="1" ht="45" x14ac:dyDescent="0.25">
      <c r="A776" s="28" t="s">
        <v>3365</v>
      </c>
      <c r="B776" s="29" t="s">
        <v>1930</v>
      </c>
      <c r="C776" s="29" t="s">
        <v>1768</v>
      </c>
      <c r="D776" s="28" t="s">
        <v>32</v>
      </c>
      <c r="E776" s="29" t="s">
        <v>1931</v>
      </c>
      <c r="F776" s="29" t="s">
        <v>243</v>
      </c>
      <c r="G776" s="28" t="s">
        <v>119</v>
      </c>
      <c r="H776" s="29" t="s">
        <v>1926</v>
      </c>
      <c r="I776" s="28" t="s">
        <v>1932</v>
      </c>
      <c r="J776" s="28"/>
      <c r="K776" s="28" t="s">
        <v>38</v>
      </c>
      <c r="L776" s="28" t="s">
        <v>38</v>
      </c>
      <c r="M776" s="28" t="s">
        <v>38</v>
      </c>
      <c r="N776" s="28" t="s">
        <v>38</v>
      </c>
      <c r="O776" s="28" t="s">
        <v>38</v>
      </c>
      <c r="P776" s="30"/>
      <c r="Q776" s="30"/>
      <c r="R776" s="30"/>
      <c r="S776" s="30"/>
      <c r="T776" s="92"/>
      <c r="U776" s="30"/>
    </row>
    <row r="777" spans="1:21" s="33" customFormat="1" ht="90" x14ac:dyDescent="0.25">
      <c r="A777" s="28" t="s">
        <v>3366</v>
      </c>
      <c r="B777" s="29" t="s">
        <v>1934</v>
      </c>
      <c r="C777" s="29" t="s">
        <v>1768</v>
      </c>
      <c r="D777" s="28" t="s">
        <v>32</v>
      </c>
      <c r="E777" s="29" t="s">
        <v>1935</v>
      </c>
      <c r="F777" s="29" t="s">
        <v>243</v>
      </c>
      <c r="G777" s="28" t="s">
        <v>35</v>
      </c>
      <c r="H777" s="29" t="s">
        <v>1926</v>
      </c>
      <c r="I777" s="28" t="s">
        <v>1936</v>
      </c>
      <c r="J777" s="28"/>
      <c r="K777" s="28" t="s">
        <v>38</v>
      </c>
      <c r="L777" s="28" t="s">
        <v>1937</v>
      </c>
      <c r="M777" s="28" t="s">
        <v>38</v>
      </c>
      <c r="N777" s="28" t="s">
        <v>38</v>
      </c>
      <c r="O777" s="28" t="s">
        <v>1233</v>
      </c>
      <c r="P777" s="30" t="s">
        <v>1938</v>
      </c>
      <c r="Q777" s="30"/>
      <c r="R777" s="30"/>
      <c r="S777" s="30"/>
      <c r="T777" s="92"/>
      <c r="U777" s="30"/>
    </row>
    <row r="778" spans="1:21" s="33" customFormat="1" ht="180" x14ac:dyDescent="0.25">
      <c r="A778" s="28" t="s">
        <v>3367</v>
      </c>
      <c r="B778" s="29" t="s">
        <v>1940</v>
      </c>
      <c r="C778" s="29" t="s">
        <v>1768</v>
      </c>
      <c r="D778" s="28" t="s">
        <v>32</v>
      </c>
      <c r="E778" s="29" t="s">
        <v>1941</v>
      </c>
      <c r="F778" s="29" t="s">
        <v>243</v>
      </c>
      <c r="G778" s="28" t="s">
        <v>119</v>
      </c>
      <c r="H778" s="29" t="s">
        <v>1926</v>
      </c>
      <c r="I778" s="28" t="s">
        <v>1932</v>
      </c>
      <c r="J778" s="28"/>
      <c r="K778" s="28" t="s">
        <v>38</v>
      </c>
      <c r="L778" s="28" t="s">
        <v>366</v>
      </c>
      <c r="M778" s="28" t="s">
        <v>38</v>
      </c>
      <c r="N778" s="28" t="s">
        <v>38</v>
      </c>
      <c r="O778" s="28" t="s">
        <v>366</v>
      </c>
      <c r="P778" s="30"/>
      <c r="Q778" s="30"/>
      <c r="R778" s="30"/>
      <c r="S778" s="30"/>
      <c r="T778" s="92"/>
      <c r="U778" s="30"/>
    </row>
    <row r="779" spans="1:21" s="33" customFormat="1" ht="180" x14ac:dyDescent="0.25">
      <c r="A779" s="28" t="s">
        <v>3368</v>
      </c>
      <c r="B779" s="29" t="s">
        <v>1943</v>
      </c>
      <c r="C779" s="29" t="s">
        <v>1768</v>
      </c>
      <c r="D779" s="28" t="s">
        <v>32</v>
      </c>
      <c r="E779" s="29" t="s">
        <v>1941</v>
      </c>
      <c r="F779" s="29" t="s">
        <v>243</v>
      </c>
      <c r="G779" s="28" t="s">
        <v>35</v>
      </c>
      <c r="H779" s="29" t="s">
        <v>1926</v>
      </c>
      <c r="I779" s="28" t="s">
        <v>1944</v>
      </c>
      <c r="J779" s="28"/>
      <c r="K779" s="28" t="s">
        <v>38</v>
      </c>
      <c r="L779" s="28" t="s">
        <v>1937</v>
      </c>
      <c r="M779" s="28" t="s">
        <v>38</v>
      </c>
      <c r="N779" s="28" t="s">
        <v>38</v>
      </c>
      <c r="O779" s="28" t="s">
        <v>1233</v>
      </c>
      <c r="P779" s="30" t="s">
        <v>1945</v>
      </c>
      <c r="Q779" s="30"/>
      <c r="R779" s="30"/>
      <c r="S779" s="30"/>
      <c r="T779" s="92"/>
      <c r="U779" s="30"/>
    </row>
    <row r="780" spans="1:21" s="33" customFormat="1" ht="225" x14ac:dyDescent="0.25">
      <c r="A780" s="28" t="s">
        <v>3369</v>
      </c>
      <c r="B780" s="29" t="s">
        <v>1947</v>
      </c>
      <c r="C780" s="29" t="s">
        <v>1768</v>
      </c>
      <c r="D780" s="28" t="s">
        <v>32</v>
      </c>
      <c r="E780" s="29" t="s">
        <v>1948</v>
      </c>
      <c r="F780" s="29" t="s">
        <v>243</v>
      </c>
      <c r="G780" s="28" t="s">
        <v>119</v>
      </c>
      <c r="H780" s="29" t="s">
        <v>1926</v>
      </c>
      <c r="I780" s="28" t="s">
        <v>1932</v>
      </c>
      <c r="J780" s="28"/>
      <c r="K780" s="28" t="s">
        <v>38</v>
      </c>
      <c r="L780" s="52" t="s">
        <v>366</v>
      </c>
      <c r="M780" s="28" t="s">
        <v>38</v>
      </c>
      <c r="N780" s="28" t="s">
        <v>38</v>
      </c>
      <c r="O780" s="28" t="s">
        <v>366</v>
      </c>
      <c r="P780" s="30"/>
      <c r="Q780" s="30"/>
      <c r="R780" s="30"/>
      <c r="S780" s="30"/>
      <c r="T780" s="92"/>
      <c r="U780" s="30"/>
    </row>
    <row r="781" spans="1:21" s="33" customFormat="1" ht="225" x14ac:dyDescent="0.25">
      <c r="A781" s="28" t="s">
        <v>3370</v>
      </c>
      <c r="B781" s="29" t="s">
        <v>1950</v>
      </c>
      <c r="C781" s="29" t="s">
        <v>1768</v>
      </c>
      <c r="D781" s="28" t="s">
        <v>32</v>
      </c>
      <c r="E781" s="29" t="s">
        <v>1948</v>
      </c>
      <c r="F781" s="29" t="s">
        <v>243</v>
      </c>
      <c r="G781" s="28" t="s">
        <v>35</v>
      </c>
      <c r="H781" s="29" t="s">
        <v>1926</v>
      </c>
      <c r="I781" s="28" t="s">
        <v>1951</v>
      </c>
      <c r="J781" s="28"/>
      <c r="K781" s="28" t="s">
        <v>38</v>
      </c>
      <c r="L781" s="28" t="s">
        <v>1937</v>
      </c>
      <c r="M781" s="28" t="s">
        <v>38</v>
      </c>
      <c r="N781" s="28" t="s">
        <v>38</v>
      </c>
      <c r="O781" s="28" t="s">
        <v>1233</v>
      </c>
      <c r="P781" s="30" t="s">
        <v>1952</v>
      </c>
      <c r="Q781" s="30"/>
      <c r="R781" s="30"/>
      <c r="S781" s="30"/>
      <c r="T781" s="92"/>
      <c r="U781" s="30"/>
    </row>
    <row r="782" spans="1:21" s="33" customFormat="1" ht="90" x14ac:dyDescent="0.25">
      <c r="A782" s="28" t="s">
        <v>3371</v>
      </c>
      <c r="B782" s="29" t="s">
        <v>1954</v>
      </c>
      <c r="C782" s="29" t="s">
        <v>1768</v>
      </c>
      <c r="D782" s="28" t="s">
        <v>32</v>
      </c>
      <c r="E782" s="29" t="s">
        <v>1955</v>
      </c>
      <c r="F782" s="29" t="s">
        <v>243</v>
      </c>
      <c r="G782" s="28" t="s">
        <v>35</v>
      </c>
      <c r="H782" s="29" t="s">
        <v>237</v>
      </c>
      <c r="I782" s="28" t="s">
        <v>1956</v>
      </c>
      <c r="J782" s="28" t="s">
        <v>1957</v>
      </c>
      <c r="K782" s="28" t="s">
        <v>38</v>
      </c>
      <c r="L782" s="28" t="s">
        <v>38</v>
      </c>
      <c r="M782" s="28" t="s">
        <v>38</v>
      </c>
      <c r="N782" s="28" t="s">
        <v>38</v>
      </c>
      <c r="O782" s="28" t="s">
        <v>1233</v>
      </c>
      <c r="P782" s="30"/>
      <c r="Q782" s="30"/>
      <c r="R782" s="30"/>
      <c r="S782" s="30"/>
      <c r="T782" s="92"/>
      <c r="U782" s="30"/>
    </row>
    <row r="783" spans="1:21" s="33" customFormat="1" ht="105" x14ac:dyDescent="0.25">
      <c r="A783" s="28" t="s">
        <v>3372</v>
      </c>
      <c r="B783" s="29" t="s">
        <v>2069</v>
      </c>
      <c r="C783" s="29" t="s">
        <v>1768</v>
      </c>
      <c r="D783" s="28" t="s">
        <v>32</v>
      </c>
      <c r="E783" s="29" t="s">
        <v>2070</v>
      </c>
      <c r="F783" s="29" t="s">
        <v>243</v>
      </c>
      <c r="G783" s="28" t="s">
        <v>2071</v>
      </c>
      <c r="H783" s="29" t="s">
        <v>237</v>
      </c>
      <c r="I783" s="28"/>
      <c r="J783" s="28" t="s">
        <v>2072</v>
      </c>
      <c r="K783" s="28" t="s">
        <v>38</v>
      </c>
      <c r="L783" s="28" t="s">
        <v>38</v>
      </c>
      <c r="M783" s="28" t="s">
        <v>38</v>
      </c>
      <c r="N783" s="28" t="s">
        <v>38</v>
      </c>
      <c r="O783" s="28"/>
      <c r="P783" s="30" t="s">
        <v>1055</v>
      </c>
      <c r="Q783" s="30"/>
      <c r="R783" s="30"/>
      <c r="S783" s="30"/>
      <c r="T783" s="92"/>
      <c r="U783" s="30"/>
    </row>
    <row r="784" spans="1:21" s="33" customFormat="1" ht="90" x14ac:dyDescent="0.25">
      <c r="A784" s="28" t="s">
        <v>3373</v>
      </c>
      <c r="B784" s="29" t="s">
        <v>2151</v>
      </c>
      <c r="C784" s="29" t="s">
        <v>2152</v>
      </c>
      <c r="D784" s="28" t="s">
        <v>32</v>
      </c>
      <c r="E784" s="29" t="s">
        <v>2153</v>
      </c>
      <c r="F784" s="29" t="s">
        <v>243</v>
      </c>
      <c r="G784" s="28" t="s">
        <v>35</v>
      </c>
      <c r="H784" s="29" t="s">
        <v>237</v>
      </c>
      <c r="I784" s="28" t="s">
        <v>2154</v>
      </c>
      <c r="J784" s="28" t="s">
        <v>2155</v>
      </c>
      <c r="K784" s="28" t="s">
        <v>38</v>
      </c>
      <c r="L784" s="28" t="s">
        <v>38</v>
      </c>
      <c r="M784" s="28" t="s">
        <v>38</v>
      </c>
      <c r="N784" s="28" t="s">
        <v>38</v>
      </c>
      <c r="O784" s="28" t="s">
        <v>627</v>
      </c>
      <c r="P784" s="30" t="s">
        <v>1380</v>
      </c>
      <c r="Q784" s="30"/>
      <c r="R784" s="30"/>
      <c r="S784" s="30"/>
      <c r="T784" s="92"/>
      <c r="U784" s="30"/>
    </row>
    <row r="785" spans="1:21" s="33" customFormat="1" ht="120" x14ac:dyDescent="0.25">
      <c r="A785" s="28" t="s">
        <v>3374</v>
      </c>
      <c r="B785" s="29" t="s">
        <v>2194</v>
      </c>
      <c r="C785" s="29" t="s">
        <v>2187</v>
      </c>
      <c r="D785" s="28" t="s">
        <v>32</v>
      </c>
      <c r="E785" s="29" t="s">
        <v>2195</v>
      </c>
      <c r="F785" s="29" t="s">
        <v>243</v>
      </c>
      <c r="G785" s="28" t="s">
        <v>2196</v>
      </c>
      <c r="H785" s="29" t="s">
        <v>237</v>
      </c>
      <c r="I785" s="89" t="s">
        <v>2197</v>
      </c>
      <c r="J785" s="28" t="s">
        <v>2198</v>
      </c>
      <c r="K785" s="28" t="s">
        <v>38</v>
      </c>
      <c r="L785" s="28" t="s">
        <v>38</v>
      </c>
      <c r="M785" s="28" t="s">
        <v>38</v>
      </c>
      <c r="N785" s="28" t="s">
        <v>38</v>
      </c>
      <c r="O785" s="28" t="s">
        <v>2199</v>
      </c>
      <c r="P785" s="30"/>
      <c r="Q785" s="30"/>
      <c r="R785" s="30"/>
      <c r="S785" s="30"/>
      <c r="T785" s="92"/>
      <c r="U785" s="30"/>
    </row>
    <row r="786" spans="1:21" s="33" customFormat="1" ht="45" x14ac:dyDescent="0.25">
      <c r="A786" s="28" t="s">
        <v>3375</v>
      </c>
      <c r="B786" s="29" t="s">
        <v>2205</v>
      </c>
      <c r="C786" s="29" t="s">
        <v>2187</v>
      </c>
      <c r="D786" s="28" t="s">
        <v>32</v>
      </c>
      <c r="E786" s="29" t="s">
        <v>2206</v>
      </c>
      <c r="F786" s="29" t="s">
        <v>243</v>
      </c>
      <c r="G786" s="28" t="s">
        <v>119</v>
      </c>
      <c r="H786" s="29" t="s">
        <v>237</v>
      </c>
      <c r="I786" s="28" t="s">
        <v>2207</v>
      </c>
      <c r="J786" s="89" t="s">
        <v>2208</v>
      </c>
      <c r="K786" s="28" t="s">
        <v>38</v>
      </c>
      <c r="L786" s="28" t="s">
        <v>38</v>
      </c>
      <c r="M786" s="28" t="s">
        <v>38</v>
      </c>
      <c r="N786" s="28" t="s">
        <v>38</v>
      </c>
      <c r="O786" s="28" t="s">
        <v>39</v>
      </c>
      <c r="P786" s="30"/>
      <c r="Q786" s="30"/>
      <c r="R786" s="30"/>
      <c r="S786" s="30"/>
      <c r="T786" s="92"/>
      <c r="U786" s="30"/>
    </row>
    <row r="787" spans="1:21" s="33" customFormat="1" ht="60" x14ac:dyDescent="0.25">
      <c r="A787" s="28" t="s">
        <v>3376</v>
      </c>
      <c r="B787" s="29" t="s">
        <v>2210</v>
      </c>
      <c r="C787" s="29" t="s">
        <v>2187</v>
      </c>
      <c r="D787" s="28" t="s">
        <v>32</v>
      </c>
      <c r="E787" s="29" t="s">
        <v>2211</v>
      </c>
      <c r="F787" s="29" t="s">
        <v>243</v>
      </c>
      <c r="G787" s="28" t="s">
        <v>119</v>
      </c>
      <c r="H787" s="29" t="s">
        <v>237</v>
      </c>
      <c r="I787" s="28" t="s">
        <v>2212</v>
      </c>
      <c r="J787" s="89" t="s">
        <v>2213</v>
      </c>
      <c r="K787" s="28" t="s">
        <v>38</v>
      </c>
      <c r="L787" s="28" t="s">
        <v>38</v>
      </c>
      <c r="M787" s="28" t="s">
        <v>38</v>
      </c>
      <c r="N787" s="28" t="s">
        <v>38</v>
      </c>
      <c r="O787" s="28" t="s">
        <v>38</v>
      </c>
      <c r="P787" s="30"/>
      <c r="Q787" s="30"/>
      <c r="R787" s="30"/>
      <c r="S787" s="30"/>
      <c r="T787" s="92"/>
      <c r="U787" s="30"/>
    </row>
    <row r="788" spans="1:21" s="33" customFormat="1" ht="75" x14ac:dyDescent="0.25">
      <c r="A788" s="28" t="s">
        <v>3377</v>
      </c>
      <c r="B788" s="29" t="s">
        <v>2215</v>
      </c>
      <c r="C788" s="29" t="s">
        <v>2187</v>
      </c>
      <c r="D788" s="28" t="s">
        <v>32</v>
      </c>
      <c r="E788" s="29" t="s">
        <v>2216</v>
      </c>
      <c r="F788" s="29" t="s">
        <v>243</v>
      </c>
      <c r="G788" s="28" t="s">
        <v>2217</v>
      </c>
      <c r="H788" s="29" t="s">
        <v>237</v>
      </c>
      <c r="I788" s="89" t="s">
        <v>2215</v>
      </c>
      <c r="J788" s="89" t="s">
        <v>2218</v>
      </c>
      <c r="K788" s="28" t="s">
        <v>38</v>
      </c>
      <c r="L788" s="28" t="s">
        <v>38</v>
      </c>
      <c r="M788" s="28" t="s">
        <v>38</v>
      </c>
      <c r="N788" s="28" t="s">
        <v>38</v>
      </c>
      <c r="O788" s="28" t="s">
        <v>38</v>
      </c>
      <c r="P788" s="30"/>
      <c r="Q788" s="30"/>
      <c r="R788" s="30"/>
      <c r="S788" s="30"/>
      <c r="T788" s="92"/>
      <c r="U788" s="30"/>
    </row>
    <row r="789" spans="1:21" s="33" customFormat="1" ht="60" x14ac:dyDescent="0.25">
      <c r="A789" s="28" t="s">
        <v>3378</v>
      </c>
      <c r="B789" s="29" t="s">
        <v>2157</v>
      </c>
      <c r="C789" s="29" t="s">
        <v>2158</v>
      </c>
      <c r="D789" s="28" t="s">
        <v>32</v>
      </c>
      <c r="E789" s="29" t="s">
        <v>2159</v>
      </c>
      <c r="F789" s="29" t="s">
        <v>768</v>
      </c>
      <c r="G789" s="28" t="s">
        <v>119</v>
      </c>
      <c r="H789" s="29" t="s">
        <v>237</v>
      </c>
      <c r="I789" s="89" t="s">
        <v>2160</v>
      </c>
      <c r="J789" s="28" t="s">
        <v>2161</v>
      </c>
      <c r="K789" s="28" t="s">
        <v>38</v>
      </c>
      <c r="L789" s="28" t="s">
        <v>38</v>
      </c>
      <c r="M789" s="28" t="s">
        <v>38</v>
      </c>
      <c r="N789" s="28" t="s">
        <v>38</v>
      </c>
      <c r="O789" s="28" t="s">
        <v>39</v>
      </c>
      <c r="P789" s="30"/>
      <c r="Q789" s="30"/>
      <c r="R789" s="30"/>
      <c r="S789" s="30"/>
      <c r="T789" s="92"/>
      <c r="U789" s="30"/>
    </row>
    <row r="790" spans="1:21" s="33" customFormat="1" ht="75" x14ac:dyDescent="0.25">
      <c r="A790" s="28" t="s">
        <v>3379</v>
      </c>
      <c r="B790" s="29" t="s">
        <v>2163</v>
      </c>
      <c r="C790" s="29" t="s">
        <v>2158</v>
      </c>
      <c r="D790" s="28" t="s">
        <v>32</v>
      </c>
      <c r="E790" s="29" t="s">
        <v>2164</v>
      </c>
      <c r="F790" s="29" t="s">
        <v>768</v>
      </c>
      <c r="G790" s="28" t="s">
        <v>119</v>
      </c>
      <c r="H790" s="29" t="s">
        <v>237</v>
      </c>
      <c r="I790" s="89" t="s">
        <v>2165</v>
      </c>
      <c r="J790" s="28" t="s">
        <v>2166</v>
      </c>
      <c r="K790" s="28" t="s">
        <v>38</v>
      </c>
      <c r="L790" s="28" t="s">
        <v>38</v>
      </c>
      <c r="M790" s="28" t="s">
        <v>38</v>
      </c>
      <c r="N790" s="28" t="s">
        <v>38</v>
      </c>
      <c r="O790" s="28" t="s">
        <v>39</v>
      </c>
      <c r="P790" s="30"/>
      <c r="Q790" s="30"/>
      <c r="R790" s="30"/>
      <c r="S790" s="30"/>
      <c r="T790" s="92"/>
      <c r="U790" s="30"/>
    </row>
    <row r="791" spans="1:21" s="33" customFormat="1" ht="90" x14ac:dyDescent="0.25">
      <c r="A791" s="28" t="s">
        <v>3380</v>
      </c>
      <c r="B791" s="29" t="s">
        <v>2168</v>
      </c>
      <c r="C791" s="29" t="s">
        <v>2158</v>
      </c>
      <c r="D791" s="28" t="s">
        <v>32</v>
      </c>
      <c r="E791" s="29" t="s">
        <v>2169</v>
      </c>
      <c r="F791" s="29" t="s">
        <v>768</v>
      </c>
      <c r="G791" s="28" t="s">
        <v>119</v>
      </c>
      <c r="H791" s="29" t="s">
        <v>237</v>
      </c>
      <c r="I791" s="89" t="s">
        <v>2170</v>
      </c>
      <c r="J791" s="28" t="s">
        <v>2171</v>
      </c>
      <c r="K791" s="28" t="s">
        <v>38</v>
      </c>
      <c r="L791" s="28" t="s">
        <v>38</v>
      </c>
      <c r="M791" s="28" t="s">
        <v>38</v>
      </c>
      <c r="N791" s="28" t="s">
        <v>38</v>
      </c>
      <c r="O791" s="28" t="s">
        <v>39</v>
      </c>
      <c r="P791" s="30"/>
      <c r="Q791" s="30"/>
      <c r="R791" s="30"/>
      <c r="S791" s="30"/>
      <c r="T791" s="92"/>
      <c r="U791" s="30"/>
    </row>
    <row r="792" spans="1:21" s="33" customFormat="1" ht="45" x14ac:dyDescent="0.25">
      <c r="A792" s="28" t="s">
        <v>3381</v>
      </c>
      <c r="B792" s="29" t="s">
        <v>3382</v>
      </c>
      <c r="C792" s="29" t="s">
        <v>1479</v>
      </c>
      <c r="D792" s="28" t="s">
        <v>32</v>
      </c>
      <c r="E792" s="42" t="s">
        <v>3383</v>
      </c>
      <c r="F792" s="29" t="s">
        <v>3384</v>
      </c>
      <c r="G792" s="28" t="s">
        <v>77</v>
      </c>
      <c r="H792" s="29" t="s">
        <v>3068</v>
      </c>
      <c r="I792" s="28" t="s">
        <v>3385</v>
      </c>
      <c r="J792" s="28"/>
      <c r="K792" s="28" t="s">
        <v>38</v>
      </c>
      <c r="L792" s="28" t="s">
        <v>38</v>
      </c>
      <c r="M792" s="28" t="s">
        <v>38</v>
      </c>
      <c r="N792" s="28" t="s">
        <v>38</v>
      </c>
      <c r="O792" s="28" t="s">
        <v>627</v>
      </c>
      <c r="P792" s="30" t="s">
        <v>3386</v>
      </c>
      <c r="Q792" s="30"/>
      <c r="R792" s="30" t="s">
        <v>1484</v>
      </c>
      <c r="S792" s="88" t="s">
        <v>3385</v>
      </c>
      <c r="T792" s="88" t="s">
        <v>666</v>
      </c>
      <c r="U792" s="30"/>
    </row>
    <row r="793" spans="1:21" s="33" customFormat="1" ht="60" x14ac:dyDescent="0.25">
      <c r="A793" s="28" t="s">
        <v>3387</v>
      </c>
      <c r="B793" s="29" t="s">
        <v>3388</v>
      </c>
      <c r="C793" s="29" t="s">
        <v>1479</v>
      </c>
      <c r="D793" s="28" t="s">
        <v>32</v>
      </c>
      <c r="E793" s="103" t="s">
        <v>3389</v>
      </c>
      <c r="F793" s="29" t="s">
        <v>1330</v>
      </c>
      <c r="G793" s="28" t="s">
        <v>119</v>
      </c>
      <c r="H793" s="29" t="s">
        <v>1496</v>
      </c>
      <c r="I793" s="28" t="s">
        <v>3390</v>
      </c>
      <c r="J793" s="28"/>
      <c r="K793" s="28" t="s">
        <v>38</v>
      </c>
      <c r="L793" s="28" t="s">
        <v>38</v>
      </c>
      <c r="M793" s="28" t="s">
        <v>38</v>
      </c>
      <c r="N793" s="28" t="s">
        <v>38</v>
      </c>
      <c r="O793" s="28" t="s">
        <v>627</v>
      </c>
      <c r="P793" s="30"/>
      <c r="Q793" s="30"/>
      <c r="R793" s="30" t="s">
        <v>1484</v>
      </c>
      <c r="S793" s="88" t="s">
        <v>3391</v>
      </c>
      <c r="T793" s="88" t="s">
        <v>1048</v>
      </c>
      <c r="U793" s="30"/>
    </row>
    <row r="794" spans="1:21" s="33" customFormat="1" ht="45" x14ac:dyDescent="0.25">
      <c r="A794" s="28" t="s">
        <v>3392</v>
      </c>
      <c r="B794" s="29" t="s">
        <v>3393</v>
      </c>
      <c r="C794" s="29" t="s">
        <v>1479</v>
      </c>
      <c r="D794" s="28" t="s">
        <v>32</v>
      </c>
      <c r="E794" s="42" t="s">
        <v>3394</v>
      </c>
      <c r="F794" s="29" t="s">
        <v>3384</v>
      </c>
      <c r="G794" s="28" t="s">
        <v>77</v>
      </c>
      <c r="H794" s="29" t="s">
        <v>3068</v>
      </c>
      <c r="I794" s="28" t="s">
        <v>3395</v>
      </c>
      <c r="J794" s="28"/>
      <c r="K794" s="28" t="s">
        <v>38</v>
      </c>
      <c r="L794" s="28" t="s">
        <v>38</v>
      </c>
      <c r="M794" s="28" t="s">
        <v>38</v>
      </c>
      <c r="N794" s="28" t="s">
        <v>38</v>
      </c>
      <c r="O794" s="28" t="s">
        <v>627</v>
      </c>
      <c r="P794" s="30" t="s">
        <v>3386</v>
      </c>
      <c r="Q794" s="30"/>
      <c r="R794" s="30" t="s">
        <v>1484</v>
      </c>
      <c r="S794" s="88" t="s">
        <v>3395</v>
      </c>
      <c r="T794" s="88" t="s">
        <v>666</v>
      </c>
      <c r="U794" s="30"/>
    </row>
    <row r="795" spans="1:21" s="33" customFormat="1" ht="90" x14ac:dyDescent="0.25">
      <c r="A795" s="28" t="s">
        <v>3396</v>
      </c>
      <c r="B795" s="39" t="s">
        <v>3397</v>
      </c>
      <c r="C795" s="29" t="s">
        <v>1479</v>
      </c>
      <c r="D795" s="28" t="s">
        <v>32</v>
      </c>
      <c r="E795" s="103" t="s">
        <v>3398</v>
      </c>
      <c r="F795" s="29" t="s">
        <v>3399</v>
      </c>
      <c r="G795" s="28" t="s">
        <v>77</v>
      </c>
      <c r="H795" s="29" t="s">
        <v>1496</v>
      </c>
      <c r="I795" s="28" t="s">
        <v>3400</v>
      </c>
      <c r="J795" s="28"/>
      <c r="K795" s="28" t="s">
        <v>39</v>
      </c>
      <c r="L795" s="28" t="s">
        <v>366</v>
      </c>
      <c r="M795" s="28" t="s">
        <v>38</v>
      </c>
      <c r="N795" s="28" t="s">
        <v>38</v>
      </c>
      <c r="O795" s="28" t="s">
        <v>627</v>
      </c>
      <c r="P795" s="30" t="s">
        <v>3401</v>
      </c>
      <c r="Q795" s="40" t="s">
        <v>3402</v>
      </c>
      <c r="R795" s="30" t="s">
        <v>1484</v>
      </c>
      <c r="S795" s="88" t="s">
        <v>3403</v>
      </c>
      <c r="T795" s="88" t="s">
        <v>2430</v>
      </c>
      <c r="U795" s="30"/>
    </row>
    <row r="796" spans="1:21" s="33" customFormat="1" ht="45" x14ac:dyDescent="0.25">
      <c r="A796" s="28" t="s">
        <v>3404</v>
      </c>
      <c r="B796" s="39" t="s">
        <v>3405</v>
      </c>
      <c r="C796" s="29" t="s">
        <v>1479</v>
      </c>
      <c r="D796" s="28" t="s">
        <v>32</v>
      </c>
      <c r="E796" s="103"/>
      <c r="F796" s="29"/>
      <c r="G796" s="28" t="s">
        <v>1239</v>
      </c>
      <c r="H796" s="29" t="s">
        <v>143</v>
      </c>
      <c r="I796" s="28" t="s">
        <v>192</v>
      </c>
      <c r="J796" s="28"/>
      <c r="K796" s="28" t="s">
        <v>39</v>
      </c>
      <c r="L796" s="28" t="s">
        <v>38</v>
      </c>
      <c r="M796" s="28" t="s">
        <v>38</v>
      </c>
      <c r="N796" s="28" t="s">
        <v>38</v>
      </c>
      <c r="O796" s="28" t="s">
        <v>40</v>
      </c>
      <c r="P796" s="30"/>
      <c r="Q796" s="40"/>
      <c r="R796" s="30" t="s">
        <v>1484</v>
      </c>
      <c r="S796" s="88" t="s">
        <v>3406</v>
      </c>
      <c r="T796" s="88" t="s">
        <v>1486</v>
      </c>
      <c r="U796" s="30"/>
    </row>
    <row r="797" spans="1:21" s="33" customFormat="1" ht="90" x14ac:dyDescent="0.25">
      <c r="A797" s="28" t="s">
        <v>3407</v>
      </c>
      <c r="B797" s="29" t="s">
        <v>3408</v>
      </c>
      <c r="C797" s="29" t="s">
        <v>1523</v>
      </c>
      <c r="D797" s="28" t="s">
        <v>32</v>
      </c>
      <c r="E797" s="29" t="s">
        <v>3409</v>
      </c>
      <c r="F797" s="29" t="s">
        <v>243</v>
      </c>
      <c r="G797" s="28" t="s">
        <v>119</v>
      </c>
      <c r="H797" s="29" t="s">
        <v>237</v>
      </c>
      <c r="I797" s="28" t="s">
        <v>3410</v>
      </c>
      <c r="J797" s="28" t="s">
        <v>3411</v>
      </c>
      <c r="K797" s="28" t="s">
        <v>38</v>
      </c>
      <c r="L797" s="28" t="s">
        <v>38</v>
      </c>
      <c r="M797" s="28" t="s">
        <v>38</v>
      </c>
      <c r="N797" s="28" t="s">
        <v>38</v>
      </c>
      <c r="O797" s="28" t="s">
        <v>627</v>
      </c>
      <c r="P797" s="30"/>
      <c r="Q797" s="30"/>
      <c r="R797" s="30" t="s">
        <v>1484</v>
      </c>
      <c r="S797" s="88" t="s">
        <v>3412</v>
      </c>
      <c r="T797" s="88" t="s">
        <v>1048</v>
      </c>
      <c r="U797" s="30"/>
    </row>
    <row r="798" spans="1:21" s="33" customFormat="1" ht="30" x14ac:dyDescent="0.25">
      <c r="A798" s="28" t="s">
        <v>3413</v>
      </c>
      <c r="B798" s="29" t="s">
        <v>0</v>
      </c>
      <c r="C798" s="29" t="s">
        <v>3414</v>
      </c>
      <c r="D798" s="28" t="s">
        <v>32</v>
      </c>
      <c r="E798" s="29" t="s">
        <v>3415</v>
      </c>
      <c r="F798" s="29" t="s">
        <v>48</v>
      </c>
      <c r="G798" s="28" t="s">
        <v>35</v>
      </c>
      <c r="H798" s="29" t="s">
        <v>3416</v>
      </c>
      <c r="I798" s="28" t="s">
        <v>3417</v>
      </c>
      <c r="J798" s="28"/>
      <c r="K798" s="28" t="s">
        <v>38</v>
      </c>
      <c r="L798" s="28" t="s">
        <v>38</v>
      </c>
      <c r="M798" s="28" t="s">
        <v>38</v>
      </c>
      <c r="N798" s="28" t="s">
        <v>38</v>
      </c>
      <c r="O798" s="28" t="s">
        <v>627</v>
      </c>
      <c r="P798" s="30" t="s">
        <v>3418</v>
      </c>
      <c r="Q798" s="30"/>
      <c r="R798" s="30" t="s">
        <v>3419</v>
      </c>
      <c r="S798" s="88" t="s">
        <v>0</v>
      </c>
      <c r="T798" s="88" t="s">
        <v>894</v>
      </c>
      <c r="U798" s="30"/>
    </row>
    <row r="799" spans="1:21" s="33" customFormat="1" ht="210" x14ac:dyDescent="0.25">
      <c r="A799" s="28" t="s">
        <v>3420</v>
      </c>
      <c r="B799" s="29" t="s">
        <v>3421</v>
      </c>
      <c r="C799" s="29" t="s">
        <v>3414</v>
      </c>
      <c r="D799" s="28" t="s">
        <v>32</v>
      </c>
      <c r="E799" s="29" t="s">
        <v>3422</v>
      </c>
      <c r="F799" s="29" t="s">
        <v>48</v>
      </c>
      <c r="G799" s="28" t="s">
        <v>77</v>
      </c>
      <c r="H799" s="29" t="s">
        <v>3416</v>
      </c>
      <c r="I799" s="28" t="s">
        <v>3423</v>
      </c>
      <c r="J799" s="28"/>
      <c r="K799" s="28" t="s">
        <v>38</v>
      </c>
      <c r="L799" s="28" t="s">
        <v>38</v>
      </c>
      <c r="M799" s="28" t="s">
        <v>38</v>
      </c>
      <c r="N799" s="28" t="s">
        <v>38</v>
      </c>
      <c r="O799" s="28" t="s">
        <v>627</v>
      </c>
      <c r="P799" s="30" t="s">
        <v>3386</v>
      </c>
      <c r="Q799" s="30"/>
      <c r="R799" s="30" t="s">
        <v>3419</v>
      </c>
      <c r="S799" s="67" t="s">
        <v>3424</v>
      </c>
      <c r="T799" s="67" t="s">
        <v>666</v>
      </c>
      <c r="U799" s="30"/>
    </row>
    <row r="800" spans="1:21" s="33" customFormat="1" ht="30" x14ac:dyDescent="0.25">
      <c r="A800" s="28" t="s">
        <v>3425</v>
      </c>
      <c r="B800" s="66" t="s">
        <v>3426</v>
      </c>
      <c r="C800" s="29" t="s">
        <v>3414</v>
      </c>
      <c r="D800" s="28" t="s">
        <v>32</v>
      </c>
      <c r="E800" s="29" t="s">
        <v>3427</v>
      </c>
      <c r="F800" s="29" t="s">
        <v>48</v>
      </c>
      <c r="G800" s="28" t="s">
        <v>35</v>
      </c>
      <c r="H800" s="29" t="s">
        <v>3416</v>
      </c>
      <c r="I800" s="28" t="s">
        <v>3428</v>
      </c>
      <c r="J800" s="28"/>
      <c r="K800" s="28" t="s">
        <v>38</v>
      </c>
      <c r="L800" s="28" t="s">
        <v>39</v>
      </c>
      <c r="M800" s="28" t="s">
        <v>38</v>
      </c>
      <c r="N800" s="28" t="s">
        <v>38</v>
      </c>
      <c r="O800" s="28" t="s">
        <v>627</v>
      </c>
      <c r="P800" s="30" t="s">
        <v>3429</v>
      </c>
      <c r="Q800" s="30" t="s">
        <v>3430</v>
      </c>
      <c r="R800" s="30" t="s">
        <v>3419</v>
      </c>
      <c r="S800" s="67" t="s">
        <v>3431</v>
      </c>
      <c r="T800" s="67" t="s">
        <v>666</v>
      </c>
      <c r="U800" s="30"/>
    </row>
    <row r="801" spans="1:21" s="33" customFormat="1" ht="45" x14ac:dyDescent="0.25">
      <c r="A801" s="28" t="s">
        <v>3432</v>
      </c>
      <c r="B801" s="29" t="s">
        <v>80</v>
      </c>
      <c r="C801" s="29" t="s">
        <v>3414</v>
      </c>
      <c r="D801" s="28" t="s">
        <v>32</v>
      </c>
      <c r="E801" s="29" t="s">
        <v>3433</v>
      </c>
      <c r="F801" s="29" t="s">
        <v>3434</v>
      </c>
      <c r="G801" s="28" t="s">
        <v>3435</v>
      </c>
      <c r="H801" s="29" t="s">
        <v>3416</v>
      </c>
      <c r="I801" s="28" t="s">
        <v>2782</v>
      </c>
      <c r="J801" s="28"/>
      <c r="K801" s="28" t="s">
        <v>38</v>
      </c>
      <c r="L801" s="28" t="s">
        <v>38</v>
      </c>
      <c r="M801" s="28" t="s">
        <v>38</v>
      </c>
      <c r="N801" s="28" t="s">
        <v>38</v>
      </c>
      <c r="O801" s="28" t="s">
        <v>3436</v>
      </c>
      <c r="P801" s="30" t="s">
        <v>3437</v>
      </c>
      <c r="Q801" s="30"/>
      <c r="R801" s="30" t="s">
        <v>3419</v>
      </c>
      <c r="S801" s="67" t="s">
        <v>80</v>
      </c>
      <c r="T801" s="67" t="s">
        <v>1048</v>
      </c>
      <c r="U801" s="30"/>
    </row>
    <row r="802" spans="1:21" s="33" customFormat="1" ht="409.5" x14ac:dyDescent="0.25">
      <c r="A802" s="28" t="s">
        <v>3438</v>
      </c>
      <c r="B802" s="66" t="s">
        <v>3439</v>
      </c>
      <c r="C802" s="29" t="s">
        <v>3414</v>
      </c>
      <c r="D802" s="28" t="s">
        <v>32</v>
      </c>
      <c r="E802" s="29" t="s">
        <v>3440</v>
      </c>
      <c r="F802" s="29" t="s">
        <v>3441</v>
      </c>
      <c r="G802" s="28" t="s">
        <v>3442</v>
      </c>
      <c r="H802" s="29" t="s">
        <v>3416</v>
      </c>
      <c r="I802" s="28" t="s">
        <v>3443</v>
      </c>
      <c r="J802" s="28"/>
      <c r="K802" s="28" t="s">
        <v>38</v>
      </c>
      <c r="L802" s="28" t="s">
        <v>39</v>
      </c>
      <c r="M802" s="28" t="s">
        <v>38</v>
      </c>
      <c r="N802" s="28" t="s">
        <v>38</v>
      </c>
      <c r="O802" s="28" t="s">
        <v>627</v>
      </c>
      <c r="P802" s="30" t="s">
        <v>3444</v>
      </c>
      <c r="Q802" s="30" t="s">
        <v>3445</v>
      </c>
      <c r="R802" s="30" t="s">
        <v>3419</v>
      </c>
      <c r="S802" s="67" t="s">
        <v>3446</v>
      </c>
      <c r="T802" s="67" t="s">
        <v>1048</v>
      </c>
      <c r="U802" s="30"/>
    </row>
    <row r="803" spans="1:21" s="33" customFormat="1" ht="75" x14ac:dyDescent="0.25">
      <c r="A803" s="28" t="s">
        <v>3447</v>
      </c>
      <c r="B803" s="29" t="s">
        <v>929</v>
      </c>
      <c r="C803" s="29" t="s">
        <v>3414</v>
      </c>
      <c r="D803" s="28" t="s">
        <v>32</v>
      </c>
      <c r="E803" s="29" t="s">
        <v>3448</v>
      </c>
      <c r="F803" s="29" t="s">
        <v>3434</v>
      </c>
      <c r="G803" s="28" t="s">
        <v>3449</v>
      </c>
      <c r="H803" s="29" t="s">
        <v>3416</v>
      </c>
      <c r="I803" s="28"/>
      <c r="J803" s="28" t="s">
        <v>3006</v>
      </c>
      <c r="K803" s="28" t="s">
        <v>38</v>
      </c>
      <c r="L803" s="28" t="s">
        <v>38</v>
      </c>
      <c r="M803" s="28" t="s">
        <v>38</v>
      </c>
      <c r="N803" s="28" t="s">
        <v>38</v>
      </c>
      <c r="O803" s="28" t="s">
        <v>3436</v>
      </c>
      <c r="P803" s="30" t="s">
        <v>3450</v>
      </c>
      <c r="Q803" s="30"/>
      <c r="R803" s="30" t="s">
        <v>3419</v>
      </c>
      <c r="S803" s="30"/>
      <c r="T803" s="92"/>
      <c r="U803" s="30"/>
    </row>
    <row r="804" spans="1:21" s="33" customFormat="1" ht="30" x14ac:dyDescent="0.25">
      <c r="A804" s="28" t="s">
        <v>3451</v>
      </c>
      <c r="B804" s="29" t="s">
        <v>42</v>
      </c>
      <c r="C804" s="29" t="s">
        <v>3452</v>
      </c>
      <c r="D804" s="28" t="s">
        <v>32</v>
      </c>
      <c r="E804" s="29" t="s">
        <v>42</v>
      </c>
      <c r="F804" s="29" t="s">
        <v>3198</v>
      </c>
      <c r="G804" s="28" t="s">
        <v>3453</v>
      </c>
      <c r="H804" s="29" t="s">
        <v>2128</v>
      </c>
      <c r="I804" s="28" t="s">
        <v>3454</v>
      </c>
      <c r="J804" s="28" t="s">
        <v>3006</v>
      </c>
      <c r="K804" s="28" t="s">
        <v>38</v>
      </c>
      <c r="L804" s="28" t="s">
        <v>38</v>
      </c>
      <c r="M804" s="28" t="s">
        <v>38</v>
      </c>
      <c r="N804" s="28" t="s">
        <v>38</v>
      </c>
      <c r="O804" s="28" t="s">
        <v>3436</v>
      </c>
      <c r="P804" s="30" t="s">
        <v>3436</v>
      </c>
      <c r="Q804" s="30"/>
      <c r="R804" s="30"/>
      <c r="S804" s="30"/>
      <c r="T804" s="92"/>
      <c r="U804" s="30"/>
    </row>
    <row r="805" spans="1:21" s="33" customFormat="1" ht="75" x14ac:dyDescent="0.25">
      <c r="A805" s="28" t="s">
        <v>3455</v>
      </c>
      <c r="B805" s="29" t="s">
        <v>3456</v>
      </c>
      <c r="C805" s="29" t="s">
        <v>3452</v>
      </c>
      <c r="D805" s="28" t="s">
        <v>32</v>
      </c>
      <c r="E805" s="29" t="s">
        <v>3457</v>
      </c>
      <c r="F805" s="29" t="s">
        <v>3198</v>
      </c>
      <c r="G805" s="28" t="s">
        <v>3458</v>
      </c>
      <c r="H805" s="29" t="s">
        <v>2128</v>
      </c>
      <c r="I805" s="28" t="s">
        <v>3459</v>
      </c>
      <c r="J805" s="28" t="s">
        <v>3006</v>
      </c>
      <c r="K805" s="28" t="s">
        <v>38</v>
      </c>
      <c r="L805" s="28" t="s">
        <v>38</v>
      </c>
      <c r="M805" s="28" t="s">
        <v>38</v>
      </c>
      <c r="N805" s="28" t="s">
        <v>38</v>
      </c>
      <c r="O805" s="28" t="s">
        <v>3436</v>
      </c>
      <c r="P805" s="30" t="s">
        <v>3436</v>
      </c>
      <c r="Q805" s="30"/>
      <c r="R805" s="30"/>
      <c r="S805" s="30"/>
      <c r="T805" s="92"/>
      <c r="U805" s="30"/>
    </row>
    <row r="806" spans="1:21" s="33" customFormat="1" ht="45" x14ac:dyDescent="0.25">
      <c r="A806" s="28" t="s">
        <v>3460</v>
      </c>
      <c r="B806" s="29" t="s">
        <v>3461</v>
      </c>
      <c r="C806" s="29" t="s">
        <v>3452</v>
      </c>
      <c r="D806" s="28" t="s">
        <v>32</v>
      </c>
      <c r="E806" s="29" t="s">
        <v>3462</v>
      </c>
      <c r="F806" s="29" t="s">
        <v>3198</v>
      </c>
      <c r="G806" s="28" t="s">
        <v>3458</v>
      </c>
      <c r="H806" s="29" t="s">
        <v>2128</v>
      </c>
      <c r="I806" s="28" t="s">
        <v>3463</v>
      </c>
      <c r="J806" s="28" t="s">
        <v>3006</v>
      </c>
      <c r="K806" s="28" t="s">
        <v>38</v>
      </c>
      <c r="L806" s="28" t="s">
        <v>38</v>
      </c>
      <c r="M806" s="28" t="s">
        <v>38</v>
      </c>
      <c r="N806" s="28" t="s">
        <v>38</v>
      </c>
      <c r="O806" s="28" t="s">
        <v>3436</v>
      </c>
      <c r="P806" s="30" t="s">
        <v>3436</v>
      </c>
      <c r="Q806" s="30"/>
      <c r="R806" s="30"/>
      <c r="S806" s="30"/>
      <c r="T806" s="92"/>
      <c r="U806" s="30"/>
    </row>
    <row r="807" spans="1:21" s="33" customFormat="1" ht="60" x14ac:dyDescent="0.25">
      <c r="A807" s="28" t="s">
        <v>3464</v>
      </c>
      <c r="B807" s="39" t="s">
        <v>3465</v>
      </c>
      <c r="C807" s="29" t="s">
        <v>3452</v>
      </c>
      <c r="D807" s="28" t="s">
        <v>32</v>
      </c>
      <c r="E807" s="29" t="s">
        <v>3465</v>
      </c>
      <c r="F807" s="29" t="s">
        <v>243</v>
      </c>
      <c r="G807" s="28" t="s">
        <v>3466</v>
      </c>
      <c r="H807" s="29" t="s">
        <v>2128</v>
      </c>
      <c r="I807" s="28" t="s">
        <v>3467</v>
      </c>
      <c r="J807" s="28"/>
      <c r="K807" s="28" t="s">
        <v>39</v>
      </c>
      <c r="L807" s="28" t="s">
        <v>38</v>
      </c>
      <c r="M807" s="28" t="s">
        <v>38</v>
      </c>
      <c r="N807" s="28" t="s">
        <v>38</v>
      </c>
      <c r="O807" s="28" t="s">
        <v>627</v>
      </c>
      <c r="P807" s="30" t="s">
        <v>3468</v>
      </c>
      <c r="Q807" s="30" t="s">
        <v>3469</v>
      </c>
      <c r="R807" s="30" t="s">
        <v>3155</v>
      </c>
      <c r="S807" s="88" t="s">
        <v>3470</v>
      </c>
      <c r="T807" s="88" t="s">
        <v>1048</v>
      </c>
      <c r="U807" s="30"/>
    </row>
    <row r="808" spans="1:21" s="33" customFormat="1" ht="45" x14ac:dyDescent="0.25">
      <c r="A808" s="28" t="s">
        <v>3471</v>
      </c>
      <c r="B808" s="39" t="s">
        <v>3472</v>
      </c>
      <c r="C808" s="29" t="s">
        <v>3452</v>
      </c>
      <c r="D808" s="28" t="s">
        <v>32</v>
      </c>
      <c r="E808" s="29"/>
      <c r="F808" s="29"/>
      <c r="G808" s="28" t="s">
        <v>1239</v>
      </c>
      <c r="H808" s="29" t="s">
        <v>143</v>
      </c>
      <c r="I808" s="28" t="s">
        <v>192</v>
      </c>
      <c r="J808" s="28"/>
      <c r="K808" s="28" t="s">
        <v>39</v>
      </c>
      <c r="L808" s="28" t="s">
        <v>38</v>
      </c>
      <c r="M808" s="28" t="s">
        <v>38</v>
      </c>
      <c r="N808" s="28" t="s">
        <v>38</v>
      </c>
      <c r="O808" s="28" t="s">
        <v>40</v>
      </c>
      <c r="P808" s="30"/>
      <c r="Q808" s="30"/>
      <c r="R808" s="30" t="s">
        <v>3155</v>
      </c>
      <c r="S808" s="88" t="s">
        <v>3473</v>
      </c>
      <c r="T808" s="88" t="s">
        <v>1057</v>
      </c>
      <c r="U808" s="30"/>
    </row>
    <row r="809" spans="1:21" s="33" customFormat="1" ht="60" x14ac:dyDescent="0.25">
      <c r="A809" s="28" t="s">
        <v>3474</v>
      </c>
      <c r="B809" s="39" t="s">
        <v>3475</v>
      </c>
      <c r="C809" s="29" t="s">
        <v>3150</v>
      </c>
      <c r="D809" s="28" t="s">
        <v>32</v>
      </c>
      <c r="E809" s="29" t="s">
        <v>3476</v>
      </c>
      <c r="F809" s="29" t="s">
        <v>3477</v>
      </c>
      <c r="G809" s="28" t="s">
        <v>3476</v>
      </c>
      <c r="H809" s="29" t="s">
        <v>2128</v>
      </c>
      <c r="I809" s="28" t="s">
        <v>3478</v>
      </c>
      <c r="J809" s="28"/>
      <c r="K809" s="56" t="s">
        <v>39</v>
      </c>
      <c r="L809" s="56" t="s">
        <v>38</v>
      </c>
      <c r="M809" s="28" t="s">
        <v>38</v>
      </c>
      <c r="N809" s="28" t="s">
        <v>38</v>
      </c>
      <c r="O809" s="56" t="s">
        <v>627</v>
      </c>
      <c r="P809" s="30" t="s">
        <v>3401</v>
      </c>
      <c r="Q809" s="30" t="s">
        <v>3479</v>
      </c>
      <c r="R809" s="30" t="s">
        <v>3155</v>
      </c>
      <c r="S809" s="67" t="s">
        <v>3480</v>
      </c>
      <c r="T809" s="67" t="s">
        <v>1048</v>
      </c>
      <c r="U809" s="30"/>
    </row>
    <row r="810" spans="1:21" s="33" customFormat="1" ht="60" x14ac:dyDescent="0.25">
      <c r="A810" s="28" t="s">
        <v>3481</v>
      </c>
      <c r="B810" s="86" t="s">
        <v>3482</v>
      </c>
      <c r="C810" s="29" t="s">
        <v>3150</v>
      </c>
      <c r="D810" s="28" t="s">
        <v>32</v>
      </c>
      <c r="E810" s="29"/>
      <c r="F810" s="29"/>
      <c r="G810" s="28" t="s">
        <v>1239</v>
      </c>
      <c r="H810" s="29" t="s">
        <v>143</v>
      </c>
      <c r="I810" s="28" t="s">
        <v>192</v>
      </c>
      <c r="J810" s="28"/>
      <c r="K810" s="28" t="s">
        <v>39</v>
      </c>
      <c r="L810" s="28" t="s">
        <v>38</v>
      </c>
      <c r="M810" s="28" t="s">
        <v>38</v>
      </c>
      <c r="N810" s="28" t="s">
        <v>38</v>
      </c>
      <c r="O810" s="28" t="s">
        <v>40</v>
      </c>
      <c r="P810" s="30"/>
      <c r="Q810" s="30"/>
      <c r="R810" s="30" t="s">
        <v>3155</v>
      </c>
      <c r="S810" s="67" t="s">
        <v>3483</v>
      </c>
      <c r="T810" s="67" t="s">
        <v>1057</v>
      </c>
      <c r="U810" s="30"/>
    </row>
    <row r="811" spans="1:21" s="33" customFormat="1" ht="195" x14ac:dyDescent="0.25">
      <c r="A811" s="28" t="s">
        <v>3484</v>
      </c>
      <c r="B811" s="39" t="s">
        <v>3485</v>
      </c>
      <c r="C811" s="29" t="s">
        <v>3150</v>
      </c>
      <c r="D811" s="28" t="s">
        <v>32</v>
      </c>
      <c r="E811" s="29" t="s">
        <v>3485</v>
      </c>
      <c r="F811" s="29" t="s">
        <v>3477</v>
      </c>
      <c r="G811" s="28" t="s">
        <v>3486</v>
      </c>
      <c r="H811" s="29" t="s">
        <v>2128</v>
      </c>
      <c r="I811" s="28" t="s">
        <v>3487</v>
      </c>
      <c r="J811" s="28"/>
      <c r="K811" s="56" t="s">
        <v>39</v>
      </c>
      <c r="L811" s="56" t="s">
        <v>38</v>
      </c>
      <c r="M811" s="28" t="s">
        <v>38</v>
      </c>
      <c r="N811" s="28" t="s">
        <v>38</v>
      </c>
      <c r="O811" s="56" t="s">
        <v>627</v>
      </c>
      <c r="P811" s="30" t="s">
        <v>3488</v>
      </c>
      <c r="Q811" s="30" t="s">
        <v>3489</v>
      </c>
      <c r="R811" s="30" t="s">
        <v>3155</v>
      </c>
      <c r="S811" s="67" t="s">
        <v>3490</v>
      </c>
      <c r="T811" s="67" t="s">
        <v>1048</v>
      </c>
      <c r="U811" s="30"/>
    </row>
    <row r="812" spans="1:21" s="33" customFormat="1" ht="45" x14ac:dyDescent="0.25">
      <c r="A812" s="28" t="s">
        <v>3491</v>
      </c>
      <c r="B812" s="86" t="s">
        <v>3492</v>
      </c>
      <c r="C812" s="29" t="s">
        <v>3150</v>
      </c>
      <c r="D812" s="28" t="s">
        <v>32</v>
      </c>
      <c r="E812" s="29"/>
      <c r="F812" s="29"/>
      <c r="G812" s="28" t="s">
        <v>1239</v>
      </c>
      <c r="H812" s="29" t="s">
        <v>143</v>
      </c>
      <c r="I812" s="28" t="s">
        <v>192</v>
      </c>
      <c r="J812" s="28"/>
      <c r="K812" s="28" t="s">
        <v>39</v>
      </c>
      <c r="L812" s="28" t="s">
        <v>38</v>
      </c>
      <c r="M812" s="28" t="s">
        <v>38</v>
      </c>
      <c r="N812" s="28" t="s">
        <v>38</v>
      </c>
      <c r="O812" s="28" t="s">
        <v>40</v>
      </c>
      <c r="P812" s="30"/>
      <c r="Q812" s="30"/>
      <c r="R812" s="30" t="s">
        <v>3155</v>
      </c>
      <c r="S812" s="67" t="s">
        <v>3493</v>
      </c>
      <c r="T812" s="67" t="s">
        <v>1057</v>
      </c>
      <c r="U812" s="30"/>
    </row>
    <row r="813" spans="1:21" s="33" customFormat="1" ht="105" x14ac:dyDescent="0.25">
      <c r="A813" s="28" t="s">
        <v>3494</v>
      </c>
      <c r="B813" s="39" t="s">
        <v>3495</v>
      </c>
      <c r="C813" s="29" t="s">
        <v>3150</v>
      </c>
      <c r="D813" s="28" t="s">
        <v>32</v>
      </c>
      <c r="E813" s="29" t="s">
        <v>3495</v>
      </c>
      <c r="F813" s="29" t="s">
        <v>3477</v>
      </c>
      <c r="G813" s="28" t="s">
        <v>3496</v>
      </c>
      <c r="H813" s="29" t="s">
        <v>2128</v>
      </c>
      <c r="I813" s="28" t="s">
        <v>3497</v>
      </c>
      <c r="J813" s="28"/>
      <c r="K813" s="56" t="s">
        <v>39</v>
      </c>
      <c r="L813" s="56" t="s">
        <v>38</v>
      </c>
      <c r="M813" s="28" t="s">
        <v>38</v>
      </c>
      <c r="N813" s="28" t="s">
        <v>38</v>
      </c>
      <c r="O813" s="56" t="s">
        <v>627</v>
      </c>
      <c r="P813" s="30" t="s">
        <v>3498</v>
      </c>
      <c r="Q813" s="30" t="s">
        <v>3499</v>
      </c>
      <c r="R813" s="30" t="s">
        <v>3155</v>
      </c>
      <c r="S813" s="67" t="s">
        <v>3495</v>
      </c>
      <c r="T813" s="67" t="s">
        <v>1048</v>
      </c>
      <c r="U813" s="30"/>
    </row>
    <row r="814" spans="1:21" s="33" customFormat="1" ht="45" x14ac:dyDescent="0.25">
      <c r="A814" s="28" t="s">
        <v>3500</v>
      </c>
      <c r="B814" s="86" t="s">
        <v>3501</v>
      </c>
      <c r="C814" s="29" t="s">
        <v>3150</v>
      </c>
      <c r="D814" s="28" t="s">
        <v>32</v>
      </c>
      <c r="E814" s="29"/>
      <c r="F814" s="29"/>
      <c r="G814" s="28" t="s">
        <v>1239</v>
      </c>
      <c r="H814" s="29" t="s">
        <v>143</v>
      </c>
      <c r="I814" s="28" t="s">
        <v>192</v>
      </c>
      <c r="J814" s="28"/>
      <c r="K814" s="28" t="s">
        <v>39</v>
      </c>
      <c r="L814" s="28" t="s">
        <v>38</v>
      </c>
      <c r="M814" s="28" t="s">
        <v>38</v>
      </c>
      <c r="N814" s="28" t="s">
        <v>38</v>
      </c>
      <c r="O814" s="28" t="s">
        <v>40</v>
      </c>
      <c r="P814" s="30"/>
      <c r="Q814" s="30"/>
      <c r="R814" s="30" t="s">
        <v>3155</v>
      </c>
      <c r="S814" s="67" t="s">
        <v>3502</v>
      </c>
      <c r="T814" s="67" t="s">
        <v>1057</v>
      </c>
      <c r="U814" s="30"/>
    </row>
    <row r="815" spans="1:21" s="33" customFormat="1" ht="45" x14ac:dyDescent="0.25">
      <c r="A815" s="28" t="s">
        <v>3503</v>
      </c>
      <c r="B815" s="39" t="s">
        <v>3504</v>
      </c>
      <c r="C815" s="29" t="s">
        <v>3150</v>
      </c>
      <c r="D815" s="28" t="s">
        <v>32</v>
      </c>
      <c r="E815" s="29" t="s">
        <v>3504</v>
      </c>
      <c r="F815" s="29" t="s">
        <v>243</v>
      </c>
      <c r="G815" s="28" t="s">
        <v>3505</v>
      </c>
      <c r="H815" s="29" t="s">
        <v>2128</v>
      </c>
      <c r="I815" s="28" t="s">
        <v>3506</v>
      </c>
      <c r="J815" s="28"/>
      <c r="K815" s="56" t="s">
        <v>39</v>
      </c>
      <c r="L815" s="56" t="s">
        <v>38</v>
      </c>
      <c r="M815" s="28" t="s">
        <v>38</v>
      </c>
      <c r="N815" s="28" t="s">
        <v>38</v>
      </c>
      <c r="O815" s="56" t="s">
        <v>627</v>
      </c>
      <c r="P815" s="30" t="s">
        <v>3507</v>
      </c>
      <c r="Q815" s="30" t="s">
        <v>3508</v>
      </c>
      <c r="R815" s="30" t="s">
        <v>3155</v>
      </c>
      <c r="S815" s="67" t="s">
        <v>3509</v>
      </c>
      <c r="T815" s="67" t="s">
        <v>1048</v>
      </c>
      <c r="U815" s="30"/>
    </row>
    <row r="816" spans="1:21" s="33" customFormat="1" ht="45" x14ac:dyDescent="0.25">
      <c r="A816" s="28" t="s">
        <v>3510</v>
      </c>
      <c r="B816" s="86" t="s">
        <v>3511</v>
      </c>
      <c r="C816" s="29" t="s">
        <v>3150</v>
      </c>
      <c r="D816" s="28" t="s">
        <v>32</v>
      </c>
      <c r="E816" s="29"/>
      <c r="F816" s="29"/>
      <c r="G816" s="28" t="s">
        <v>1239</v>
      </c>
      <c r="H816" s="29" t="s">
        <v>143</v>
      </c>
      <c r="I816" s="28" t="s">
        <v>192</v>
      </c>
      <c r="J816" s="28"/>
      <c r="K816" s="28" t="s">
        <v>39</v>
      </c>
      <c r="L816" s="28" t="s">
        <v>38</v>
      </c>
      <c r="M816" s="28" t="s">
        <v>38</v>
      </c>
      <c r="N816" s="28" t="s">
        <v>38</v>
      </c>
      <c r="O816" s="28" t="s">
        <v>40</v>
      </c>
      <c r="P816" s="30"/>
      <c r="Q816" s="30"/>
      <c r="R816" s="30" t="s">
        <v>3155</v>
      </c>
      <c r="S816" s="67" t="s">
        <v>3512</v>
      </c>
      <c r="T816" s="67" t="s">
        <v>1057</v>
      </c>
      <c r="U816" s="30"/>
    </row>
    <row r="817" spans="1:21" s="33" customFormat="1" ht="30" x14ac:dyDescent="0.25">
      <c r="A817" s="28" t="s">
        <v>3513</v>
      </c>
      <c r="B817" s="29" t="s">
        <v>3514</v>
      </c>
      <c r="C817" s="29" t="s">
        <v>3150</v>
      </c>
      <c r="D817" s="28" t="s">
        <v>32</v>
      </c>
      <c r="E817" s="29" t="s">
        <v>3514</v>
      </c>
      <c r="F817" s="29" t="s">
        <v>243</v>
      </c>
      <c r="G817" s="28" t="s">
        <v>3515</v>
      </c>
      <c r="H817" s="29" t="s">
        <v>2128</v>
      </c>
      <c r="I817" s="28" t="s">
        <v>3516</v>
      </c>
      <c r="J817" s="28"/>
      <c r="K817" s="56" t="s">
        <v>38</v>
      </c>
      <c r="L817" s="56" t="s">
        <v>38</v>
      </c>
      <c r="M817" s="28" t="s">
        <v>38</v>
      </c>
      <c r="N817" s="28" t="s">
        <v>38</v>
      </c>
      <c r="O817" s="56" t="s">
        <v>38</v>
      </c>
      <c r="P817" s="30"/>
      <c r="Q817" s="30"/>
      <c r="R817" s="30" t="s">
        <v>3155</v>
      </c>
      <c r="S817" s="67" t="s">
        <v>3517</v>
      </c>
      <c r="T817" s="67" t="s">
        <v>1048</v>
      </c>
      <c r="U817" s="30"/>
    </row>
    <row r="818" spans="1:21" s="33" customFormat="1" ht="30" x14ac:dyDescent="0.25">
      <c r="A818" s="28" t="s">
        <v>3518</v>
      </c>
      <c r="B818" s="29" t="s">
        <v>3519</v>
      </c>
      <c r="C818" s="29" t="s">
        <v>3150</v>
      </c>
      <c r="D818" s="28" t="s">
        <v>32</v>
      </c>
      <c r="E818" s="29" t="s">
        <v>3519</v>
      </c>
      <c r="F818" s="29" t="s">
        <v>243</v>
      </c>
      <c r="G818" s="28" t="s">
        <v>3515</v>
      </c>
      <c r="H818" s="29" t="s">
        <v>2128</v>
      </c>
      <c r="I818" s="28" t="s">
        <v>3520</v>
      </c>
      <c r="J818" s="28"/>
      <c r="K818" s="56" t="s">
        <v>38</v>
      </c>
      <c r="L818" s="56" t="s">
        <v>38</v>
      </c>
      <c r="M818" s="28" t="s">
        <v>38</v>
      </c>
      <c r="N818" s="28" t="s">
        <v>38</v>
      </c>
      <c r="O818" s="56" t="s">
        <v>38</v>
      </c>
      <c r="P818" s="30"/>
      <c r="Q818" s="30"/>
      <c r="R818" s="30" t="s">
        <v>3155</v>
      </c>
      <c r="S818" s="67" t="s">
        <v>3519</v>
      </c>
      <c r="T818" s="67" t="s">
        <v>1048</v>
      </c>
      <c r="U818" s="30"/>
    </row>
    <row r="819" spans="1:21" s="33" customFormat="1" ht="75" x14ac:dyDescent="0.25">
      <c r="A819" s="28" t="s">
        <v>3521</v>
      </c>
      <c r="B819" s="39" t="s">
        <v>3522</v>
      </c>
      <c r="C819" s="29" t="s">
        <v>3150</v>
      </c>
      <c r="D819" s="28" t="s">
        <v>32</v>
      </c>
      <c r="E819" s="29" t="s">
        <v>3522</v>
      </c>
      <c r="F819" s="29" t="s">
        <v>243</v>
      </c>
      <c r="G819" s="28" t="s">
        <v>3523</v>
      </c>
      <c r="H819" s="29" t="s">
        <v>2128</v>
      </c>
      <c r="I819" s="28" t="s">
        <v>3524</v>
      </c>
      <c r="J819" s="28"/>
      <c r="K819" s="56" t="s">
        <v>39</v>
      </c>
      <c r="L819" s="56" t="s">
        <v>38</v>
      </c>
      <c r="M819" s="28" t="s">
        <v>38</v>
      </c>
      <c r="N819" s="28" t="s">
        <v>38</v>
      </c>
      <c r="O819" s="56" t="s">
        <v>627</v>
      </c>
      <c r="P819" s="30" t="s">
        <v>3525</v>
      </c>
      <c r="Q819" s="30" t="s">
        <v>3526</v>
      </c>
      <c r="R819" s="30" t="s">
        <v>3155</v>
      </c>
      <c r="S819" s="67" t="s">
        <v>3527</v>
      </c>
      <c r="T819" s="67" t="s">
        <v>1048</v>
      </c>
      <c r="U819" s="30"/>
    </row>
    <row r="820" spans="1:21" s="33" customFormat="1" ht="45" x14ac:dyDescent="0.25">
      <c r="A820" s="28" t="s">
        <v>3528</v>
      </c>
      <c r="B820" s="86" t="s">
        <v>3529</v>
      </c>
      <c r="C820" s="29" t="s">
        <v>3150</v>
      </c>
      <c r="D820" s="28" t="s">
        <v>32</v>
      </c>
      <c r="E820" s="29"/>
      <c r="F820" s="29"/>
      <c r="G820" s="28" t="s">
        <v>1239</v>
      </c>
      <c r="H820" s="29" t="s">
        <v>143</v>
      </c>
      <c r="I820" s="28" t="s">
        <v>192</v>
      </c>
      <c r="J820" s="28"/>
      <c r="K820" s="28" t="s">
        <v>39</v>
      </c>
      <c r="L820" s="28" t="s">
        <v>38</v>
      </c>
      <c r="M820" s="28" t="s">
        <v>38</v>
      </c>
      <c r="N820" s="28" t="s">
        <v>38</v>
      </c>
      <c r="O820" s="28" t="s">
        <v>40</v>
      </c>
      <c r="P820" s="30"/>
      <c r="Q820" s="30"/>
      <c r="R820" s="30" t="s">
        <v>3155</v>
      </c>
      <c r="S820" s="67" t="s">
        <v>3530</v>
      </c>
      <c r="T820" s="67" t="s">
        <v>1057</v>
      </c>
      <c r="U820" s="30"/>
    </row>
    <row r="821" spans="1:21" s="33" customFormat="1" ht="30" x14ac:dyDescent="0.25">
      <c r="A821" s="28" t="s">
        <v>3531</v>
      </c>
      <c r="B821" s="29" t="s">
        <v>3532</v>
      </c>
      <c r="C821" s="29" t="s">
        <v>3150</v>
      </c>
      <c r="D821" s="28" t="s">
        <v>32</v>
      </c>
      <c r="E821" s="29" t="s">
        <v>3532</v>
      </c>
      <c r="F821" s="29" t="s">
        <v>243</v>
      </c>
      <c r="G821" s="28" t="s">
        <v>3515</v>
      </c>
      <c r="H821" s="29" t="s">
        <v>2128</v>
      </c>
      <c r="I821" s="28" t="s">
        <v>3533</v>
      </c>
      <c r="J821" s="28"/>
      <c r="K821" s="56" t="s">
        <v>38</v>
      </c>
      <c r="L821" s="56" t="s">
        <v>38</v>
      </c>
      <c r="M821" s="28" t="s">
        <v>38</v>
      </c>
      <c r="N821" s="28" t="s">
        <v>38</v>
      </c>
      <c r="O821" s="56" t="s">
        <v>38</v>
      </c>
      <c r="P821" s="30" t="s">
        <v>3534</v>
      </c>
      <c r="Q821" s="30"/>
      <c r="R821" s="30" t="s">
        <v>3155</v>
      </c>
      <c r="S821" s="67" t="s">
        <v>3535</v>
      </c>
      <c r="T821" s="67" t="s">
        <v>1048</v>
      </c>
      <c r="U821" s="30"/>
    </row>
    <row r="822" spans="1:21" s="33" customFormat="1" ht="120" x14ac:dyDescent="0.25">
      <c r="A822" s="28" t="s">
        <v>3536</v>
      </c>
      <c r="B822" s="39" t="s">
        <v>3537</v>
      </c>
      <c r="C822" s="29" t="s">
        <v>3150</v>
      </c>
      <c r="D822" s="28" t="s">
        <v>32</v>
      </c>
      <c r="E822" s="29" t="s">
        <v>3537</v>
      </c>
      <c r="F822" s="29" t="s">
        <v>243</v>
      </c>
      <c r="G822" s="28" t="s">
        <v>142</v>
      </c>
      <c r="H822" s="29" t="s">
        <v>2128</v>
      </c>
      <c r="I822" s="28" t="s">
        <v>3538</v>
      </c>
      <c r="J822" s="28"/>
      <c r="K822" s="56" t="s">
        <v>39</v>
      </c>
      <c r="L822" s="56" t="s">
        <v>38</v>
      </c>
      <c r="M822" s="28" t="s">
        <v>38</v>
      </c>
      <c r="N822" s="28" t="s">
        <v>38</v>
      </c>
      <c r="O822" s="56" t="s">
        <v>627</v>
      </c>
      <c r="P822" s="30" t="s">
        <v>3539</v>
      </c>
      <c r="Q822" s="30" t="s">
        <v>3540</v>
      </c>
      <c r="R822" s="30" t="s">
        <v>3155</v>
      </c>
      <c r="S822" s="31" t="s">
        <v>3538</v>
      </c>
      <c r="T822" s="31" t="s">
        <v>1057</v>
      </c>
      <c r="U822" s="30"/>
    </row>
    <row r="823" spans="1:21" s="33" customFormat="1" ht="45" x14ac:dyDescent="0.25">
      <c r="A823" s="28" t="s">
        <v>3541</v>
      </c>
      <c r="B823" s="86" t="s">
        <v>3542</v>
      </c>
      <c r="C823" s="29" t="s">
        <v>3150</v>
      </c>
      <c r="D823" s="28" t="s">
        <v>32</v>
      </c>
      <c r="E823" s="29"/>
      <c r="F823" s="29"/>
      <c r="G823" s="28" t="s">
        <v>1239</v>
      </c>
      <c r="H823" s="29" t="s">
        <v>143</v>
      </c>
      <c r="I823" s="28" t="s">
        <v>192</v>
      </c>
      <c r="J823" s="28"/>
      <c r="K823" s="28" t="s">
        <v>39</v>
      </c>
      <c r="L823" s="28" t="s">
        <v>38</v>
      </c>
      <c r="M823" s="28" t="s">
        <v>38</v>
      </c>
      <c r="N823" s="28" t="s">
        <v>38</v>
      </c>
      <c r="O823" s="28" t="s">
        <v>40</v>
      </c>
      <c r="P823" s="30"/>
      <c r="Q823" s="30"/>
      <c r="R823" s="30" t="s">
        <v>3155</v>
      </c>
      <c r="S823" s="31" t="s">
        <v>3543</v>
      </c>
      <c r="T823" s="31" t="s">
        <v>1057</v>
      </c>
      <c r="U823" s="30"/>
    </row>
    <row r="824" spans="1:21" s="33" customFormat="1" ht="30" x14ac:dyDescent="0.25">
      <c r="A824" s="28" t="s">
        <v>3544</v>
      </c>
      <c r="B824" s="29" t="s">
        <v>3545</v>
      </c>
      <c r="C824" s="29" t="s">
        <v>3150</v>
      </c>
      <c r="D824" s="28" t="s">
        <v>32</v>
      </c>
      <c r="E824" s="29" t="s">
        <v>3545</v>
      </c>
      <c r="F824" s="29" t="s">
        <v>243</v>
      </c>
      <c r="G824" s="28" t="s">
        <v>3546</v>
      </c>
      <c r="H824" s="29" t="s">
        <v>2128</v>
      </c>
      <c r="I824" s="28" t="s">
        <v>3547</v>
      </c>
      <c r="J824" s="28"/>
      <c r="K824" s="56" t="s">
        <v>38</v>
      </c>
      <c r="L824" s="56" t="s">
        <v>38</v>
      </c>
      <c r="M824" s="28" t="s">
        <v>38</v>
      </c>
      <c r="N824" s="28" t="s">
        <v>38</v>
      </c>
      <c r="O824" s="56" t="s">
        <v>1286</v>
      </c>
      <c r="P824" s="30" t="s">
        <v>3548</v>
      </c>
      <c r="Q824" s="30"/>
      <c r="R824" s="30" t="s">
        <v>3155</v>
      </c>
      <c r="S824" s="67" t="s">
        <v>3547</v>
      </c>
      <c r="T824" s="67" t="s">
        <v>1048</v>
      </c>
      <c r="U824" s="30"/>
    </row>
    <row r="825" spans="1:21" s="33" customFormat="1" ht="45" x14ac:dyDescent="0.25">
      <c r="A825" s="28" t="s">
        <v>3549</v>
      </c>
      <c r="B825" s="39" t="s">
        <v>3550</v>
      </c>
      <c r="C825" s="29" t="s">
        <v>3150</v>
      </c>
      <c r="D825" s="28" t="s">
        <v>32</v>
      </c>
      <c r="E825" s="29" t="s">
        <v>3550</v>
      </c>
      <c r="F825" s="29" t="s">
        <v>243</v>
      </c>
      <c r="G825" s="28" t="s">
        <v>3551</v>
      </c>
      <c r="H825" s="29" t="s">
        <v>2128</v>
      </c>
      <c r="I825" s="28" t="s">
        <v>3552</v>
      </c>
      <c r="J825" s="28"/>
      <c r="K825" s="28" t="s">
        <v>39</v>
      </c>
      <c r="L825" s="28" t="s">
        <v>38</v>
      </c>
      <c r="M825" s="28" t="s">
        <v>38</v>
      </c>
      <c r="N825" s="28" t="s">
        <v>38</v>
      </c>
      <c r="O825" s="28" t="s">
        <v>627</v>
      </c>
      <c r="P825" s="30" t="s">
        <v>3553</v>
      </c>
      <c r="Q825" s="30" t="s">
        <v>3554</v>
      </c>
      <c r="R825" s="30" t="s">
        <v>3155</v>
      </c>
      <c r="S825" s="67" t="s">
        <v>3555</v>
      </c>
      <c r="T825" s="67" t="s">
        <v>1048</v>
      </c>
      <c r="U825" s="30"/>
    </row>
    <row r="826" spans="1:21" s="33" customFormat="1" ht="45" x14ac:dyDescent="0.25">
      <c r="A826" s="28" t="s">
        <v>3556</v>
      </c>
      <c r="B826" s="86" t="s">
        <v>3557</v>
      </c>
      <c r="C826" s="29" t="s">
        <v>3150</v>
      </c>
      <c r="D826" s="28" t="s">
        <v>32</v>
      </c>
      <c r="E826" s="29"/>
      <c r="F826" s="29"/>
      <c r="G826" s="28" t="s">
        <v>1239</v>
      </c>
      <c r="H826" s="29" t="s">
        <v>143</v>
      </c>
      <c r="I826" s="28" t="s">
        <v>192</v>
      </c>
      <c r="J826" s="28"/>
      <c r="K826" s="28" t="s">
        <v>39</v>
      </c>
      <c r="L826" s="28" t="s">
        <v>38</v>
      </c>
      <c r="M826" s="28" t="s">
        <v>38</v>
      </c>
      <c r="N826" s="28" t="s">
        <v>38</v>
      </c>
      <c r="O826" s="28" t="s">
        <v>40</v>
      </c>
      <c r="P826" s="30"/>
      <c r="Q826" s="30"/>
      <c r="R826" s="30" t="s">
        <v>3155</v>
      </c>
      <c r="S826" s="67" t="s">
        <v>3558</v>
      </c>
      <c r="T826" s="67" t="s">
        <v>1057</v>
      </c>
      <c r="U826" s="30"/>
    </row>
    <row r="827" spans="1:21" s="33" customFormat="1" ht="90" x14ac:dyDescent="0.25">
      <c r="A827" s="28" t="s">
        <v>3559</v>
      </c>
      <c r="B827" s="39" t="s">
        <v>3560</v>
      </c>
      <c r="C827" s="29" t="s">
        <v>3561</v>
      </c>
      <c r="D827" s="28" t="s">
        <v>32</v>
      </c>
      <c r="E827" s="29" t="s">
        <v>3560</v>
      </c>
      <c r="F827" s="29" t="s">
        <v>243</v>
      </c>
      <c r="G827" s="28" t="s">
        <v>3562</v>
      </c>
      <c r="H827" s="29" t="s">
        <v>2128</v>
      </c>
      <c r="I827" s="28" t="s">
        <v>3563</v>
      </c>
      <c r="J827" s="28"/>
      <c r="K827" s="28" t="s">
        <v>365</v>
      </c>
      <c r="L827" s="28" t="s">
        <v>38</v>
      </c>
      <c r="M827" s="28" t="s">
        <v>38</v>
      </c>
      <c r="N827" s="28" t="s">
        <v>38</v>
      </c>
      <c r="O827" s="28" t="s">
        <v>627</v>
      </c>
      <c r="P827" s="30" t="s">
        <v>3564</v>
      </c>
      <c r="Q827" s="30" t="s">
        <v>3565</v>
      </c>
      <c r="R827" s="30" t="s">
        <v>3155</v>
      </c>
      <c r="S827" s="67" t="s">
        <v>3566</v>
      </c>
      <c r="T827" s="67" t="s">
        <v>1048</v>
      </c>
      <c r="U827" s="30"/>
    </row>
    <row r="828" spans="1:21" s="33" customFormat="1" ht="45" x14ac:dyDescent="0.25">
      <c r="A828" s="28" t="s">
        <v>3567</v>
      </c>
      <c r="B828" s="86" t="s">
        <v>3568</v>
      </c>
      <c r="C828" s="29" t="s">
        <v>3561</v>
      </c>
      <c r="D828" s="28" t="s">
        <v>32</v>
      </c>
      <c r="E828" s="29"/>
      <c r="F828" s="29"/>
      <c r="G828" s="28" t="s">
        <v>1239</v>
      </c>
      <c r="H828" s="29" t="s">
        <v>143</v>
      </c>
      <c r="I828" s="28" t="s">
        <v>192</v>
      </c>
      <c r="J828" s="28"/>
      <c r="K828" s="28" t="s">
        <v>39</v>
      </c>
      <c r="L828" s="28" t="s">
        <v>38</v>
      </c>
      <c r="M828" s="28" t="s">
        <v>38</v>
      </c>
      <c r="N828" s="28" t="s">
        <v>38</v>
      </c>
      <c r="O828" s="28" t="s">
        <v>40</v>
      </c>
      <c r="P828" s="30"/>
      <c r="Q828" s="30"/>
      <c r="R828" s="30" t="s">
        <v>3155</v>
      </c>
      <c r="S828" s="67" t="s">
        <v>3569</v>
      </c>
      <c r="T828" s="67" t="s">
        <v>1057</v>
      </c>
      <c r="U828" s="30"/>
    </row>
    <row r="829" spans="1:21" s="33" customFormat="1" ht="30" x14ac:dyDescent="0.25">
      <c r="A829" s="28" t="s">
        <v>3570</v>
      </c>
      <c r="B829" s="29" t="s">
        <v>3571</v>
      </c>
      <c r="C829" s="29" t="s">
        <v>3572</v>
      </c>
      <c r="D829" s="28" t="s">
        <v>32</v>
      </c>
      <c r="E829" s="29" t="s">
        <v>3571</v>
      </c>
      <c r="F829" s="29" t="s">
        <v>243</v>
      </c>
      <c r="G829" s="28" t="s">
        <v>1603</v>
      </c>
      <c r="H829" s="29" t="s">
        <v>2128</v>
      </c>
      <c r="I829" s="28" t="s">
        <v>3573</v>
      </c>
      <c r="J829" s="28"/>
      <c r="K829" s="28" t="s">
        <v>38</v>
      </c>
      <c r="L829" s="28" t="s">
        <v>38</v>
      </c>
      <c r="M829" s="28" t="s">
        <v>38</v>
      </c>
      <c r="N829" s="28" t="s">
        <v>38</v>
      </c>
      <c r="O829" s="28" t="s">
        <v>627</v>
      </c>
      <c r="P829" s="30"/>
      <c r="Q829" s="30"/>
      <c r="R829" s="30" t="s">
        <v>3155</v>
      </c>
      <c r="S829" s="67" t="s">
        <v>3573</v>
      </c>
      <c r="T829" s="67" t="s">
        <v>983</v>
      </c>
      <c r="U829" s="30"/>
    </row>
    <row r="830" spans="1:21" s="33" customFormat="1" ht="45" x14ac:dyDescent="0.25">
      <c r="A830" s="28" t="s">
        <v>3574</v>
      </c>
      <c r="B830" s="29" t="s">
        <v>3575</v>
      </c>
      <c r="C830" s="29" t="s">
        <v>3572</v>
      </c>
      <c r="D830" s="28" t="s">
        <v>32</v>
      </c>
      <c r="E830" s="29" t="s">
        <v>3575</v>
      </c>
      <c r="F830" s="29" t="s">
        <v>243</v>
      </c>
      <c r="G830" s="28" t="s">
        <v>35</v>
      </c>
      <c r="H830" s="29" t="s">
        <v>2128</v>
      </c>
      <c r="I830" s="28" t="s">
        <v>3575</v>
      </c>
      <c r="J830" s="28"/>
      <c r="K830" s="28" t="s">
        <v>38</v>
      </c>
      <c r="L830" s="28" t="s">
        <v>38</v>
      </c>
      <c r="M830" s="28" t="s">
        <v>38</v>
      </c>
      <c r="N830" s="28" t="s">
        <v>38</v>
      </c>
      <c r="O830" s="28" t="s">
        <v>627</v>
      </c>
      <c r="P830" s="30" t="s">
        <v>3576</v>
      </c>
      <c r="Q830" s="30"/>
      <c r="R830" s="30" t="s">
        <v>3155</v>
      </c>
      <c r="S830" s="67" t="s">
        <v>3577</v>
      </c>
      <c r="T830" s="67" t="s">
        <v>839</v>
      </c>
      <c r="U830" s="30"/>
    </row>
    <row r="831" spans="1:21" s="33" customFormat="1" ht="30" x14ac:dyDescent="0.25">
      <c r="A831" s="28" t="s">
        <v>3578</v>
      </c>
      <c r="B831" s="29" t="s">
        <v>3579</v>
      </c>
      <c r="C831" s="29" t="s">
        <v>3580</v>
      </c>
      <c r="D831" s="28" t="s">
        <v>32</v>
      </c>
      <c r="E831" s="29" t="s">
        <v>3579</v>
      </c>
      <c r="F831" s="29" t="s">
        <v>243</v>
      </c>
      <c r="G831" s="28" t="s">
        <v>1603</v>
      </c>
      <c r="H831" s="29" t="s">
        <v>2128</v>
      </c>
      <c r="I831" s="28" t="s">
        <v>3581</v>
      </c>
      <c r="J831" s="28"/>
      <c r="K831" s="28" t="s">
        <v>366</v>
      </c>
      <c r="L831" s="28" t="s">
        <v>38</v>
      </c>
      <c r="M831" s="28" t="s">
        <v>38</v>
      </c>
      <c r="N831" s="28" t="s">
        <v>38</v>
      </c>
      <c r="O831" s="28" t="s">
        <v>627</v>
      </c>
      <c r="P831" s="30"/>
      <c r="Q831" s="30"/>
      <c r="R831" s="30" t="s">
        <v>3155</v>
      </c>
      <c r="S831" s="67" t="s">
        <v>3582</v>
      </c>
      <c r="T831" s="67" t="s">
        <v>983</v>
      </c>
      <c r="U831" s="30"/>
    </row>
    <row r="832" spans="1:21" s="33" customFormat="1" ht="45" x14ac:dyDescent="0.25">
      <c r="A832" s="28" t="s">
        <v>3583</v>
      </c>
      <c r="B832" s="29" t="s">
        <v>3584</v>
      </c>
      <c r="C832" s="29" t="s">
        <v>3580</v>
      </c>
      <c r="D832" s="28" t="s">
        <v>32</v>
      </c>
      <c r="E832" s="29" t="s">
        <v>3584</v>
      </c>
      <c r="F832" s="29" t="s">
        <v>243</v>
      </c>
      <c r="G832" s="28" t="s">
        <v>35</v>
      </c>
      <c r="H832" s="29" t="s">
        <v>2128</v>
      </c>
      <c r="I832" s="28" t="s">
        <v>3585</v>
      </c>
      <c r="J832" s="28"/>
      <c r="K832" s="28" t="s">
        <v>366</v>
      </c>
      <c r="L832" s="28" t="s">
        <v>38</v>
      </c>
      <c r="M832" s="28" t="s">
        <v>38</v>
      </c>
      <c r="N832" s="28" t="s">
        <v>38</v>
      </c>
      <c r="O832" s="28" t="s">
        <v>627</v>
      </c>
      <c r="P832" s="30" t="s">
        <v>3586</v>
      </c>
      <c r="Q832" s="30"/>
      <c r="R832" s="30" t="s">
        <v>3155</v>
      </c>
      <c r="S832" s="67" t="s">
        <v>3587</v>
      </c>
      <c r="T832" s="67" t="s">
        <v>839</v>
      </c>
      <c r="U832" s="30"/>
    </row>
    <row r="833" spans="1:21" s="33" customFormat="1" ht="30" x14ac:dyDescent="0.25">
      <c r="A833" s="28" t="s">
        <v>3588</v>
      </c>
      <c r="B833" s="29" t="s">
        <v>3589</v>
      </c>
      <c r="C833" s="29" t="s">
        <v>3150</v>
      </c>
      <c r="D833" s="28" t="s">
        <v>32</v>
      </c>
      <c r="E833" s="29" t="s">
        <v>3589</v>
      </c>
      <c r="F833" s="29" t="s">
        <v>243</v>
      </c>
      <c r="G833" s="28" t="s">
        <v>35</v>
      </c>
      <c r="H833" s="29" t="s">
        <v>2128</v>
      </c>
      <c r="I833" s="28" t="s">
        <v>3590</v>
      </c>
      <c r="J833" s="28"/>
      <c r="K833" s="28" t="s">
        <v>38</v>
      </c>
      <c r="L833" s="28" t="s">
        <v>38</v>
      </c>
      <c r="M833" s="28" t="s">
        <v>38</v>
      </c>
      <c r="N833" s="28" t="s">
        <v>38</v>
      </c>
      <c r="O833" s="28" t="s">
        <v>627</v>
      </c>
      <c r="P833" s="30" t="s">
        <v>3591</v>
      </c>
      <c r="Q833" s="30"/>
      <c r="R833" s="30" t="s">
        <v>3155</v>
      </c>
      <c r="S833" s="67" t="s">
        <v>3592</v>
      </c>
      <c r="T833" s="67" t="s">
        <v>3593</v>
      </c>
      <c r="U833" s="30"/>
    </row>
    <row r="834" spans="1:21" s="33" customFormat="1" ht="30" x14ac:dyDescent="0.25">
      <c r="A834" s="28" t="s">
        <v>3594</v>
      </c>
      <c r="B834" s="66" t="s">
        <v>3595</v>
      </c>
      <c r="C834" s="29" t="s">
        <v>3596</v>
      </c>
      <c r="D834" s="28" t="s">
        <v>32</v>
      </c>
      <c r="E834" s="29" t="s">
        <v>3595</v>
      </c>
      <c r="F834" s="29" t="s">
        <v>3152</v>
      </c>
      <c r="G834" s="28" t="s">
        <v>3597</v>
      </c>
      <c r="H834" s="29" t="s">
        <v>3598</v>
      </c>
      <c r="I834" s="28" t="s">
        <v>3599</v>
      </c>
      <c r="J834" s="28"/>
      <c r="K834" s="28" t="s">
        <v>38</v>
      </c>
      <c r="L834" s="28" t="s">
        <v>39</v>
      </c>
      <c r="M834" s="28" t="s">
        <v>38</v>
      </c>
      <c r="N834" s="28" t="s">
        <v>38</v>
      </c>
      <c r="O834" s="28" t="s">
        <v>627</v>
      </c>
      <c r="P834" s="30" t="s">
        <v>3600</v>
      </c>
      <c r="Q834" s="30" t="s">
        <v>3601</v>
      </c>
      <c r="R834" s="30"/>
      <c r="S834" s="30"/>
      <c r="T834" s="92"/>
      <c r="U834" s="30"/>
    </row>
    <row r="835" spans="1:21" s="33" customFormat="1" ht="75" x14ac:dyDescent="0.25">
      <c r="A835" s="28" t="s">
        <v>3602</v>
      </c>
      <c r="B835" s="66" t="s">
        <v>3603</v>
      </c>
      <c r="C835" s="29" t="s">
        <v>3596</v>
      </c>
      <c r="D835" s="28" t="s">
        <v>32</v>
      </c>
      <c r="E835" s="29" t="s">
        <v>3603</v>
      </c>
      <c r="F835" s="29" t="s">
        <v>243</v>
      </c>
      <c r="G835" s="28" t="s">
        <v>142</v>
      </c>
      <c r="H835" s="29" t="s">
        <v>3604</v>
      </c>
      <c r="I835" s="28" t="s">
        <v>3605</v>
      </c>
      <c r="J835" s="28"/>
      <c r="K835" s="28" t="s">
        <v>38</v>
      </c>
      <c r="L835" s="28" t="s">
        <v>39</v>
      </c>
      <c r="M835" s="28" t="s">
        <v>38</v>
      </c>
      <c r="N835" s="28" t="s">
        <v>38</v>
      </c>
      <c r="O835" s="28" t="s">
        <v>627</v>
      </c>
      <c r="P835" s="30" t="s">
        <v>3606</v>
      </c>
      <c r="Q835" s="30" t="s">
        <v>3607</v>
      </c>
      <c r="R835" s="30"/>
      <c r="S835" s="30"/>
      <c r="T835" s="92"/>
      <c r="U835" s="30"/>
    </row>
    <row r="836" spans="1:21" s="33" customFormat="1" ht="45" x14ac:dyDescent="0.25">
      <c r="A836" s="28" t="s">
        <v>3608</v>
      </c>
      <c r="B836" s="66" t="s">
        <v>80</v>
      </c>
      <c r="C836" s="29" t="s">
        <v>3596</v>
      </c>
      <c r="D836" s="28" t="s">
        <v>32</v>
      </c>
      <c r="E836" s="29" t="s">
        <v>80</v>
      </c>
      <c r="F836" s="29" t="s">
        <v>243</v>
      </c>
      <c r="G836" s="28" t="s">
        <v>3609</v>
      </c>
      <c r="H836" s="29" t="s">
        <v>3604</v>
      </c>
      <c r="I836" s="28" t="s">
        <v>3610</v>
      </c>
      <c r="J836" s="28"/>
      <c r="K836" s="28" t="s">
        <v>38</v>
      </c>
      <c r="L836" s="28" t="s">
        <v>39</v>
      </c>
      <c r="M836" s="28" t="s">
        <v>38</v>
      </c>
      <c r="N836" s="28" t="s">
        <v>38</v>
      </c>
      <c r="O836" s="28" t="s">
        <v>3611</v>
      </c>
      <c r="P836" s="30" t="s">
        <v>3612</v>
      </c>
      <c r="Q836" s="30" t="s">
        <v>3613</v>
      </c>
      <c r="R836" s="30"/>
      <c r="S836" s="30"/>
      <c r="T836" s="92"/>
      <c r="U836" s="30"/>
    </row>
    <row r="837" spans="1:21" s="33" customFormat="1" ht="45" x14ac:dyDescent="0.25">
      <c r="A837" s="28" t="s">
        <v>3614</v>
      </c>
      <c r="B837" s="66" t="s">
        <v>3615</v>
      </c>
      <c r="C837" s="29" t="s">
        <v>3596</v>
      </c>
      <c r="D837" s="28" t="s">
        <v>32</v>
      </c>
      <c r="E837" s="29" t="s">
        <v>3615</v>
      </c>
      <c r="F837" s="29" t="s">
        <v>243</v>
      </c>
      <c r="G837" s="28" t="s">
        <v>3616</v>
      </c>
      <c r="H837" s="29" t="s">
        <v>3604</v>
      </c>
      <c r="I837" s="28" t="s">
        <v>3617</v>
      </c>
      <c r="J837" s="28"/>
      <c r="K837" s="28" t="s">
        <v>38</v>
      </c>
      <c r="L837" s="28" t="s">
        <v>39</v>
      </c>
      <c r="M837" s="28" t="s">
        <v>38</v>
      </c>
      <c r="N837" s="28" t="s">
        <v>38</v>
      </c>
      <c r="O837" s="28" t="s">
        <v>627</v>
      </c>
      <c r="P837" s="30" t="s">
        <v>3618</v>
      </c>
      <c r="Q837" s="30" t="s">
        <v>3619</v>
      </c>
      <c r="R837" s="30"/>
      <c r="S837" s="30"/>
      <c r="T837" s="92"/>
      <c r="U837" s="30"/>
    </row>
    <row r="838" spans="1:21" s="33" customFormat="1" ht="409.5" x14ac:dyDescent="0.25">
      <c r="A838" s="28" t="s">
        <v>3620</v>
      </c>
      <c r="B838" s="66" t="s">
        <v>3621</v>
      </c>
      <c r="C838" s="29" t="s">
        <v>3596</v>
      </c>
      <c r="D838" s="28" t="s">
        <v>32</v>
      </c>
      <c r="E838" s="29" t="s">
        <v>3621</v>
      </c>
      <c r="F838" s="29" t="s">
        <v>243</v>
      </c>
      <c r="G838" s="28" t="s">
        <v>3622</v>
      </c>
      <c r="H838" s="29" t="s">
        <v>3604</v>
      </c>
      <c r="I838" s="28" t="s">
        <v>3623</v>
      </c>
      <c r="J838" s="28"/>
      <c r="K838" s="28" t="s">
        <v>38</v>
      </c>
      <c r="L838" s="28" t="s">
        <v>39</v>
      </c>
      <c r="M838" s="28" t="s">
        <v>38</v>
      </c>
      <c r="N838" s="28" t="s">
        <v>38</v>
      </c>
      <c r="O838" s="28" t="s">
        <v>627</v>
      </c>
      <c r="P838" s="30" t="s">
        <v>3624</v>
      </c>
      <c r="Q838" s="30" t="s">
        <v>3625</v>
      </c>
      <c r="R838" s="30"/>
      <c r="S838" s="30"/>
      <c r="T838" s="92"/>
      <c r="U838" s="30"/>
    </row>
    <row r="839" spans="1:21" s="33" customFormat="1" x14ac:dyDescent="0.25">
      <c r="A839" s="28" t="s">
        <v>3626</v>
      </c>
      <c r="B839" s="29" t="s">
        <v>0</v>
      </c>
      <c r="C839" s="29" t="s">
        <v>3596</v>
      </c>
      <c r="D839" s="28" t="s">
        <v>32</v>
      </c>
      <c r="E839" s="29" t="s">
        <v>0</v>
      </c>
      <c r="F839" s="29" t="s">
        <v>243</v>
      </c>
      <c r="G839" s="28" t="s">
        <v>35</v>
      </c>
      <c r="H839" s="29" t="s">
        <v>3604</v>
      </c>
      <c r="I839" s="28" t="s">
        <v>3627</v>
      </c>
      <c r="J839" s="28"/>
      <c r="K839" s="28" t="s">
        <v>38</v>
      </c>
      <c r="L839" s="28" t="s">
        <v>38</v>
      </c>
      <c r="M839" s="28" t="s">
        <v>38</v>
      </c>
      <c r="N839" s="28" t="s">
        <v>38</v>
      </c>
      <c r="O839" s="28" t="s">
        <v>627</v>
      </c>
      <c r="P839" s="30" t="s">
        <v>3628</v>
      </c>
      <c r="Q839" s="30"/>
      <c r="R839" s="30"/>
      <c r="S839" s="30"/>
      <c r="T839" s="92"/>
      <c r="U839" s="30"/>
    </row>
    <row r="840" spans="1:21" s="33" customFormat="1" ht="75" x14ac:dyDescent="0.25">
      <c r="A840" s="28" t="s">
        <v>3629</v>
      </c>
      <c r="B840" s="66" t="s">
        <v>3630</v>
      </c>
      <c r="C840" s="29" t="s">
        <v>3596</v>
      </c>
      <c r="D840" s="28" t="s">
        <v>32</v>
      </c>
      <c r="E840" s="29" t="s">
        <v>3630</v>
      </c>
      <c r="F840" s="29" t="s">
        <v>3152</v>
      </c>
      <c r="G840" s="28" t="s">
        <v>3631</v>
      </c>
      <c r="H840" s="29" t="s">
        <v>3604</v>
      </c>
      <c r="I840" s="28" t="s">
        <v>3632</v>
      </c>
      <c r="J840" s="28"/>
      <c r="K840" s="28" t="s">
        <v>38</v>
      </c>
      <c r="L840" s="28" t="s">
        <v>39</v>
      </c>
      <c r="M840" s="28" t="s">
        <v>38</v>
      </c>
      <c r="N840" s="28" t="s">
        <v>38</v>
      </c>
      <c r="O840" s="28" t="s">
        <v>3633</v>
      </c>
      <c r="P840" s="30" t="s">
        <v>3634</v>
      </c>
      <c r="Q840" s="30" t="s">
        <v>3635</v>
      </c>
      <c r="R840" s="30"/>
      <c r="S840" s="30"/>
      <c r="T840" s="92"/>
      <c r="U840" s="30"/>
    </row>
    <row r="841" spans="1:21" s="33" customFormat="1" ht="45" x14ac:dyDescent="0.25">
      <c r="A841" s="28" t="s">
        <v>3636</v>
      </c>
      <c r="B841" s="66" t="s">
        <v>3637</v>
      </c>
      <c r="C841" s="29" t="s">
        <v>3596</v>
      </c>
      <c r="D841" s="28" t="s">
        <v>32</v>
      </c>
      <c r="E841" s="29" t="s">
        <v>3638</v>
      </c>
      <c r="F841" s="29" t="s">
        <v>3152</v>
      </c>
      <c r="G841" s="28" t="s">
        <v>142</v>
      </c>
      <c r="H841" s="29" t="s">
        <v>3604</v>
      </c>
      <c r="I841" s="28" t="s">
        <v>3639</v>
      </c>
      <c r="J841" s="28"/>
      <c r="K841" s="28" t="s">
        <v>38</v>
      </c>
      <c r="L841" s="28" t="s">
        <v>39</v>
      </c>
      <c r="M841" s="28" t="s">
        <v>38</v>
      </c>
      <c r="N841" s="28" t="s">
        <v>38</v>
      </c>
      <c r="O841" s="28" t="s">
        <v>627</v>
      </c>
      <c r="P841" s="30" t="s">
        <v>3640</v>
      </c>
      <c r="Q841" s="30" t="s">
        <v>3641</v>
      </c>
      <c r="R841" s="30"/>
      <c r="S841" s="30"/>
      <c r="T841" s="92"/>
      <c r="U841" s="30"/>
    </row>
    <row r="842" spans="1:21" s="33" customFormat="1" ht="60" x14ac:dyDescent="0.25">
      <c r="A842" s="28" t="s">
        <v>3642</v>
      </c>
      <c r="B842" s="66" t="s">
        <v>3643</v>
      </c>
      <c r="C842" s="29" t="s">
        <v>3596</v>
      </c>
      <c r="D842" s="28" t="s">
        <v>32</v>
      </c>
      <c r="E842" s="29" t="s">
        <v>3643</v>
      </c>
      <c r="F842" s="29" t="s">
        <v>3152</v>
      </c>
      <c r="G842" s="28" t="s">
        <v>3644</v>
      </c>
      <c r="H842" s="29" t="s">
        <v>3604</v>
      </c>
      <c r="I842" s="28" t="s">
        <v>3645</v>
      </c>
      <c r="J842" s="28"/>
      <c r="K842" s="28" t="s">
        <v>38</v>
      </c>
      <c r="L842" s="28" t="s">
        <v>39</v>
      </c>
      <c r="M842" s="28" t="s">
        <v>38</v>
      </c>
      <c r="N842" s="28" t="s">
        <v>38</v>
      </c>
      <c r="O842" s="28" t="s">
        <v>3646</v>
      </c>
      <c r="P842" s="30" t="s">
        <v>3647</v>
      </c>
      <c r="Q842" s="30" t="s">
        <v>3648</v>
      </c>
      <c r="R842" s="30"/>
      <c r="S842" s="30"/>
      <c r="T842" s="92"/>
      <c r="U842" s="30"/>
    </row>
    <row r="843" spans="1:21" s="33" customFormat="1" x14ac:dyDescent="0.25">
      <c r="A843" s="28" t="s">
        <v>3649</v>
      </c>
      <c r="B843" s="66" t="s">
        <v>3650</v>
      </c>
      <c r="C843" s="29" t="s">
        <v>3596</v>
      </c>
      <c r="D843" s="28" t="s">
        <v>32</v>
      </c>
      <c r="E843" s="29" t="s">
        <v>3650</v>
      </c>
      <c r="F843" s="29" t="s">
        <v>3651</v>
      </c>
      <c r="G843" s="28" t="s">
        <v>3652</v>
      </c>
      <c r="H843" s="29" t="s">
        <v>3604</v>
      </c>
      <c r="I843" s="28" t="s">
        <v>3653</v>
      </c>
      <c r="J843" s="28"/>
      <c r="K843" s="28" t="s">
        <v>38</v>
      </c>
      <c r="L843" s="28" t="s">
        <v>39</v>
      </c>
      <c r="M843" s="28" t="s">
        <v>38</v>
      </c>
      <c r="N843" s="28" t="s">
        <v>38</v>
      </c>
      <c r="O843" s="28" t="s">
        <v>627</v>
      </c>
      <c r="P843" s="30" t="s">
        <v>1572</v>
      </c>
      <c r="Q843" s="30" t="s">
        <v>3654</v>
      </c>
      <c r="R843" s="30"/>
      <c r="S843" s="30"/>
      <c r="T843" s="92"/>
      <c r="U843" s="30"/>
    </row>
    <row r="844" spans="1:21" s="33" customFormat="1" x14ac:dyDescent="0.25">
      <c r="A844" s="28" t="s">
        <v>3655</v>
      </c>
      <c r="B844" s="66" t="s">
        <v>3656</v>
      </c>
      <c r="C844" s="29" t="s">
        <v>3596</v>
      </c>
      <c r="D844" s="28" t="s">
        <v>32</v>
      </c>
      <c r="E844" s="29" t="s">
        <v>3656</v>
      </c>
      <c r="F844" s="29" t="s">
        <v>3152</v>
      </c>
      <c r="G844" s="28" t="s">
        <v>3652</v>
      </c>
      <c r="H844" s="29" t="s">
        <v>3604</v>
      </c>
      <c r="I844" s="28" t="s">
        <v>3657</v>
      </c>
      <c r="J844" s="28"/>
      <c r="K844" s="28" t="s">
        <v>38</v>
      </c>
      <c r="L844" s="28" t="s">
        <v>39</v>
      </c>
      <c r="M844" s="28" t="s">
        <v>38</v>
      </c>
      <c r="N844" s="28" t="s">
        <v>38</v>
      </c>
      <c r="O844" s="28" t="s">
        <v>627</v>
      </c>
      <c r="P844" s="30" t="s">
        <v>1572</v>
      </c>
      <c r="Q844" s="30" t="s">
        <v>3658</v>
      </c>
      <c r="R844" s="30"/>
      <c r="S844" s="30"/>
      <c r="T844" s="92"/>
      <c r="U844" s="30"/>
    </row>
    <row r="845" spans="1:21" s="33" customFormat="1" ht="45" x14ac:dyDescent="0.25">
      <c r="A845" s="28" t="s">
        <v>3659</v>
      </c>
      <c r="B845" s="39" t="s">
        <v>3660</v>
      </c>
      <c r="C845" s="29" t="s">
        <v>3661</v>
      </c>
      <c r="D845" s="28" t="s">
        <v>32</v>
      </c>
      <c r="E845" s="29" t="s">
        <v>3660</v>
      </c>
      <c r="F845" s="29" t="s">
        <v>3651</v>
      </c>
      <c r="G845" s="28" t="s">
        <v>3662</v>
      </c>
      <c r="H845" s="29" t="s">
        <v>3663</v>
      </c>
      <c r="I845" s="28" t="s">
        <v>3664</v>
      </c>
      <c r="J845" s="28"/>
      <c r="K845" s="28" t="s">
        <v>39</v>
      </c>
      <c r="L845" s="28" t="s">
        <v>38</v>
      </c>
      <c r="M845" s="28" t="s">
        <v>38</v>
      </c>
      <c r="N845" s="28" t="s">
        <v>38</v>
      </c>
      <c r="O845" s="28" t="s">
        <v>627</v>
      </c>
      <c r="P845" s="30" t="s">
        <v>3401</v>
      </c>
      <c r="Q845" s="30" t="s">
        <v>3665</v>
      </c>
      <c r="R845" s="30" t="s">
        <v>3155</v>
      </c>
      <c r="S845" s="88" t="s">
        <v>3664</v>
      </c>
      <c r="T845" s="88" t="s">
        <v>1048</v>
      </c>
      <c r="U845" s="30"/>
    </row>
    <row r="846" spans="1:21" s="33" customFormat="1" ht="45" x14ac:dyDescent="0.25">
      <c r="A846" s="28" t="s">
        <v>3666</v>
      </c>
      <c r="B846" s="86" t="s">
        <v>3667</v>
      </c>
      <c r="C846" s="29" t="s">
        <v>3661</v>
      </c>
      <c r="D846" s="28" t="s">
        <v>32</v>
      </c>
      <c r="E846" s="29"/>
      <c r="F846" s="29"/>
      <c r="G846" s="28" t="s">
        <v>1239</v>
      </c>
      <c r="H846" s="29" t="s">
        <v>143</v>
      </c>
      <c r="I846" s="28" t="s">
        <v>192</v>
      </c>
      <c r="J846" s="28"/>
      <c r="K846" s="28" t="s">
        <v>39</v>
      </c>
      <c r="L846" s="28" t="s">
        <v>38</v>
      </c>
      <c r="M846" s="28" t="s">
        <v>38</v>
      </c>
      <c r="N846" s="28" t="s">
        <v>38</v>
      </c>
      <c r="O846" s="28" t="s">
        <v>40</v>
      </c>
      <c r="P846" s="30"/>
      <c r="Q846" s="30"/>
      <c r="R846" s="30" t="s">
        <v>3155</v>
      </c>
      <c r="S846" s="88" t="s">
        <v>3668</v>
      </c>
      <c r="T846" s="88" t="s">
        <v>1057</v>
      </c>
      <c r="U846" s="30"/>
    </row>
    <row r="847" spans="1:21" s="33" customFormat="1" ht="45" x14ac:dyDescent="0.25">
      <c r="A847" s="28" t="s">
        <v>3669</v>
      </c>
      <c r="B847" s="29" t="s">
        <v>3670</v>
      </c>
      <c r="C847" s="29" t="s">
        <v>3661</v>
      </c>
      <c r="D847" s="28" t="s">
        <v>32</v>
      </c>
      <c r="E847" s="29" t="s">
        <v>3670</v>
      </c>
      <c r="F847" s="29" t="s">
        <v>3651</v>
      </c>
      <c r="G847" s="28" t="s">
        <v>35</v>
      </c>
      <c r="H847" s="29" t="s">
        <v>3663</v>
      </c>
      <c r="I847" s="28" t="s">
        <v>3671</v>
      </c>
      <c r="J847" s="28" t="s">
        <v>174</v>
      </c>
      <c r="K847" s="28" t="s">
        <v>38</v>
      </c>
      <c r="L847" s="28" t="s">
        <v>38</v>
      </c>
      <c r="M847" s="28" t="s">
        <v>38</v>
      </c>
      <c r="N847" s="28" t="s">
        <v>38</v>
      </c>
      <c r="O847" s="28" t="s">
        <v>627</v>
      </c>
      <c r="P847" s="30" t="s">
        <v>3672</v>
      </c>
      <c r="Q847" s="30"/>
      <c r="R847" s="30"/>
      <c r="S847" s="30"/>
      <c r="T847" s="92"/>
      <c r="U847" s="30"/>
    </row>
    <row r="848" spans="1:21" s="33" customFormat="1" ht="30" x14ac:dyDescent="0.25">
      <c r="A848" s="28" t="s">
        <v>3673</v>
      </c>
      <c r="B848" s="29" t="s">
        <v>3674</v>
      </c>
      <c r="C848" s="29" t="s">
        <v>3661</v>
      </c>
      <c r="D848" s="28" t="s">
        <v>32</v>
      </c>
      <c r="E848" s="29" t="s">
        <v>3674</v>
      </c>
      <c r="F848" s="29" t="s">
        <v>3651</v>
      </c>
      <c r="G848" s="28" t="s">
        <v>35</v>
      </c>
      <c r="H848" s="29"/>
      <c r="I848" s="28"/>
      <c r="J848" s="28"/>
      <c r="K848" s="28" t="s">
        <v>38</v>
      </c>
      <c r="L848" s="28" t="s">
        <v>38</v>
      </c>
      <c r="M848" s="28" t="s">
        <v>38</v>
      </c>
      <c r="N848" s="28" t="s">
        <v>38</v>
      </c>
      <c r="O848" s="28" t="s">
        <v>627</v>
      </c>
      <c r="P848" s="30"/>
      <c r="Q848" s="30"/>
      <c r="R848" s="30" t="s">
        <v>3155</v>
      </c>
      <c r="S848" s="88" t="s">
        <v>3675</v>
      </c>
      <c r="T848" s="104" t="s">
        <v>3676</v>
      </c>
      <c r="U848" s="30"/>
    </row>
    <row r="849" spans="1:253" s="33" customFormat="1" x14ac:dyDescent="0.25">
      <c r="A849" s="28" t="s">
        <v>3677</v>
      </c>
      <c r="B849" s="29" t="s">
        <v>3678</v>
      </c>
      <c r="C849" s="29" t="s">
        <v>3679</v>
      </c>
      <c r="D849" s="28" t="s">
        <v>32</v>
      </c>
      <c r="E849" s="29" t="s">
        <v>3678</v>
      </c>
      <c r="F849" s="29" t="s">
        <v>768</v>
      </c>
      <c r="G849" s="28" t="s">
        <v>95</v>
      </c>
      <c r="H849" s="29" t="s">
        <v>3598</v>
      </c>
      <c r="I849" s="28" t="s">
        <v>3680</v>
      </c>
      <c r="J849" s="28"/>
      <c r="K849" s="28" t="s">
        <v>38</v>
      </c>
      <c r="L849" s="28" t="s">
        <v>38</v>
      </c>
      <c r="M849" s="28" t="s">
        <v>38</v>
      </c>
      <c r="N849" s="28" t="s">
        <v>38</v>
      </c>
      <c r="O849" s="28" t="s">
        <v>627</v>
      </c>
      <c r="P849" s="30" t="s">
        <v>3418</v>
      </c>
      <c r="Q849" s="30"/>
      <c r="R849" s="30"/>
      <c r="S849" s="30"/>
      <c r="T849" s="92"/>
      <c r="U849" s="30"/>
    </row>
    <row r="850" spans="1:253" s="33" customFormat="1" ht="30" x14ac:dyDescent="0.25">
      <c r="A850" s="28" t="s">
        <v>3681</v>
      </c>
      <c r="B850" s="29" t="s">
        <v>3682</v>
      </c>
      <c r="C850" s="29" t="s">
        <v>3679</v>
      </c>
      <c r="D850" s="28" t="s">
        <v>32</v>
      </c>
      <c r="E850" s="29" t="s">
        <v>3682</v>
      </c>
      <c r="F850" s="29" t="s">
        <v>768</v>
      </c>
      <c r="G850" s="28" t="s">
        <v>77</v>
      </c>
      <c r="H850" s="29" t="s">
        <v>3598</v>
      </c>
      <c r="I850" s="28" t="s">
        <v>3683</v>
      </c>
      <c r="J850" s="28"/>
      <c r="K850" s="28" t="s">
        <v>38</v>
      </c>
      <c r="L850" s="28" t="s">
        <v>38</v>
      </c>
      <c r="M850" s="28" t="s">
        <v>38</v>
      </c>
      <c r="N850" s="28" t="s">
        <v>38</v>
      </c>
      <c r="O850" s="28" t="s">
        <v>627</v>
      </c>
      <c r="P850" s="30" t="s">
        <v>3684</v>
      </c>
      <c r="Q850" s="30"/>
      <c r="R850" s="30"/>
      <c r="S850" s="30"/>
      <c r="T850" s="92"/>
      <c r="U850" s="30"/>
    </row>
    <row r="851" spans="1:253" s="33" customFormat="1" ht="30" x14ac:dyDescent="0.25">
      <c r="A851" s="28" t="s">
        <v>3685</v>
      </c>
      <c r="B851" s="29" t="s">
        <v>3686</v>
      </c>
      <c r="C851" s="29" t="s">
        <v>3687</v>
      </c>
      <c r="D851" s="28" t="s">
        <v>32</v>
      </c>
      <c r="E851" s="29" t="s">
        <v>3688</v>
      </c>
      <c r="F851" s="29" t="s">
        <v>3651</v>
      </c>
      <c r="G851" s="28" t="s">
        <v>142</v>
      </c>
      <c r="H851" s="29" t="s">
        <v>3598</v>
      </c>
      <c r="I851" s="28" t="s">
        <v>3639</v>
      </c>
      <c r="J851" s="28"/>
      <c r="K851" s="28" t="s">
        <v>38</v>
      </c>
      <c r="L851" s="28" t="s">
        <v>38</v>
      </c>
      <c r="M851" s="28" t="s">
        <v>38</v>
      </c>
      <c r="N851" s="28" t="s">
        <v>38</v>
      </c>
      <c r="O851" s="28" t="s">
        <v>627</v>
      </c>
      <c r="P851" s="30" t="s">
        <v>1055</v>
      </c>
      <c r="Q851" s="30"/>
      <c r="R851" s="30"/>
      <c r="S851" s="30"/>
      <c r="T851" s="92"/>
      <c r="U851" s="30"/>
    </row>
    <row r="852" spans="1:253" s="33" customFormat="1" ht="30" x14ac:dyDescent="0.25">
      <c r="A852" s="28" t="s">
        <v>3689</v>
      </c>
      <c r="B852" s="29" t="s">
        <v>3690</v>
      </c>
      <c r="C852" s="29" t="s">
        <v>1691</v>
      </c>
      <c r="D852" s="28" t="s">
        <v>32</v>
      </c>
      <c r="E852" s="29" t="s">
        <v>3690</v>
      </c>
      <c r="F852" s="29" t="s">
        <v>243</v>
      </c>
      <c r="G852" s="28" t="s">
        <v>3691</v>
      </c>
      <c r="H852" s="29" t="s">
        <v>3068</v>
      </c>
      <c r="I852" s="28" t="s">
        <v>3692</v>
      </c>
      <c r="J852" s="28"/>
      <c r="K852" s="28" t="s">
        <v>38</v>
      </c>
      <c r="L852" s="28" t="s">
        <v>38</v>
      </c>
      <c r="M852" s="28" t="s">
        <v>38</v>
      </c>
      <c r="N852" s="28" t="s">
        <v>38</v>
      </c>
      <c r="O852" s="28" t="s">
        <v>3693</v>
      </c>
      <c r="P852" s="30" t="s">
        <v>3694</v>
      </c>
      <c r="Q852" s="30"/>
      <c r="R852" s="30"/>
      <c r="S852" s="88" t="s">
        <v>3692</v>
      </c>
      <c r="T852" s="88" t="s">
        <v>1048</v>
      </c>
      <c r="U852" s="30"/>
    </row>
    <row r="853" spans="1:253" s="33" customFormat="1" ht="45" x14ac:dyDescent="0.25">
      <c r="A853" s="28" t="s">
        <v>3695</v>
      </c>
      <c r="B853" s="29" t="s">
        <v>3696</v>
      </c>
      <c r="C853" s="29" t="s">
        <v>1691</v>
      </c>
      <c r="D853" s="28" t="s">
        <v>32</v>
      </c>
      <c r="E853" s="29" t="s">
        <v>3696</v>
      </c>
      <c r="F853" s="29" t="s">
        <v>243</v>
      </c>
      <c r="G853" s="28" t="s">
        <v>3697</v>
      </c>
      <c r="H853" s="29"/>
      <c r="I853" s="28"/>
      <c r="J853" s="28"/>
      <c r="K853" s="28" t="s">
        <v>38</v>
      </c>
      <c r="L853" s="28" t="s">
        <v>38</v>
      </c>
      <c r="M853" s="28" t="s">
        <v>38</v>
      </c>
      <c r="N853" s="28" t="s">
        <v>38</v>
      </c>
      <c r="O853" s="28" t="s">
        <v>627</v>
      </c>
      <c r="P853" s="30" t="s">
        <v>3698</v>
      </c>
      <c r="Q853" s="30"/>
      <c r="R853" s="30"/>
      <c r="S853" s="30"/>
      <c r="T853" s="92"/>
      <c r="U853" s="30"/>
    </row>
    <row r="854" spans="1:253" s="33" customFormat="1" x14ac:dyDescent="0.25">
      <c r="A854" s="28" t="s">
        <v>3699</v>
      </c>
      <c r="B854" s="29" t="s">
        <v>3700</v>
      </c>
      <c r="C854" s="29" t="s">
        <v>1691</v>
      </c>
      <c r="D854" s="28" t="s">
        <v>32</v>
      </c>
      <c r="E854" s="29" t="s">
        <v>3700</v>
      </c>
      <c r="F854" s="29" t="s">
        <v>243</v>
      </c>
      <c r="G854" s="28" t="s">
        <v>1603</v>
      </c>
      <c r="H854" s="29" t="s">
        <v>3068</v>
      </c>
      <c r="I854" s="28" t="s">
        <v>3701</v>
      </c>
      <c r="J854" s="28"/>
      <c r="K854" s="28" t="s">
        <v>38</v>
      </c>
      <c r="L854" s="28" t="s">
        <v>366</v>
      </c>
      <c r="M854" s="28" t="s">
        <v>38</v>
      </c>
      <c r="N854" s="28" t="s">
        <v>38</v>
      </c>
      <c r="O854" s="28" t="s">
        <v>627</v>
      </c>
      <c r="P854" s="30"/>
      <c r="Q854" s="30"/>
      <c r="R854" s="30"/>
      <c r="S854" s="88" t="s">
        <v>3701</v>
      </c>
      <c r="T854" s="88" t="s">
        <v>1091</v>
      </c>
      <c r="U854" s="30"/>
    </row>
    <row r="855" spans="1:253" s="33" customFormat="1" x14ac:dyDescent="0.25">
      <c r="A855" s="28" t="s">
        <v>3702</v>
      </c>
      <c r="B855" s="29" t="s">
        <v>3703</v>
      </c>
      <c r="C855" s="29" t="s">
        <v>1691</v>
      </c>
      <c r="D855" s="28" t="s">
        <v>32</v>
      </c>
      <c r="E855" s="29" t="s">
        <v>3703</v>
      </c>
      <c r="F855" s="29" t="s">
        <v>243</v>
      </c>
      <c r="G855" s="28" t="s">
        <v>35</v>
      </c>
      <c r="H855" s="29" t="s">
        <v>3068</v>
      </c>
      <c r="I855" s="28" t="s">
        <v>3704</v>
      </c>
      <c r="J855" s="28"/>
      <c r="K855" s="28" t="s">
        <v>38</v>
      </c>
      <c r="L855" s="28" t="s">
        <v>366</v>
      </c>
      <c r="M855" s="28" t="s">
        <v>38</v>
      </c>
      <c r="N855" s="28" t="s">
        <v>38</v>
      </c>
      <c r="O855" s="28" t="s">
        <v>627</v>
      </c>
      <c r="P855" s="30" t="s">
        <v>1581</v>
      </c>
      <c r="Q855" s="30"/>
      <c r="R855" s="30"/>
      <c r="S855" s="88" t="s">
        <v>3705</v>
      </c>
      <c r="T855" s="88" t="s">
        <v>1583</v>
      </c>
      <c r="U855" s="30"/>
    </row>
    <row r="856" spans="1:253" s="33" customFormat="1" ht="120" x14ac:dyDescent="0.25">
      <c r="A856" s="28" t="s">
        <v>3706</v>
      </c>
      <c r="B856" s="29" t="s">
        <v>1669</v>
      </c>
      <c r="C856" s="29" t="s">
        <v>1670</v>
      </c>
      <c r="D856" s="28" t="s">
        <v>32</v>
      </c>
      <c r="E856" s="29" t="s">
        <v>1671</v>
      </c>
      <c r="F856" s="29"/>
      <c r="G856" s="28" t="s">
        <v>142</v>
      </c>
      <c r="H856" s="29" t="s">
        <v>120</v>
      </c>
      <c r="I856" s="89" t="s">
        <v>1672</v>
      </c>
      <c r="J856" s="28" t="s">
        <v>1673</v>
      </c>
      <c r="K856" s="28" t="s">
        <v>38</v>
      </c>
      <c r="L856" s="28" t="s">
        <v>38</v>
      </c>
      <c r="M856" s="28" t="s">
        <v>38</v>
      </c>
      <c r="N856" s="28" t="s">
        <v>38</v>
      </c>
      <c r="O856" s="28" t="s">
        <v>627</v>
      </c>
      <c r="P856" s="30" t="s">
        <v>1055</v>
      </c>
      <c r="Q856" s="30"/>
      <c r="R856" s="30" t="s">
        <v>1636</v>
      </c>
      <c r="S856" s="31" t="s">
        <v>1674</v>
      </c>
      <c r="T856" s="31" t="s">
        <v>1057</v>
      </c>
      <c r="U856" s="30"/>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c r="BM856" s="34"/>
      <c r="BN856" s="34"/>
      <c r="BO856" s="34"/>
      <c r="BP856" s="34"/>
      <c r="BQ856" s="34"/>
      <c r="BR856" s="34"/>
      <c r="BS856" s="34"/>
      <c r="BT856" s="34"/>
      <c r="BU856" s="34"/>
      <c r="BV856" s="34"/>
      <c r="BW856" s="34"/>
      <c r="BX856" s="34"/>
      <c r="BY856" s="34"/>
      <c r="BZ856" s="34"/>
      <c r="CA856" s="34"/>
      <c r="CB856" s="34"/>
      <c r="CC856" s="34"/>
      <c r="CD856" s="34"/>
      <c r="CE856" s="34"/>
      <c r="CF856" s="34"/>
      <c r="CG856" s="34"/>
      <c r="CH856" s="34"/>
      <c r="CI856" s="34"/>
      <c r="CJ856" s="34"/>
      <c r="CK856" s="34"/>
      <c r="CL856" s="34"/>
      <c r="CM856" s="34"/>
      <c r="CN856" s="34"/>
      <c r="CO856" s="34"/>
      <c r="CP856" s="34"/>
      <c r="CQ856" s="34"/>
      <c r="CR856" s="34"/>
      <c r="CS856" s="34"/>
      <c r="CT856" s="34"/>
      <c r="CU856" s="34"/>
      <c r="CV856" s="34"/>
      <c r="CW856" s="34"/>
      <c r="CX856" s="34"/>
      <c r="CY856" s="34"/>
      <c r="CZ856" s="34"/>
      <c r="DA856" s="34"/>
      <c r="DB856" s="34"/>
      <c r="DC856" s="34"/>
      <c r="DD856" s="34"/>
      <c r="DE856" s="34"/>
      <c r="DF856" s="34"/>
      <c r="DG856" s="34"/>
      <c r="DH856" s="34"/>
      <c r="DI856" s="34"/>
      <c r="DJ856" s="34"/>
      <c r="DK856" s="34"/>
      <c r="DL856" s="34"/>
      <c r="DM856" s="34"/>
      <c r="DN856" s="34"/>
      <c r="DO856" s="34"/>
      <c r="DP856" s="34"/>
      <c r="DQ856" s="34"/>
      <c r="DR856" s="34"/>
      <c r="DS856" s="34"/>
      <c r="DT856" s="34"/>
      <c r="DU856" s="34"/>
      <c r="DV856" s="34"/>
      <c r="DW856" s="34"/>
      <c r="DX856" s="34"/>
      <c r="DY856" s="34"/>
      <c r="DZ856" s="34"/>
      <c r="EA856" s="34"/>
      <c r="EB856" s="34"/>
      <c r="EC856" s="34"/>
      <c r="ED856" s="34"/>
      <c r="EE856" s="34"/>
      <c r="EF856" s="34"/>
      <c r="EG856" s="34"/>
      <c r="EH856" s="34"/>
      <c r="EI856" s="34"/>
      <c r="EJ856" s="34"/>
      <c r="EK856" s="34"/>
      <c r="EL856" s="34"/>
      <c r="EM856" s="34"/>
      <c r="EN856" s="34"/>
      <c r="EO856" s="34"/>
      <c r="EP856" s="34"/>
      <c r="EQ856" s="34"/>
      <c r="ER856" s="34"/>
      <c r="ES856" s="34"/>
      <c r="ET856" s="34"/>
      <c r="EU856" s="34"/>
      <c r="EV856" s="34"/>
      <c r="EW856" s="34"/>
      <c r="EX856" s="34"/>
      <c r="EY856" s="34"/>
      <c r="EZ856" s="34"/>
      <c r="FA856" s="34"/>
      <c r="FB856" s="34"/>
      <c r="FC856" s="34"/>
      <c r="FD856" s="34"/>
      <c r="FE856" s="34"/>
      <c r="FF856" s="34"/>
      <c r="FG856" s="34"/>
      <c r="FH856" s="34"/>
      <c r="FI856" s="34"/>
      <c r="FJ856" s="34"/>
      <c r="FK856" s="34"/>
      <c r="FL856" s="34"/>
      <c r="FM856" s="34"/>
      <c r="FN856" s="34"/>
      <c r="FO856" s="34"/>
      <c r="FP856" s="34"/>
      <c r="FQ856" s="34"/>
      <c r="FR856" s="34"/>
      <c r="FS856" s="34"/>
      <c r="FT856" s="34"/>
      <c r="FU856" s="34"/>
      <c r="FV856" s="34"/>
      <c r="FW856" s="34"/>
      <c r="FX856" s="34"/>
      <c r="FY856" s="34"/>
      <c r="FZ856" s="34"/>
      <c r="GA856" s="34"/>
      <c r="GB856" s="34"/>
      <c r="GC856" s="34"/>
      <c r="GD856" s="34"/>
      <c r="GE856" s="34"/>
      <c r="GF856" s="34"/>
      <c r="GG856" s="34"/>
      <c r="GH856" s="34"/>
      <c r="GI856" s="34"/>
      <c r="GJ856" s="34"/>
      <c r="GK856" s="34"/>
      <c r="GL856" s="34"/>
      <c r="GM856" s="34"/>
      <c r="GN856" s="34"/>
      <c r="GO856" s="34"/>
      <c r="GP856" s="34"/>
      <c r="GQ856" s="34"/>
      <c r="GR856" s="34"/>
      <c r="GS856" s="34"/>
      <c r="GT856" s="34"/>
      <c r="GU856" s="34"/>
      <c r="GV856" s="34"/>
      <c r="GW856" s="34"/>
      <c r="GX856" s="34"/>
      <c r="GY856" s="34"/>
      <c r="GZ856" s="34"/>
      <c r="HA856" s="34"/>
      <c r="HB856" s="34"/>
      <c r="HC856" s="34"/>
      <c r="HD856" s="34"/>
      <c r="HE856" s="34"/>
      <c r="HF856" s="34"/>
      <c r="HG856" s="34"/>
      <c r="HH856" s="34"/>
      <c r="HI856" s="34"/>
      <c r="HJ856" s="34"/>
      <c r="HK856" s="34"/>
      <c r="HL856" s="34"/>
      <c r="HM856" s="34"/>
      <c r="HN856" s="34"/>
      <c r="HO856" s="34"/>
      <c r="HP856" s="34"/>
      <c r="HQ856" s="34"/>
      <c r="HR856" s="34"/>
      <c r="HS856" s="34"/>
      <c r="HT856" s="34"/>
      <c r="HU856" s="34"/>
      <c r="HV856" s="34"/>
      <c r="HW856" s="34"/>
      <c r="HX856" s="34"/>
      <c r="HY856" s="34"/>
      <c r="HZ856" s="34"/>
      <c r="IA856" s="34"/>
      <c r="IB856" s="34"/>
      <c r="IC856" s="34"/>
      <c r="ID856" s="34"/>
      <c r="IE856" s="34"/>
      <c r="IF856" s="34"/>
      <c r="IG856" s="34"/>
      <c r="IH856" s="34"/>
      <c r="II856" s="34"/>
      <c r="IJ856" s="34"/>
      <c r="IK856" s="34"/>
      <c r="IL856" s="34"/>
      <c r="IM856" s="34"/>
      <c r="IN856" s="34"/>
      <c r="IO856" s="34"/>
      <c r="IP856" s="34"/>
      <c r="IQ856" s="34"/>
      <c r="IR856" s="34"/>
      <c r="IS856" s="34"/>
    </row>
    <row r="857" spans="1:253" s="33" customFormat="1" ht="60" x14ac:dyDescent="0.25">
      <c r="A857" s="28" t="s">
        <v>3707</v>
      </c>
      <c r="B857" s="29" t="s">
        <v>1747</v>
      </c>
      <c r="C857" s="29" t="s">
        <v>1670</v>
      </c>
      <c r="D857" s="28" t="s">
        <v>32</v>
      </c>
      <c r="E857" s="29" t="s">
        <v>1748</v>
      </c>
      <c r="F857" s="29"/>
      <c r="G857" s="28" t="s">
        <v>142</v>
      </c>
      <c r="H857" s="29" t="s">
        <v>120</v>
      </c>
      <c r="I857" s="89" t="s">
        <v>1749</v>
      </c>
      <c r="J857" s="28" t="s">
        <v>1750</v>
      </c>
      <c r="K857" s="28" t="s">
        <v>38</v>
      </c>
      <c r="L857" s="28" t="s">
        <v>38</v>
      </c>
      <c r="M857" s="28" t="s">
        <v>38</v>
      </c>
      <c r="N857" s="28" t="s">
        <v>38</v>
      </c>
      <c r="O857" s="28" t="s">
        <v>627</v>
      </c>
      <c r="P857" s="30" t="s">
        <v>1055</v>
      </c>
      <c r="Q857" s="30"/>
      <c r="R857" s="30" t="s">
        <v>1636</v>
      </c>
      <c r="S857" s="31" t="s">
        <v>1751</v>
      </c>
      <c r="T857" s="31" t="s">
        <v>1057</v>
      </c>
      <c r="U857" s="30"/>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c r="BM857" s="34"/>
      <c r="BN857" s="34"/>
      <c r="BO857" s="34"/>
      <c r="BP857" s="34"/>
      <c r="BQ857" s="34"/>
      <c r="BR857" s="34"/>
      <c r="BS857" s="34"/>
      <c r="BT857" s="34"/>
      <c r="BU857" s="34"/>
      <c r="BV857" s="34"/>
      <c r="BW857" s="34"/>
      <c r="BX857" s="34"/>
      <c r="BY857" s="34"/>
      <c r="BZ857" s="34"/>
      <c r="CA857" s="34"/>
      <c r="CB857" s="34"/>
      <c r="CC857" s="34"/>
      <c r="CD857" s="34"/>
      <c r="CE857" s="34"/>
      <c r="CF857" s="34"/>
      <c r="CG857" s="34"/>
      <c r="CH857" s="34"/>
      <c r="CI857" s="34"/>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c r="DK857" s="34"/>
      <c r="DL857" s="34"/>
      <c r="DM857" s="34"/>
      <c r="DN857" s="34"/>
      <c r="DO857" s="34"/>
      <c r="DP857" s="34"/>
      <c r="DQ857" s="34"/>
      <c r="DR857" s="34"/>
      <c r="DS857" s="34"/>
      <c r="DT857" s="34"/>
      <c r="DU857" s="34"/>
      <c r="DV857" s="34"/>
      <c r="DW857" s="34"/>
      <c r="DX857" s="34"/>
      <c r="DY857" s="34"/>
      <c r="DZ857" s="34"/>
      <c r="EA857" s="34"/>
      <c r="EB857" s="34"/>
      <c r="EC857" s="34"/>
      <c r="ED857" s="34"/>
      <c r="EE857" s="34"/>
      <c r="EF857" s="34"/>
      <c r="EG857" s="34"/>
      <c r="EH857" s="34"/>
      <c r="EI857" s="34"/>
      <c r="EJ857" s="34"/>
      <c r="EK857" s="34"/>
      <c r="EL857" s="34"/>
      <c r="EM857" s="34"/>
      <c r="EN857" s="34"/>
      <c r="EO857" s="34"/>
      <c r="EP857" s="34"/>
      <c r="EQ857" s="34"/>
      <c r="ER857" s="34"/>
      <c r="ES857" s="34"/>
      <c r="ET857" s="34"/>
      <c r="EU857" s="34"/>
      <c r="EV857" s="34"/>
      <c r="EW857" s="34"/>
      <c r="EX857" s="34"/>
      <c r="EY857" s="34"/>
      <c r="EZ857" s="34"/>
      <c r="FA857" s="34"/>
      <c r="FB857" s="34"/>
      <c r="FC857" s="34"/>
      <c r="FD857" s="34"/>
      <c r="FE857" s="34"/>
      <c r="FF857" s="34"/>
      <c r="FG857" s="34"/>
      <c r="FH857" s="34"/>
      <c r="FI857" s="34"/>
      <c r="FJ857" s="34"/>
      <c r="FK857" s="34"/>
      <c r="FL857" s="34"/>
      <c r="FM857" s="34"/>
      <c r="FN857" s="34"/>
      <c r="FO857" s="34"/>
      <c r="FP857" s="34"/>
      <c r="FQ857" s="34"/>
      <c r="FR857" s="34"/>
      <c r="FS857" s="34"/>
      <c r="FT857" s="34"/>
      <c r="FU857" s="34"/>
      <c r="FV857" s="34"/>
      <c r="FW857" s="34"/>
      <c r="FX857" s="34"/>
      <c r="FY857" s="34"/>
      <c r="FZ857" s="34"/>
      <c r="GA857" s="34"/>
      <c r="GB857" s="34"/>
      <c r="GC857" s="34"/>
      <c r="GD857" s="34"/>
      <c r="GE857" s="34"/>
      <c r="GF857" s="34"/>
      <c r="GG857" s="34"/>
      <c r="GH857" s="34"/>
      <c r="GI857" s="34"/>
      <c r="GJ857" s="34"/>
      <c r="GK857" s="34"/>
      <c r="GL857" s="34"/>
      <c r="GM857" s="34"/>
      <c r="GN857" s="34"/>
      <c r="GO857" s="34"/>
      <c r="GP857" s="34"/>
      <c r="GQ857" s="34"/>
      <c r="GR857" s="34"/>
      <c r="GS857" s="34"/>
      <c r="GT857" s="34"/>
      <c r="GU857" s="34"/>
      <c r="GV857" s="34"/>
      <c r="GW857" s="34"/>
      <c r="GX857" s="34"/>
      <c r="GY857" s="34"/>
      <c r="GZ857" s="34"/>
      <c r="HA857" s="34"/>
      <c r="HB857" s="34"/>
      <c r="HC857" s="34"/>
      <c r="HD857" s="34"/>
      <c r="HE857" s="34"/>
      <c r="HF857" s="34"/>
      <c r="HG857" s="34"/>
      <c r="HH857" s="34"/>
      <c r="HI857" s="34"/>
      <c r="HJ857" s="34"/>
      <c r="HK857" s="34"/>
      <c r="HL857" s="34"/>
      <c r="HM857" s="34"/>
      <c r="HN857" s="34"/>
      <c r="HO857" s="34"/>
      <c r="HP857" s="34"/>
      <c r="HQ857" s="34"/>
      <c r="HR857" s="34"/>
      <c r="HS857" s="34"/>
      <c r="HT857" s="34"/>
      <c r="HU857" s="34"/>
      <c r="HV857" s="34"/>
      <c r="HW857" s="34"/>
      <c r="HX857" s="34"/>
      <c r="HY857" s="34"/>
      <c r="HZ857" s="34"/>
      <c r="IA857" s="34"/>
      <c r="IB857" s="34"/>
      <c r="IC857" s="34"/>
      <c r="ID857" s="34"/>
      <c r="IE857" s="34"/>
      <c r="IF857" s="34"/>
      <c r="IG857" s="34"/>
      <c r="IH857" s="34"/>
      <c r="II857" s="34"/>
      <c r="IJ857" s="34"/>
      <c r="IK857" s="34"/>
      <c r="IL857" s="34"/>
      <c r="IM857" s="34"/>
      <c r="IN857" s="34"/>
      <c r="IO857" s="34"/>
      <c r="IP857" s="34"/>
      <c r="IQ857" s="34"/>
      <c r="IR857" s="34"/>
      <c r="IS857" s="34"/>
    </row>
    <row r="858" spans="1:253" s="33" customFormat="1" ht="30" x14ac:dyDescent="0.25">
      <c r="A858" s="28" t="s">
        <v>3708</v>
      </c>
      <c r="B858" s="29" t="s">
        <v>3709</v>
      </c>
      <c r="C858" s="29" t="s">
        <v>3710</v>
      </c>
      <c r="D858" s="28" t="s">
        <v>32</v>
      </c>
      <c r="E858" s="29" t="s">
        <v>3709</v>
      </c>
      <c r="F858" s="29" t="s">
        <v>1579</v>
      </c>
      <c r="G858" s="28" t="s">
        <v>142</v>
      </c>
      <c r="H858" s="29" t="s">
        <v>237</v>
      </c>
      <c r="I858" s="28" t="s">
        <v>3709</v>
      </c>
      <c r="J858" s="28" t="s">
        <v>3711</v>
      </c>
      <c r="K858" s="28" t="s">
        <v>38</v>
      </c>
      <c r="L858" s="28" t="s">
        <v>38</v>
      </c>
      <c r="M858" s="28" t="s">
        <v>38</v>
      </c>
      <c r="N858" s="28" t="s">
        <v>38</v>
      </c>
      <c r="O858" s="28" t="s">
        <v>627</v>
      </c>
      <c r="P858" s="30" t="s">
        <v>1055</v>
      </c>
      <c r="Q858" s="30"/>
      <c r="R858" s="30" t="s">
        <v>1636</v>
      </c>
      <c r="S858" s="88" t="s">
        <v>3712</v>
      </c>
      <c r="T858" s="88" t="s">
        <v>1057</v>
      </c>
      <c r="U858" s="30"/>
    </row>
    <row r="859" spans="1:253" s="33" customFormat="1" ht="75" x14ac:dyDescent="0.25">
      <c r="A859" s="28" t="s">
        <v>3713</v>
      </c>
      <c r="B859" s="29" t="s">
        <v>1701</v>
      </c>
      <c r="C859" s="29" t="s">
        <v>1646</v>
      </c>
      <c r="D859" s="28" t="s">
        <v>32</v>
      </c>
      <c r="E859" s="29" t="s">
        <v>1702</v>
      </c>
      <c r="F859" s="29"/>
      <c r="G859" s="28" t="s">
        <v>95</v>
      </c>
      <c r="H859" s="29" t="s">
        <v>237</v>
      </c>
      <c r="I859" s="89" t="s">
        <v>1703</v>
      </c>
      <c r="J859" s="28" t="s">
        <v>1704</v>
      </c>
      <c r="K859" s="28" t="s">
        <v>38</v>
      </c>
      <c r="L859" s="28" t="s">
        <v>38</v>
      </c>
      <c r="M859" s="28" t="s">
        <v>38</v>
      </c>
      <c r="N859" s="28" t="s">
        <v>38</v>
      </c>
      <c r="O859" s="28" t="s">
        <v>627</v>
      </c>
      <c r="P859" s="30" t="s">
        <v>1380</v>
      </c>
      <c r="Q859" s="30"/>
      <c r="R859" s="30" t="s">
        <v>1636</v>
      </c>
      <c r="S859" s="31" t="s">
        <v>1705</v>
      </c>
      <c r="T859" s="31" t="s">
        <v>1048</v>
      </c>
      <c r="U859" s="30"/>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c r="BM859" s="34"/>
      <c r="BN859" s="34"/>
      <c r="BO859" s="34"/>
      <c r="BP859" s="34"/>
      <c r="BQ859" s="34"/>
      <c r="BR859" s="34"/>
      <c r="BS859" s="34"/>
      <c r="BT859" s="34"/>
      <c r="BU859" s="34"/>
      <c r="BV859" s="34"/>
      <c r="BW859" s="34"/>
      <c r="BX859" s="34"/>
      <c r="BY859" s="34"/>
      <c r="BZ859" s="34"/>
      <c r="CA859" s="34"/>
      <c r="CB859" s="34"/>
      <c r="CC859" s="34"/>
      <c r="CD859" s="34"/>
      <c r="CE859" s="34"/>
      <c r="CF859" s="34"/>
      <c r="CG859" s="34"/>
      <c r="CH859" s="34"/>
      <c r="CI859" s="34"/>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c r="DK859" s="34"/>
      <c r="DL859" s="34"/>
      <c r="DM859" s="34"/>
      <c r="DN859" s="34"/>
      <c r="DO859" s="34"/>
      <c r="DP859" s="34"/>
      <c r="DQ859" s="34"/>
      <c r="DR859" s="34"/>
      <c r="DS859" s="34"/>
      <c r="DT859" s="34"/>
      <c r="DU859" s="34"/>
      <c r="DV859" s="34"/>
      <c r="DW859" s="34"/>
      <c r="DX859" s="34"/>
      <c r="DY859" s="34"/>
      <c r="DZ859" s="34"/>
      <c r="EA859" s="34"/>
      <c r="EB859" s="34"/>
      <c r="EC859" s="34"/>
      <c r="ED859" s="34"/>
      <c r="EE859" s="34"/>
      <c r="EF859" s="34"/>
      <c r="EG859" s="34"/>
      <c r="EH859" s="34"/>
      <c r="EI859" s="34"/>
      <c r="EJ859" s="34"/>
      <c r="EK859" s="34"/>
      <c r="EL859" s="34"/>
      <c r="EM859" s="34"/>
      <c r="EN859" s="34"/>
      <c r="EO859" s="34"/>
      <c r="EP859" s="34"/>
      <c r="EQ859" s="34"/>
      <c r="ER859" s="34"/>
      <c r="ES859" s="34"/>
      <c r="ET859" s="34"/>
      <c r="EU859" s="34"/>
      <c r="EV859" s="34"/>
      <c r="EW859" s="34"/>
      <c r="EX859" s="34"/>
      <c r="EY859" s="34"/>
      <c r="EZ859" s="34"/>
      <c r="FA859" s="34"/>
      <c r="FB859" s="34"/>
      <c r="FC859" s="34"/>
      <c r="FD859" s="34"/>
      <c r="FE859" s="34"/>
      <c r="FF859" s="34"/>
      <c r="FG859" s="34"/>
      <c r="FH859" s="34"/>
      <c r="FI859" s="34"/>
      <c r="FJ859" s="34"/>
      <c r="FK859" s="34"/>
      <c r="FL859" s="34"/>
      <c r="FM859" s="34"/>
      <c r="FN859" s="34"/>
      <c r="FO859" s="34"/>
      <c r="FP859" s="34"/>
      <c r="FQ859" s="34"/>
      <c r="FR859" s="34"/>
      <c r="FS859" s="34"/>
      <c r="FT859" s="34"/>
      <c r="FU859" s="34"/>
      <c r="FV859" s="34"/>
      <c r="FW859" s="34"/>
      <c r="FX859" s="34"/>
      <c r="FY859" s="34"/>
      <c r="FZ859" s="34"/>
      <c r="GA859" s="34"/>
      <c r="GB859" s="34"/>
      <c r="GC859" s="34"/>
      <c r="GD859" s="34"/>
      <c r="GE859" s="34"/>
      <c r="GF859" s="34"/>
      <c r="GG859" s="34"/>
      <c r="GH859" s="34"/>
      <c r="GI859" s="34"/>
      <c r="GJ859" s="34"/>
      <c r="GK859" s="34"/>
      <c r="GL859" s="34"/>
      <c r="GM859" s="34"/>
      <c r="GN859" s="34"/>
      <c r="GO859" s="34"/>
      <c r="GP859" s="34"/>
      <c r="GQ859" s="34"/>
      <c r="GR859" s="34"/>
      <c r="GS859" s="34"/>
      <c r="GT859" s="34"/>
      <c r="GU859" s="34"/>
      <c r="GV859" s="34"/>
      <c r="GW859" s="34"/>
      <c r="GX859" s="34"/>
      <c r="GY859" s="34"/>
      <c r="GZ859" s="34"/>
      <c r="HA859" s="34"/>
      <c r="HB859" s="34"/>
      <c r="HC859" s="34"/>
      <c r="HD859" s="34"/>
      <c r="HE859" s="34"/>
      <c r="HF859" s="34"/>
      <c r="HG859" s="34"/>
      <c r="HH859" s="34"/>
      <c r="HI859" s="34"/>
      <c r="HJ859" s="34"/>
      <c r="HK859" s="34"/>
      <c r="HL859" s="34"/>
      <c r="HM859" s="34"/>
      <c r="HN859" s="34"/>
      <c r="HO859" s="34"/>
      <c r="HP859" s="34"/>
      <c r="HQ859" s="34"/>
      <c r="HR859" s="34"/>
      <c r="HS859" s="34"/>
      <c r="HT859" s="34"/>
      <c r="HU859" s="34"/>
      <c r="HV859" s="34"/>
      <c r="HW859" s="34"/>
      <c r="HX859" s="34"/>
      <c r="HY859" s="34"/>
      <c r="HZ859" s="34"/>
      <c r="IA859" s="34"/>
      <c r="IB859" s="34"/>
      <c r="IC859" s="34"/>
      <c r="ID859" s="34"/>
      <c r="IE859" s="34"/>
      <c r="IF859" s="34"/>
      <c r="IG859" s="34"/>
      <c r="IH859" s="34"/>
      <c r="II859" s="34"/>
      <c r="IJ859" s="34"/>
      <c r="IK859" s="34"/>
      <c r="IL859" s="34"/>
      <c r="IM859" s="34"/>
      <c r="IN859" s="34"/>
      <c r="IO859" s="34"/>
      <c r="IP859" s="34"/>
      <c r="IQ859" s="34"/>
      <c r="IR859" s="34"/>
      <c r="IS859" s="34"/>
    </row>
    <row r="860" spans="1:253" s="33" customFormat="1" ht="60" x14ac:dyDescent="0.25">
      <c r="A860" s="28" t="s">
        <v>3714</v>
      </c>
      <c r="B860" s="29" t="s">
        <v>1664</v>
      </c>
      <c r="C860" s="29" t="s">
        <v>1646</v>
      </c>
      <c r="D860" s="28" t="s">
        <v>32</v>
      </c>
      <c r="E860" s="29" t="s">
        <v>1665</v>
      </c>
      <c r="F860" s="29"/>
      <c r="G860" s="28" t="s">
        <v>1543</v>
      </c>
      <c r="H860" s="29" t="s">
        <v>237</v>
      </c>
      <c r="I860" s="89" t="s">
        <v>1664</v>
      </c>
      <c r="J860" s="28" t="s">
        <v>1666</v>
      </c>
      <c r="K860" s="28" t="s">
        <v>38</v>
      </c>
      <c r="L860" s="28" t="s">
        <v>38</v>
      </c>
      <c r="M860" s="28" t="s">
        <v>38</v>
      </c>
      <c r="N860" s="28" t="s">
        <v>38</v>
      </c>
      <c r="O860" s="28" t="s">
        <v>3715</v>
      </c>
      <c r="P860" s="30"/>
      <c r="Q860" s="30"/>
      <c r="R860" s="30" t="s">
        <v>1636</v>
      </c>
      <c r="S860" s="31" t="s">
        <v>1667</v>
      </c>
      <c r="T860" s="31" t="s">
        <v>1048</v>
      </c>
      <c r="U860" s="30"/>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c r="BM860" s="34"/>
      <c r="BN860" s="34"/>
      <c r="BO860" s="34"/>
      <c r="BP860" s="34"/>
      <c r="BQ860" s="34"/>
      <c r="BR860" s="34"/>
      <c r="BS860" s="34"/>
      <c r="BT860" s="34"/>
      <c r="BU860" s="34"/>
      <c r="BV860" s="34"/>
      <c r="BW860" s="34"/>
      <c r="BX860" s="34"/>
      <c r="BY860" s="34"/>
      <c r="BZ860" s="34"/>
      <c r="CA860" s="34"/>
      <c r="CB860" s="34"/>
      <c r="CC860" s="34"/>
      <c r="CD860" s="34"/>
      <c r="CE860" s="34"/>
      <c r="CF860" s="34"/>
      <c r="CG860" s="34"/>
      <c r="CH860" s="34"/>
      <c r="CI860" s="34"/>
      <c r="CJ860" s="34"/>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c r="DK860" s="34"/>
      <c r="DL860" s="34"/>
      <c r="DM860" s="34"/>
      <c r="DN860" s="34"/>
      <c r="DO860" s="34"/>
      <c r="DP860" s="34"/>
      <c r="DQ860" s="34"/>
      <c r="DR860" s="34"/>
      <c r="DS860" s="34"/>
      <c r="DT860" s="34"/>
      <c r="DU860" s="34"/>
      <c r="DV860" s="34"/>
      <c r="DW860" s="34"/>
      <c r="DX860" s="34"/>
      <c r="DY860" s="34"/>
      <c r="DZ860" s="34"/>
      <c r="EA860" s="34"/>
      <c r="EB860" s="34"/>
      <c r="EC860" s="34"/>
      <c r="ED860" s="34"/>
      <c r="EE860" s="34"/>
      <c r="EF860" s="34"/>
      <c r="EG860" s="34"/>
      <c r="EH860" s="34"/>
      <c r="EI860" s="34"/>
      <c r="EJ860" s="34"/>
      <c r="EK860" s="34"/>
      <c r="EL860" s="34"/>
      <c r="EM860" s="34"/>
      <c r="EN860" s="34"/>
      <c r="EO860" s="34"/>
      <c r="EP860" s="34"/>
      <c r="EQ860" s="34"/>
      <c r="ER860" s="34"/>
      <c r="ES860" s="34"/>
      <c r="ET860" s="34"/>
      <c r="EU860" s="34"/>
      <c r="EV860" s="34"/>
      <c r="EW860" s="34"/>
      <c r="EX860" s="34"/>
      <c r="EY860" s="34"/>
      <c r="EZ860" s="34"/>
      <c r="FA860" s="34"/>
      <c r="FB860" s="34"/>
      <c r="FC860" s="34"/>
      <c r="FD860" s="34"/>
      <c r="FE860" s="34"/>
      <c r="FF860" s="34"/>
      <c r="FG860" s="34"/>
      <c r="FH860" s="34"/>
      <c r="FI860" s="34"/>
      <c r="FJ860" s="34"/>
      <c r="FK860" s="34"/>
      <c r="FL860" s="34"/>
      <c r="FM860" s="34"/>
      <c r="FN860" s="34"/>
      <c r="FO860" s="34"/>
      <c r="FP860" s="34"/>
      <c r="FQ860" s="34"/>
      <c r="FR860" s="34"/>
      <c r="FS860" s="34"/>
      <c r="FT860" s="34"/>
      <c r="FU860" s="34"/>
      <c r="FV860" s="34"/>
      <c r="FW860" s="34"/>
      <c r="FX860" s="34"/>
      <c r="FY860" s="34"/>
      <c r="FZ860" s="34"/>
      <c r="GA860" s="34"/>
      <c r="GB860" s="34"/>
      <c r="GC860" s="34"/>
      <c r="GD860" s="34"/>
      <c r="GE860" s="34"/>
      <c r="GF860" s="34"/>
      <c r="GG860" s="34"/>
      <c r="GH860" s="34"/>
      <c r="GI860" s="34"/>
      <c r="GJ860" s="34"/>
      <c r="GK860" s="34"/>
      <c r="GL860" s="34"/>
      <c r="GM860" s="34"/>
      <c r="GN860" s="34"/>
      <c r="GO860" s="34"/>
      <c r="GP860" s="34"/>
      <c r="GQ860" s="34"/>
      <c r="GR860" s="34"/>
      <c r="GS860" s="34"/>
      <c r="GT860" s="34"/>
      <c r="GU860" s="34"/>
      <c r="GV860" s="34"/>
      <c r="GW860" s="34"/>
      <c r="GX860" s="34"/>
      <c r="GY860" s="34"/>
      <c r="GZ860" s="34"/>
      <c r="HA860" s="34"/>
      <c r="HB860" s="34"/>
      <c r="HC860" s="34"/>
      <c r="HD860" s="34"/>
      <c r="HE860" s="34"/>
      <c r="HF860" s="34"/>
      <c r="HG860" s="34"/>
      <c r="HH860" s="34"/>
      <c r="HI860" s="34"/>
      <c r="HJ860" s="34"/>
      <c r="HK860" s="34"/>
      <c r="HL860" s="34"/>
      <c r="HM860" s="34"/>
      <c r="HN860" s="34"/>
      <c r="HO860" s="34"/>
      <c r="HP860" s="34"/>
      <c r="HQ860" s="34"/>
      <c r="HR860" s="34"/>
      <c r="HS860" s="34"/>
      <c r="HT860" s="34"/>
      <c r="HU860" s="34"/>
      <c r="HV860" s="34"/>
      <c r="HW860" s="34"/>
      <c r="HX860" s="34"/>
      <c r="HY860" s="34"/>
      <c r="HZ860" s="34"/>
      <c r="IA860" s="34"/>
      <c r="IB860" s="34"/>
      <c r="IC860" s="34"/>
      <c r="ID860" s="34"/>
      <c r="IE860" s="34"/>
      <c r="IF860" s="34"/>
      <c r="IG860" s="34"/>
      <c r="IH860" s="34"/>
      <c r="II860" s="34"/>
      <c r="IJ860" s="34"/>
      <c r="IK860" s="34"/>
      <c r="IL860" s="34"/>
      <c r="IM860" s="34"/>
      <c r="IN860" s="34"/>
      <c r="IO860" s="34"/>
      <c r="IP860" s="34"/>
      <c r="IQ860" s="34"/>
      <c r="IR860" s="34"/>
      <c r="IS860" s="34"/>
    </row>
    <row r="861" spans="1:253" s="33" customFormat="1" ht="60" x14ac:dyDescent="0.25">
      <c r="A861" s="28" t="s">
        <v>3716</v>
      </c>
      <c r="B861" s="29" t="s">
        <v>1728</v>
      </c>
      <c r="C861" s="29" t="s">
        <v>1646</v>
      </c>
      <c r="D861" s="28" t="s">
        <v>32</v>
      </c>
      <c r="E861" s="29" t="s">
        <v>1729</v>
      </c>
      <c r="F861" s="29"/>
      <c r="G861" s="28" t="s">
        <v>1730</v>
      </c>
      <c r="H861" s="29" t="s">
        <v>237</v>
      </c>
      <c r="I861" s="89" t="s">
        <v>1728</v>
      </c>
      <c r="J861" s="28" t="s">
        <v>1731</v>
      </c>
      <c r="K861" s="28" t="s">
        <v>38</v>
      </c>
      <c r="L861" s="28" t="s">
        <v>38</v>
      </c>
      <c r="M861" s="28" t="s">
        <v>38</v>
      </c>
      <c r="N861" s="28" t="s">
        <v>38</v>
      </c>
      <c r="O861" s="28" t="s">
        <v>3717</v>
      </c>
      <c r="P861" s="30"/>
      <c r="Q861" s="30"/>
      <c r="R861" s="30" t="s">
        <v>1636</v>
      </c>
      <c r="S861" s="31" t="s">
        <v>1732</v>
      </c>
      <c r="T861" s="31" t="s">
        <v>1048</v>
      </c>
      <c r="U861" s="30"/>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c r="BM861" s="34"/>
      <c r="BN861" s="34"/>
      <c r="BO861" s="34"/>
      <c r="BP861" s="34"/>
      <c r="BQ861" s="34"/>
      <c r="BR861" s="34"/>
      <c r="BS861" s="34"/>
      <c r="BT861" s="34"/>
      <c r="BU861" s="34"/>
      <c r="BV861" s="34"/>
      <c r="BW861" s="34"/>
      <c r="BX861" s="34"/>
      <c r="BY861" s="34"/>
      <c r="BZ861" s="34"/>
      <c r="CA861" s="34"/>
      <c r="CB861" s="34"/>
      <c r="CC861" s="34"/>
      <c r="CD861" s="34"/>
      <c r="CE861" s="34"/>
      <c r="CF861" s="34"/>
      <c r="CG861" s="34"/>
      <c r="CH861" s="34"/>
      <c r="CI861" s="34"/>
      <c r="CJ861" s="34"/>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c r="DK861" s="34"/>
      <c r="DL861" s="34"/>
      <c r="DM861" s="34"/>
      <c r="DN861" s="34"/>
      <c r="DO861" s="34"/>
      <c r="DP861" s="34"/>
      <c r="DQ861" s="34"/>
      <c r="DR861" s="34"/>
      <c r="DS861" s="34"/>
      <c r="DT861" s="34"/>
      <c r="DU861" s="34"/>
      <c r="DV861" s="34"/>
      <c r="DW861" s="34"/>
      <c r="DX861" s="34"/>
      <c r="DY861" s="34"/>
      <c r="DZ861" s="34"/>
      <c r="EA861" s="34"/>
      <c r="EB861" s="34"/>
      <c r="EC861" s="34"/>
      <c r="ED861" s="34"/>
      <c r="EE861" s="34"/>
      <c r="EF861" s="34"/>
      <c r="EG861" s="34"/>
      <c r="EH861" s="34"/>
      <c r="EI861" s="34"/>
      <c r="EJ861" s="34"/>
      <c r="EK861" s="34"/>
      <c r="EL861" s="34"/>
      <c r="EM861" s="34"/>
      <c r="EN861" s="34"/>
      <c r="EO861" s="34"/>
      <c r="EP861" s="34"/>
      <c r="EQ861" s="34"/>
      <c r="ER861" s="34"/>
      <c r="ES861" s="34"/>
      <c r="ET861" s="34"/>
      <c r="EU861" s="34"/>
      <c r="EV861" s="34"/>
      <c r="EW861" s="34"/>
      <c r="EX861" s="34"/>
      <c r="EY861" s="34"/>
      <c r="EZ861" s="34"/>
      <c r="FA861" s="34"/>
      <c r="FB861" s="34"/>
      <c r="FC861" s="34"/>
      <c r="FD861" s="34"/>
      <c r="FE861" s="34"/>
      <c r="FF861" s="34"/>
      <c r="FG861" s="34"/>
      <c r="FH861" s="34"/>
      <c r="FI861" s="34"/>
      <c r="FJ861" s="34"/>
      <c r="FK861" s="34"/>
      <c r="FL861" s="34"/>
      <c r="FM861" s="34"/>
      <c r="FN861" s="34"/>
      <c r="FO861" s="34"/>
      <c r="FP861" s="34"/>
      <c r="FQ861" s="34"/>
      <c r="FR861" s="34"/>
      <c r="FS861" s="34"/>
      <c r="FT861" s="34"/>
      <c r="FU861" s="34"/>
      <c r="FV861" s="34"/>
      <c r="FW861" s="34"/>
      <c r="FX861" s="34"/>
      <c r="FY861" s="34"/>
      <c r="FZ861" s="34"/>
      <c r="GA861" s="34"/>
      <c r="GB861" s="34"/>
      <c r="GC861" s="34"/>
      <c r="GD861" s="34"/>
      <c r="GE861" s="34"/>
      <c r="GF861" s="34"/>
      <c r="GG861" s="34"/>
      <c r="GH861" s="34"/>
      <c r="GI861" s="34"/>
      <c r="GJ861" s="34"/>
      <c r="GK861" s="34"/>
      <c r="GL861" s="34"/>
      <c r="GM861" s="34"/>
      <c r="GN861" s="34"/>
      <c r="GO861" s="34"/>
      <c r="GP861" s="34"/>
      <c r="GQ861" s="34"/>
      <c r="GR861" s="34"/>
      <c r="GS861" s="34"/>
      <c r="GT861" s="34"/>
      <c r="GU861" s="34"/>
      <c r="GV861" s="34"/>
      <c r="GW861" s="34"/>
      <c r="GX861" s="34"/>
      <c r="GY861" s="34"/>
      <c r="GZ861" s="34"/>
      <c r="HA861" s="34"/>
      <c r="HB861" s="34"/>
      <c r="HC861" s="34"/>
      <c r="HD861" s="34"/>
      <c r="HE861" s="34"/>
      <c r="HF861" s="34"/>
      <c r="HG861" s="34"/>
      <c r="HH861" s="34"/>
      <c r="HI861" s="34"/>
      <c r="HJ861" s="34"/>
      <c r="HK861" s="34"/>
      <c r="HL861" s="34"/>
      <c r="HM861" s="34"/>
      <c r="HN861" s="34"/>
      <c r="HO861" s="34"/>
      <c r="HP861" s="34"/>
      <c r="HQ861" s="34"/>
      <c r="HR861" s="34"/>
      <c r="HS861" s="34"/>
      <c r="HT861" s="34"/>
      <c r="HU861" s="34"/>
      <c r="HV861" s="34"/>
      <c r="HW861" s="34"/>
      <c r="HX861" s="34"/>
      <c r="HY861" s="34"/>
      <c r="HZ861" s="34"/>
      <c r="IA861" s="34"/>
      <c r="IB861" s="34"/>
      <c r="IC861" s="34"/>
      <c r="ID861" s="34"/>
      <c r="IE861" s="34"/>
      <c r="IF861" s="34"/>
      <c r="IG861" s="34"/>
      <c r="IH861" s="34"/>
      <c r="II861" s="34"/>
      <c r="IJ861" s="34"/>
      <c r="IK861" s="34"/>
      <c r="IL861" s="34"/>
      <c r="IM861" s="34"/>
      <c r="IN861" s="34"/>
      <c r="IO861" s="34"/>
      <c r="IP861" s="34"/>
      <c r="IQ861" s="34"/>
      <c r="IR861" s="34"/>
      <c r="IS861" s="34"/>
    </row>
    <row r="862" spans="1:253" s="33" customFormat="1" ht="45" x14ac:dyDescent="0.25">
      <c r="A862" s="28" t="s">
        <v>3718</v>
      </c>
      <c r="B862" s="29" t="s">
        <v>3719</v>
      </c>
      <c r="C862" s="29" t="s">
        <v>1646</v>
      </c>
      <c r="D862" s="28" t="s">
        <v>32</v>
      </c>
      <c r="E862" s="29" t="s">
        <v>3720</v>
      </c>
      <c r="F862" s="29"/>
      <c r="G862" s="28" t="s">
        <v>1603</v>
      </c>
      <c r="H862" s="29" t="s">
        <v>3068</v>
      </c>
      <c r="I862" s="28" t="s">
        <v>3721</v>
      </c>
      <c r="J862" s="28"/>
      <c r="K862" s="28" t="s">
        <v>38</v>
      </c>
      <c r="L862" s="28" t="s">
        <v>38</v>
      </c>
      <c r="M862" s="28" t="s">
        <v>38</v>
      </c>
      <c r="N862" s="28" t="s">
        <v>38</v>
      </c>
      <c r="O862" s="28" t="s">
        <v>627</v>
      </c>
      <c r="P862" s="30"/>
      <c r="Q862" s="30"/>
      <c r="R862" s="30" t="s">
        <v>1636</v>
      </c>
      <c r="S862" s="88" t="s">
        <v>3722</v>
      </c>
      <c r="T862" s="88" t="s">
        <v>983</v>
      </c>
      <c r="U862" s="30"/>
    </row>
    <row r="863" spans="1:253" s="33" customFormat="1" ht="150" x14ac:dyDescent="0.25">
      <c r="A863" s="28" t="s">
        <v>3723</v>
      </c>
      <c r="B863" s="29" t="s">
        <v>1676</v>
      </c>
      <c r="C863" s="29" t="s">
        <v>1640</v>
      </c>
      <c r="D863" s="28" t="s">
        <v>32</v>
      </c>
      <c r="E863" s="29" t="s">
        <v>1677</v>
      </c>
      <c r="F863" s="29"/>
      <c r="G863" s="28" t="s">
        <v>142</v>
      </c>
      <c r="H863" s="29" t="s">
        <v>237</v>
      </c>
      <c r="I863" s="105" t="s">
        <v>1676</v>
      </c>
      <c r="J863" s="28" t="s">
        <v>1678</v>
      </c>
      <c r="K863" s="28" t="s">
        <v>38</v>
      </c>
      <c r="L863" s="28" t="s">
        <v>38</v>
      </c>
      <c r="M863" s="28" t="s">
        <v>38</v>
      </c>
      <c r="N863" s="28" t="s">
        <v>38</v>
      </c>
      <c r="O863" s="49" t="s">
        <v>627</v>
      </c>
      <c r="P863" s="30" t="s">
        <v>1055</v>
      </c>
      <c r="Q863" s="30"/>
      <c r="R863" s="30" t="s">
        <v>1636</v>
      </c>
      <c r="S863" s="31" t="s">
        <v>1679</v>
      </c>
      <c r="T863" s="31" t="s">
        <v>1057</v>
      </c>
      <c r="U863" s="30"/>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c r="BM863" s="34"/>
      <c r="BN863" s="34"/>
      <c r="BO863" s="34"/>
      <c r="BP863" s="34"/>
      <c r="BQ863" s="34"/>
      <c r="BR863" s="34"/>
      <c r="BS863" s="34"/>
      <c r="BT863" s="34"/>
      <c r="BU863" s="34"/>
      <c r="BV863" s="34"/>
      <c r="BW863" s="34"/>
      <c r="BX863" s="34"/>
      <c r="BY863" s="34"/>
      <c r="BZ863" s="34"/>
      <c r="CA863" s="34"/>
      <c r="CB863" s="34"/>
      <c r="CC863" s="34"/>
      <c r="CD863" s="34"/>
      <c r="CE863" s="34"/>
      <c r="CF863" s="34"/>
      <c r="CG863" s="34"/>
      <c r="CH863" s="34"/>
      <c r="CI863" s="34"/>
      <c r="CJ863" s="34"/>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c r="DK863" s="34"/>
      <c r="DL863" s="34"/>
      <c r="DM863" s="34"/>
      <c r="DN863" s="34"/>
      <c r="DO863" s="34"/>
      <c r="DP863" s="34"/>
      <c r="DQ863" s="34"/>
      <c r="DR863" s="34"/>
      <c r="DS863" s="34"/>
      <c r="DT863" s="34"/>
      <c r="DU863" s="34"/>
      <c r="DV863" s="34"/>
      <c r="DW863" s="34"/>
      <c r="DX863" s="34"/>
      <c r="DY863" s="34"/>
      <c r="DZ863" s="34"/>
      <c r="EA863" s="34"/>
      <c r="EB863" s="34"/>
      <c r="EC863" s="34"/>
      <c r="ED863" s="34"/>
      <c r="EE863" s="34"/>
      <c r="EF863" s="34"/>
      <c r="EG863" s="34"/>
      <c r="EH863" s="34"/>
      <c r="EI863" s="34"/>
      <c r="EJ863" s="34"/>
      <c r="EK863" s="34"/>
      <c r="EL863" s="34"/>
      <c r="EM863" s="34"/>
      <c r="EN863" s="34"/>
      <c r="EO863" s="34"/>
      <c r="EP863" s="34"/>
      <c r="EQ863" s="34"/>
      <c r="ER863" s="34"/>
      <c r="ES863" s="34"/>
      <c r="ET863" s="34"/>
      <c r="EU863" s="34"/>
      <c r="EV863" s="34"/>
      <c r="EW863" s="34"/>
      <c r="EX863" s="34"/>
      <c r="EY863" s="34"/>
      <c r="EZ863" s="34"/>
      <c r="FA863" s="34"/>
      <c r="FB863" s="34"/>
      <c r="FC863" s="34"/>
      <c r="FD863" s="34"/>
      <c r="FE863" s="34"/>
      <c r="FF863" s="34"/>
      <c r="FG863" s="34"/>
      <c r="FH863" s="34"/>
      <c r="FI863" s="34"/>
      <c r="FJ863" s="34"/>
      <c r="FK863" s="34"/>
      <c r="FL863" s="34"/>
      <c r="FM863" s="34"/>
      <c r="FN863" s="34"/>
      <c r="FO863" s="34"/>
      <c r="FP863" s="34"/>
      <c r="FQ863" s="34"/>
      <c r="FR863" s="34"/>
      <c r="FS863" s="34"/>
      <c r="FT863" s="34"/>
      <c r="FU863" s="34"/>
      <c r="FV863" s="34"/>
      <c r="FW863" s="34"/>
      <c r="FX863" s="34"/>
      <c r="FY863" s="34"/>
      <c r="FZ863" s="34"/>
      <c r="GA863" s="34"/>
      <c r="GB863" s="34"/>
      <c r="GC863" s="34"/>
      <c r="GD863" s="34"/>
      <c r="GE863" s="34"/>
      <c r="GF863" s="34"/>
      <c r="GG863" s="34"/>
      <c r="GH863" s="34"/>
      <c r="GI863" s="34"/>
      <c r="GJ863" s="34"/>
      <c r="GK863" s="34"/>
      <c r="GL863" s="34"/>
      <c r="GM863" s="34"/>
      <c r="GN863" s="34"/>
      <c r="GO863" s="34"/>
      <c r="GP863" s="34"/>
      <c r="GQ863" s="34"/>
      <c r="GR863" s="34"/>
      <c r="GS863" s="34"/>
      <c r="GT863" s="34"/>
      <c r="GU863" s="34"/>
      <c r="GV863" s="34"/>
      <c r="GW863" s="34"/>
      <c r="GX863" s="34"/>
      <c r="GY863" s="34"/>
      <c r="GZ863" s="34"/>
      <c r="HA863" s="34"/>
      <c r="HB863" s="34"/>
      <c r="HC863" s="34"/>
      <c r="HD863" s="34"/>
      <c r="HE863" s="34"/>
      <c r="HF863" s="34"/>
      <c r="HG863" s="34"/>
      <c r="HH863" s="34"/>
      <c r="HI863" s="34"/>
      <c r="HJ863" s="34"/>
      <c r="HK863" s="34"/>
      <c r="HL863" s="34"/>
      <c r="HM863" s="34"/>
      <c r="HN863" s="34"/>
      <c r="HO863" s="34"/>
      <c r="HP863" s="34"/>
      <c r="HQ863" s="34"/>
      <c r="HR863" s="34"/>
      <c r="HS863" s="34"/>
      <c r="HT863" s="34"/>
      <c r="HU863" s="34"/>
      <c r="HV863" s="34"/>
      <c r="HW863" s="34"/>
      <c r="HX863" s="34"/>
      <c r="HY863" s="34"/>
      <c r="HZ863" s="34"/>
      <c r="IA863" s="34"/>
      <c r="IB863" s="34"/>
      <c r="IC863" s="34"/>
      <c r="ID863" s="34"/>
      <c r="IE863" s="34"/>
      <c r="IF863" s="34"/>
      <c r="IG863" s="34"/>
      <c r="IH863" s="34"/>
      <c r="II863" s="34"/>
      <c r="IJ863" s="34"/>
      <c r="IK863" s="34"/>
      <c r="IL863" s="34"/>
      <c r="IM863" s="34"/>
      <c r="IN863" s="34"/>
      <c r="IO863" s="34"/>
      <c r="IP863" s="34"/>
      <c r="IQ863" s="34"/>
      <c r="IR863" s="34"/>
      <c r="IS863" s="34"/>
    </row>
    <row r="864" spans="1:253" s="33" customFormat="1" ht="105" x14ac:dyDescent="0.25">
      <c r="A864" s="28" t="s">
        <v>3724</v>
      </c>
      <c r="B864" s="29" t="s">
        <v>1686</v>
      </c>
      <c r="C864" s="29" t="s">
        <v>1640</v>
      </c>
      <c r="D864" s="28" t="s">
        <v>32</v>
      </c>
      <c r="E864" s="29" t="s">
        <v>1687</v>
      </c>
      <c r="F864" s="29"/>
      <c r="G864" s="28" t="s">
        <v>119</v>
      </c>
      <c r="H864" s="29" t="s">
        <v>237</v>
      </c>
      <c r="I864" s="89" t="s">
        <v>1686</v>
      </c>
      <c r="J864" s="28" t="s">
        <v>1688</v>
      </c>
      <c r="K864" s="28" t="s">
        <v>38</v>
      </c>
      <c r="L864" s="28" t="s">
        <v>38</v>
      </c>
      <c r="M864" s="28" t="s">
        <v>38</v>
      </c>
      <c r="N864" s="28" t="s">
        <v>38</v>
      </c>
      <c r="O864" s="49" t="s">
        <v>38</v>
      </c>
      <c r="P864" s="30"/>
      <c r="Q864" s="30"/>
      <c r="R864" s="30" t="s">
        <v>1636</v>
      </c>
      <c r="S864" s="31" t="s">
        <v>1689</v>
      </c>
      <c r="T864" s="31" t="s">
        <v>1048</v>
      </c>
      <c r="U864" s="30"/>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c r="BM864" s="34"/>
      <c r="BN864" s="34"/>
      <c r="BO864" s="34"/>
      <c r="BP864" s="34"/>
      <c r="BQ864" s="34"/>
      <c r="BR864" s="34"/>
      <c r="BS864" s="34"/>
      <c r="BT864" s="34"/>
      <c r="BU864" s="34"/>
      <c r="BV864" s="34"/>
      <c r="BW864" s="34"/>
      <c r="BX864" s="34"/>
      <c r="BY864" s="34"/>
      <c r="BZ864" s="34"/>
      <c r="CA864" s="34"/>
      <c r="CB864" s="34"/>
      <c r="CC864" s="34"/>
      <c r="CD864" s="34"/>
      <c r="CE864" s="34"/>
      <c r="CF864" s="34"/>
      <c r="CG864" s="34"/>
      <c r="CH864" s="34"/>
      <c r="CI864" s="34"/>
      <c r="CJ864" s="34"/>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c r="DK864" s="34"/>
      <c r="DL864" s="34"/>
      <c r="DM864" s="34"/>
      <c r="DN864" s="34"/>
      <c r="DO864" s="34"/>
      <c r="DP864" s="34"/>
      <c r="DQ864" s="34"/>
      <c r="DR864" s="34"/>
      <c r="DS864" s="34"/>
      <c r="DT864" s="34"/>
      <c r="DU864" s="34"/>
      <c r="DV864" s="34"/>
      <c r="DW864" s="34"/>
      <c r="DX864" s="34"/>
      <c r="DY864" s="34"/>
      <c r="DZ864" s="34"/>
      <c r="EA864" s="34"/>
      <c r="EB864" s="34"/>
      <c r="EC864" s="34"/>
      <c r="ED864" s="34"/>
      <c r="EE864" s="34"/>
      <c r="EF864" s="34"/>
      <c r="EG864" s="34"/>
      <c r="EH864" s="34"/>
      <c r="EI864" s="34"/>
      <c r="EJ864" s="34"/>
      <c r="EK864" s="34"/>
      <c r="EL864" s="34"/>
      <c r="EM864" s="34"/>
      <c r="EN864" s="34"/>
      <c r="EO864" s="34"/>
      <c r="EP864" s="34"/>
      <c r="EQ864" s="34"/>
      <c r="ER864" s="34"/>
      <c r="ES864" s="34"/>
      <c r="ET864" s="34"/>
      <c r="EU864" s="34"/>
      <c r="EV864" s="34"/>
      <c r="EW864" s="34"/>
      <c r="EX864" s="34"/>
      <c r="EY864" s="34"/>
      <c r="EZ864" s="34"/>
      <c r="FA864" s="34"/>
      <c r="FB864" s="34"/>
      <c r="FC864" s="34"/>
      <c r="FD864" s="34"/>
      <c r="FE864" s="34"/>
      <c r="FF864" s="34"/>
      <c r="FG864" s="34"/>
      <c r="FH864" s="34"/>
      <c r="FI864" s="34"/>
      <c r="FJ864" s="34"/>
      <c r="FK864" s="34"/>
      <c r="FL864" s="34"/>
      <c r="FM864" s="34"/>
      <c r="FN864" s="34"/>
      <c r="FO864" s="34"/>
      <c r="FP864" s="34"/>
      <c r="FQ864" s="34"/>
      <c r="FR864" s="34"/>
      <c r="FS864" s="34"/>
      <c r="FT864" s="34"/>
      <c r="FU864" s="34"/>
      <c r="FV864" s="34"/>
      <c r="FW864" s="34"/>
      <c r="FX864" s="34"/>
      <c r="FY864" s="34"/>
      <c r="FZ864" s="34"/>
      <c r="GA864" s="34"/>
      <c r="GB864" s="34"/>
      <c r="GC864" s="34"/>
      <c r="GD864" s="34"/>
      <c r="GE864" s="34"/>
      <c r="GF864" s="34"/>
      <c r="GG864" s="34"/>
      <c r="GH864" s="34"/>
      <c r="GI864" s="34"/>
      <c r="GJ864" s="34"/>
      <c r="GK864" s="34"/>
      <c r="GL864" s="34"/>
      <c r="GM864" s="34"/>
      <c r="GN864" s="34"/>
      <c r="GO864" s="34"/>
      <c r="GP864" s="34"/>
      <c r="GQ864" s="34"/>
      <c r="GR864" s="34"/>
      <c r="GS864" s="34"/>
      <c r="GT864" s="34"/>
      <c r="GU864" s="34"/>
      <c r="GV864" s="34"/>
      <c r="GW864" s="34"/>
      <c r="GX864" s="34"/>
      <c r="GY864" s="34"/>
      <c r="GZ864" s="34"/>
      <c r="HA864" s="34"/>
      <c r="HB864" s="34"/>
      <c r="HC864" s="34"/>
      <c r="HD864" s="34"/>
      <c r="HE864" s="34"/>
      <c r="HF864" s="34"/>
      <c r="HG864" s="34"/>
      <c r="HH864" s="34"/>
      <c r="HI864" s="34"/>
      <c r="HJ864" s="34"/>
      <c r="HK864" s="34"/>
      <c r="HL864" s="34"/>
      <c r="HM864" s="34"/>
      <c r="HN864" s="34"/>
      <c r="HO864" s="34"/>
      <c r="HP864" s="34"/>
      <c r="HQ864" s="34"/>
      <c r="HR864" s="34"/>
      <c r="HS864" s="34"/>
      <c r="HT864" s="34"/>
      <c r="HU864" s="34"/>
      <c r="HV864" s="34"/>
      <c r="HW864" s="34"/>
      <c r="HX864" s="34"/>
      <c r="HY864" s="34"/>
      <c r="HZ864" s="34"/>
      <c r="IA864" s="34"/>
      <c r="IB864" s="34"/>
      <c r="IC864" s="34"/>
      <c r="ID864" s="34"/>
      <c r="IE864" s="34"/>
      <c r="IF864" s="34"/>
      <c r="IG864" s="34"/>
      <c r="IH864" s="34"/>
      <c r="II864" s="34"/>
      <c r="IJ864" s="34"/>
      <c r="IK864" s="34"/>
      <c r="IL864" s="34"/>
      <c r="IM864" s="34"/>
      <c r="IN864" s="34"/>
      <c r="IO864" s="34"/>
      <c r="IP864" s="34"/>
      <c r="IQ864" s="34"/>
      <c r="IR864" s="34"/>
      <c r="IS864" s="34"/>
    </row>
    <row r="865" spans="1:253" s="33" customFormat="1" ht="75" x14ac:dyDescent="0.25">
      <c r="A865" s="28" t="s">
        <v>3725</v>
      </c>
      <c r="B865" s="29" t="s">
        <v>1707</v>
      </c>
      <c r="C865" s="29" t="s">
        <v>1640</v>
      </c>
      <c r="D865" s="28" t="s">
        <v>32</v>
      </c>
      <c r="E865" s="29" t="s">
        <v>1708</v>
      </c>
      <c r="F865" s="29"/>
      <c r="G865" s="28" t="s">
        <v>119</v>
      </c>
      <c r="H865" s="29" t="s">
        <v>237</v>
      </c>
      <c r="I865" s="89" t="s">
        <v>1707</v>
      </c>
      <c r="J865" s="28" t="s">
        <v>1709</v>
      </c>
      <c r="K865" s="28" t="s">
        <v>38</v>
      </c>
      <c r="L865" s="28" t="s">
        <v>38</v>
      </c>
      <c r="M865" s="28" t="s">
        <v>38</v>
      </c>
      <c r="N865" s="28" t="s">
        <v>38</v>
      </c>
      <c r="O865" s="28" t="s">
        <v>39</v>
      </c>
      <c r="P865" s="30"/>
      <c r="Q865" s="30"/>
      <c r="R865" s="30" t="s">
        <v>1636</v>
      </c>
      <c r="S865" s="31" t="s">
        <v>1710</v>
      </c>
      <c r="T865" s="31" t="s">
        <v>1048</v>
      </c>
      <c r="U865" s="30"/>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c r="BM865" s="34"/>
      <c r="BN865" s="34"/>
      <c r="BO865" s="34"/>
      <c r="BP865" s="34"/>
      <c r="BQ865" s="34"/>
      <c r="BR865" s="34"/>
      <c r="BS865" s="34"/>
      <c r="BT865" s="34"/>
      <c r="BU865" s="34"/>
      <c r="BV865" s="34"/>
      <c r="BW865" s="34"/>
      <c r="BX865" s="34"/>
      <c r="BY865" s="34"/>
      <c r="BZ865" s="34"/>
      <c r="CA865" s="34"/>
      <c r="CB865" s="34"/>
      <c r="CC865" s="34"/>
      <c r="CD865" s="34"/>
      <c r="CE865" s="34"/>
      <c r="CF865" s="34"/>
      <c r="CG865" s="34"/>
      <c r="CH865" s="34"/>
      <c r="CI865" s="34"/>
      <c r="CJ865" s="34"/>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c r="DK865" s="34"/>
      <c r="DL865" s="34"/>
      <c r="DM865" s="34"/>
      <c r="DN865" s="34"/>
      <c r="DO865" s="34"/>
      <c r="DP865" s="34"/>
      <c r="DQ865" s="34"/>
      <c r="DR865" s="34"/>
      <c r="DS865" s="34"/>
      <c r="DT865" s="34"/>
      <c r="DU865" s="34"/>
      <c r="DV865" s="34"/>
      <c r="DW865" s="34"/>
      <c r="DX865" s="34"/>
      <c r="DY865" s="34"/>
      <c r="DZ865" s="34"/>
      <c r="EA865" s="34"/>
      <c r="EB865" s="34"/>
      <c r="EC865" s="34"/>
      <c r="ED865" s="34"/>
      <c r="EE865" s="34"/>
      <c r="EF865" s="34"/>
      <c r="EG865" s="34"/>
      <c r="EH865" s="34"/>
      <c r="EI865" s="34"/>
      <c r="EJ865" s="34"/>
      <c r="EK865" s="34"/>
      <c r="EL865" s="34"/>
      <c r="EM865" s="34"/>
      <c r="EN865" s="34"/>
      <c r="EO865" s="34"/>
      <c r="EP865" s="34"/>
      <c r="EQ865" s="34"/>
      <c r="ER865" s="34"/>
      <c r="ES865" s="34"/>
      <c r="ET865" s="34"/>
      <c r="EU865" s="34"/>
      <c r="EV865" s="34"/>
      <c r="EW865" s="34"/>
      <c r="EX865" s="34"/>
      <c r="EY865" s="34"/>
      <c r="EZ865" s="34"/>
      <c r="FA865" s="34"/>
      <c r="FB865" s="34"/>
      <c r="FC865" s="34"/>
      <c r="FD865" s="34"/>
      <c r="FE865" s="34"/>
      <c r="FF865" s="34"/>
      <c r="FG865" s="34"/>
      <c r="FH865" s="34"/>
      <c r="FI865" s="34"/>
      <c r="FJ865" s="34"/>
      <c r="FK865" s="34"/>
      <c r="FL865" s="34"/>
      <c r="FM865" s="34"/>
      <c r="FN865" s="34"/>
      <c r="FO865" s="34"/>
      <c r="FP865" s="34"/>
      <c r="FQ865" s="34"/>
      <c r="FR865" s="34"/>
      <c r="FS865" s="34"/>
      <c r="FT865" s="34"/>
      <c r="FU865" s="34"/>
      <c r="FV865" s="34"/>
      <c r="FW865" s="34"/>
      <c r="FX865" s="34"/>
      <c r="FY865" s="34"/>
      <c r="FZ865" s="34"/>
      <c r="GA865" s="34"/>
      <c r="GB865" s="34"/>
      <c r="GC865" s="34"/>
      <c r="GD865" s="34"/>
      <c r="GE865" s="34"/>
      <c r="GF865" s="34"/>
      <c r="GG865" s="34"/>
      <c r="GH865" s="34"/>
      <c r="GI865" s="34"/>
      <c r="GJ865" s="34"/>
      <c r="GK865" s="34"/>
      <c r="GL865" s="34"/>
      <c r="GM865" s="34"/>
      <c r="GN865" s="34"/>
      <c r="GO865" s="34"/>
      <c r="GP865" s="34"/>
      <c r="GQ865" s="34"/>
      <c r="GR865" s="34"/>
      <c r="GS865" s="34"/>
      <c r="GT865" s="34"/>
      <c r="GU865" s="34"/>
      <c r="GV865" s="34"/>
      <c r="GW865" s="34"/>
      <c r="GX865" s="34"/>
      <c r="GY865" s="34"/>
      <c r="GZ865" s="34"/>
      <c r="HA865" s="34"/>
      <c r="HB865" s="34"/>
      <c r="HC865" s="34"/>
      <c r="HD865" s="34"/>
      <c r="HE865" s="34"/>
      <c r="HF865" s="34"/>
      <c r="HG865" s="34"/>
      <c r="HH865" s="34"/>
      <c r="HI865" s="34"/>
      <c r="HJ865" s="34"/>
      <c r="HK865" s="34"/>
      <c r="HL865" s="34"/>
      <c r="HM865" s="34"/>
      <c r="HN865" s="34"/>
      <c r="HO865" s="34"/>
      <c r="HP865" s="34"/>
      <c r="HQ865" s="34"/>
      <c r="HR865" s="34"/>
      <c r="HS865" s="34"/>
      <c r="HT865" s="34"/>
      <c r="HU865" s="34"/>
      <c r="HV865" s="34"/>
      <c r="HW865" s="34"/>
      <c r="HX865" s="34"/>
      <c r="HY865" s="34"/>
      <c r="HZ865" s="34"/>
      <c r="IA865" s="34"/>
      <c r="IB865" s="34"/>
      <c r="IC865" s="34"/>
      <c r="ID865" s="34"/>
      <c r="IE865" s="34"/>
      <c r="IF865" s="34"/>
      <c r="IG865" s="34"/>
      <c r="IH865" s="34"/>
      <c r="II865" s="34"/>
      <c r="IJ865" s="34"/>
      <c r="IK865" s="34"/>
      <c r="IL865" s="34"/>
      <c r="IM865" s="34"/>
      <c r="IN865" s="34"/>
      <c r="IO865" s="34"/>
      <c r="IP865" s="34"/>
      <c r="IQ865" s="34"/>
      <c r="IR865" s="34"/>
      <c r="IS865" s="34"/>
    </row>
    <row r="866" spans="1:253" s="33" customFormat="1" ht="90" x14ac:dyDescent="0.25">
      <c r="A866" s="28" t="s">
        <v>3726</v>
      </c>
      <c r="B866" s="29" t="s">
        <v>1639</v>
      </c>
      <c r="C866" s="29" t="s">
        <v>1640</v>
      </c>
      <c r="D866" s="28" t="s">
        <v>32</v>
      </c>
      <c r="E866" s="29" t="s">
        <v>1641</v>
      </c>
      <c r="F866" s="29"/>
      <c r="G866" s="28" t="s">
        <v>119</v>
      </c>
      <c r="H866" s="29" t="s">
        <v>237</v>
      </c>
      <c r="I866" s="89" t="s">
        <v>1639</v>
      </c>
      <c r="J866" s="28" t="s">
        <v>1642</v>
      </c>
      <c r="K866" s="28" t="s">
        <v>38</v>
      </c>
      <c r="L866" s="28" t="s">
        <v>38</v>
      </c>
      <c r="M866" s="28" t="s">
        <v>38</v>
      </c>
      <c r="N866" s="28" t="s">
        <v>38</v>
      </c>
      <c r="O866" s="28" t="s">
        <v>39</v>
      </c>
      <c r="P866" s="30"/>
      <c r="Q866" s="30"/>
      <c r="R866" s="30" t="s">
        <v>1636</v>
      </c>
      <c r="S866" s="31" t="s">
        <v>1643</v>
      </c>
      <c r="T866" s="31" t="s">
        <v>1048</v>
      </c>
      <c r="U866" s="30"/>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c r="BM866" s="34"/>
      <c r="BN866" s="34"/>
      <c r="BO866" s="34"/>
      <c r="BP866" s="34"/>
      <c r="BQ866" s="34"/>
      <c r="BR866" s="34"/>
      <c r="BS866" s="34"/>
      <c r="BT866" s="34"/>
      <c r="BU866" s="34"/>
      <c r="BV866" s="34"/>
      <c r="BW866" s="34"/>
      <c r="BX866" s="34"/>
      <c r="BY866" s="34"/>
      <c r="BZ866" s="34"/>
      <c r="CA866" s="34"/>
      <c r="CB866" s="34"/>
      <c r="CC866" s="34"/>
      <c r="CD866" s="34"/>
      <c r="CE866" s="34"/>
      <c r="CF866" s="34"/>
      <c r="CG866" s="34"/>
      <c r="CH866" s="34"/>
      <c r="CI866" s="34"/>
      <c r="CJ866" s="34"/>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c r="DK866" s="34"/>
      <c r="DL866" s="34"/>
      <c r="DM866" s="34"/>
      <c r="DN866" s="34"/>
      <c r="DO866" s="34"/>
      <c r="DP866" s="34"/>
      <c r="DQ866" s="34"/>
      <c r="DR866" s="34"/>
      <c r="DS866" s="34"/>
      <c r="DT866" s="34"/>
      <c r="DU866" s="34"/>
      <c r="DV866" s="34"/>
      <c r="DW866" s="34"/>
      <c r="DX866" s="34"/>
      <c r="DY866" s="34"/>
      <c r="DZ866" s="34"/>
      <c r="EA866" s="34"/>
      <c r="EB866" s="34"/>
      <c r="EC866" s="34"/>
      <c r="ED866" s="34"/>
      <c r="EE866" s="34"/>
      <c r="EF866" s="34"/>
      <c r="EG866" s="34"/>
      <c r="EH866" s="34"/>
      <c r="EI866" s="34"/>
      <c r="EJ866" s="34"/>
      <c r="EK866" s="34"/>
      <c r="EL866" s="34"/>
      <c r="EM866" s="34"/>
      <c r="EN866" s="34"/>
      <c r="EO866" s="34"/>
      <c r="EP866" s="34"/>
      <c r="EQ866" s="34"/>
      <c r="ER866" s="34"/>
      <c r="ES866" s="34"/>
      <c r="ET866" s="34"/>
      <c r="EU866" s="34"/>
      <c r="EV866" s="34"/>
      <c r="EW866" s="34"/>
      <c r="EX866" s="34"/>
      <c r="EY866" s="34"/>
      <c r="EZ866" s="34"/>
      <c r="FA866" s="34"/>
      <c r="FB866" s="34"/>
      <c r="FC866" s="34"/>
      <c r="FD866" s="34"/>
      <c r="FE866" s="34"/>
      <c r="FF866" s="34"/>
      <c r="FG866" s="34"/>
      <c r="FH866" s="34"/>
      <c r="FI866" s="34"/>
      <c r="FJ866" s="34"/>
      <c r="FK866" s="34"/>
      <c r="FL866" s="34"/>
      <c r="FM866" s="34"/>
      <c r="FN866" s="34"/>
      <c r="FO866" s="34"/>
      <c r="FP866" s="34"/>
      <c r="FQ866" s="34"/>
      <c r="FR866" s="34"/>
      <c r="FS866" s="34"/>
      <c r="FT866" s="34"/>
      <c r="FU866" s="34"/>
      <c r="FV866" s="34"/>
      <c r="FW866" s="34"/>
      <c r="FX866" s="34"/>
      <c r="FY866" s="34"/>
      <c r="FZ866" s="34"/>
      <c r="GA866" s="34"/>
      <c r="GB866" s="34"/>
      <c r="GC866" s="34"/>
      <c r="GD866" s="34"/>
      <c r="GE866" s="34"/>
      <c r="GF866" s="34"/>
      <c r="GG866" s="34"/>
      <c r="GH866" s="34"/>
      <c r="GI866" s="34"/>
      <c r="GJ866" s="34"/>
      <c r="GK866" s="34"/>
      <c r="GL866" s="34"/>
      <c r="GM866" s="34"/>
      <c r="GN866" s="34"/>
      <c r="GO866" s="34"/>
      <c r="GP866" s="34"/>
      <c r="GQ866" s="34"/>
      <c r="GR866" s="34"/>
      <c r="GS866" s="34"/>
      <c r="GT866" s="34"/>
      <c r="GU866" s="34"/>
      <c r="GV866" s="34"/>
      <c r="GW866" s="34"/>
      <c r="GX866" s="34"/>
      <c r="GY866" s="34"/>
      <c r="GZ866" s="34"/>
      <c r="HA866" s="34"/>
      <c r="HB866" s="34"/>
      <c r="HC866" s="34"/>
      <c r="HD866" s="34"/>
      <c r="HE866" s="34"/>
      <c r="HF866" s="34"/>
      <c r="HG866" s="34"/>
      <c r="HH866" s="34"/>
      <c r="HI866" s="34"/>
      <c r="HJ866" s="34"/>
      <c r="HK866" s="34"/>
      <c r="HL866" s="34"/>
      <c r="HM866" s="34"/>
      <c r="HN866" s="34"/>
      <c r="HO866" s="34"/>
      <c r="HP866" s="34"/>
      <c r="HQ866" s="34"/>
      <c r="HR866" s="34"/>
      <c r="HS866" s="34"/>
      <c r="HT866" s="34"/>
      <c r="HU866" s="34"/>
      <c r="HV866" s="34"/>
      <c r="HW866" s="34"/>
      <c r="HX866" s="34"/>
      <c r="HY866" s="34"/>
      <c r="HZ866" s="34"/>
      <c r="IA866" s="34"/>
      <c r="IB866" s="34"/>
      <c r="IC866" s="34"/>
      <c r="ID866" s="34"/>
      <c r="IE866" s="34"/>
      <c r="IF866" s="34"/>
      <c r="IG866" s="34"/>
      <c r="IH866" s="34"/>
      <c r="II866" s="34"/>
      <c r="IJ866" s="34"/>
      <c r="IK866" s="34"/>
      <c r="IL866" s="34"/>
      <c r="IM866" s="34"/>
      <c r="IN866" s="34"/>
      <c r="IO866" s="34"/>
      <c r="IP866" s="34"/>
      <c r="IQ866" s="34"/>
      <c r="IR866" s="34"/>
      <c r="IS866" s="34"/>
    </row>
    <row r="867" spans="1:253" s="33" customFormat="1" ht="75" x14ac:dyDescent="0.25">
      <c r="A867" s="28" t="s">
        <v>3727</v>
      </c>
      <c r="B867" s="29" t="s">
        <v>1608</v>
      </c>
      <c r="C867" s="29" t="s">
        <v>1609</v>
      </c>
      <c r="D867" s="28" t="s">
        <v>32</v>
      </c>
      <c r="E867" s="29" t="s">
        <v>1610</v>
      </c>
      <c r="F867" s="29"/>
      <c r="G867" s="28" t="s">
        <v>1611</v>
      </c>
      <c r="H867" s="29" t="s">
        <v>237</v>
      </c>
      <c r="I867" s="89" t="s">
        <v>1608</v>
      </c>
      <c r="J867" s="28" t="s">
        <v>1612</v>
      </c>
      <c r="K867" s="28" t="s">
        <v>38</v>
      </c>
      <c r="L867" s="28" t="s">
        <v>38</v>
      </c>
      <c r="M867" s="28" t="s">
        <v>38</v>
      </c>
      <c r="N867" s="28" t="s">
        <v>38</v>
      </c>
      <c r="O867" s="28" t="s">
        <v>243</v>
      </c>
      <c r="P867" s="30"/>
      <c r="Q867" s="30"/>
      <c r="R867" s="30" t="s">
        <v>1613</v>
      </c>
      <c r="S867" s="31" t="s">
        <v>1614</v>
      </c>
      <c r="T867" s="31" t="s">
        <v>1048</v>
      </c>
      <c r="U867" s="30"/>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c r="BM867" s="34"/>
      <c r="BN867" s="34"/>
      <c r="BO867" s="34"/>
      <c r="BP867" s="34"/>
      <c r="BQ867" s="34"/>
      <c r="BR867" s="34"/>
      <c r="BS867" s="34"/>
      <c r="BT867" s="34"/>
      <c r="BU867" s="34"/>
      <c r="BV867" s="34"/>
      <c r="BW867" s="34"/>
      <c r="BX867" s="34"/>
      <c r="BY867" s="34"/>
      <c r="BZ867" s="34"/>
      <c r="CA867" s="34"/>
      <c r="CB867" s="34"/>
      <c r="CC867" s="34"/>
      <c r="CD867" s="34"/>
      <c r="CE867" s="34"/>
      <c r="CF867" s="34"/>
      <c r="CG867" s="34"/>
      <c r="CH867" s="34"/>
      <c r="CI867" s="34"/>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c r="DK867" s="34"/>
      <c r="DL867" s="34"/>
      <c r="DM867" s="34"/>
      <c r="DN867" s="34"/>
      <c r="DO867" s="34"/>
      <c r="DP867" s="34"/>
      <c r="DQ867" s="34"/>
      <c r="DR867" s="34"/>
      <c r="DS867" s="34"/>
      <c r="DT867" s="34"/>
      <c r="DU867" s="34"/>
      <c r="DV867" s="34"/>
      <c r="DW867" s="34"/>
      <c r="DX867" s="34"/>
      <c r="DY867" s="34"/>
      <c r="DZ867" s="34"/>
      <c r="EA867" s="34"/>
      <c r="EB867" s="34"/>
      <c r="EC867" s="34"/>
      <c r="ED867" s="34"/>
      <c r="EE867" s="34"/>
      <c r="EF867" s="34"/>
      <c r="EG867" s="34"/>
      <c r="EH867" s="34"/>
      <c r="EI867" s="34"/>
      <c r="EJ867" s="34"/>
      <c r="EK867" s="34"/>
      <c r="EL867" s="34"/>
      <c r="EM867" s="34"/>
      <c r="EN867" s="34"/>
      <c r="EO867" s="34"/>
      <c r="EP867" s="34"/>
      <c r="EQ867" s="34"/>
      <c r="ER867" s="34"/>
      <c r="ES867" s="34"/>
      <c r="ET867" s="34"/>
      <c r="EU867" s="34"/>
      <c r="EV867" s="34"/>
      <c r="EW867" s="34"/>
      <c r="EX867" s="34"/>
      <c r="EY867" s="34"/>
      <c r="EZ867" s="34"/>
      <c r="FA867" s="34"/>
      <c r="FB867" s="34"/>
      <c r="FC867" s="34"/>
      <c r="FD867" s="34"/>
      <c r="FE867" s="34"/>
      <c r="FF867" s="34"/>
      <c r="FG867" s="34"/>
      <c r="FH867" s="34"/>
      <c r="FI867" s="34"/>
      <c r="FJ867" s="34"/>
      <c r="FK867" s="34"/>
      <c r="FL867" s="34"/>
      <c r="FM867" s="34"/>
      <c r="FN867" s="34"/>
      <c r="FO867" s="34"/>
      <c r="FP867" s="34"/>
      <c r="FQ867" s="34"/>
      <c r="FR867" s="34"/>
      <c r="FS867" s="34"/>
      <c r="FT867" s="34"/>
      <c r="FU867" s="34"/>
      <c r="FV867" s="34"/>
      <c r="FW867" s="34"/>
      <c r="FX867" s="34"/>
      <c r="FY867" s="34"/>
      <c r="FZ867" s="34"/>
      <c r="GA867" s="34"/>
      <c r="GB867" s="34"/>
      <c r="GC867" s="34"/>
      <c r="GD867" s="34"/>
      <c r="GE867" s="34"/>
      <c r="GF867" s="34"/>
      <c r="GG867" s="34"/>
      <c r="GH867" s="34"/>
      <c r="GI867" s="34"/>
      <c r="GJ867" s="34"/>
      <c r="GK867" s="34"/>
      <c r="GL867" s="34"/>
      <c r="GM867" s="34"/>
      <c r="GN867" s="34"/>
      <c r="GO867" s="34"/>
      <c r="GP867" s="34"/>
      <c r="GQ867" s="34"/>
      <c r="GR867" s="34"/>
      <c r="GS867" s="34"/>
      <c r="GT867" s="34"/>
      <c r="GU867" s="34"/>
      <c r="GV867" s="34"/>
      <c r="GW867" s="34"/>
      <c r="GX867" s="34"/>
      <c r="GY867" s="34"/>
      <c r="GZ867" s="34"/>
      <c r="HA867" s="34"/>
      <c r="HB867" s="34"/>
      <c r="HC867" s="34"/>
      <c r="HD867" s="34"/>
      <c r="HE867" s="34"/>
      <c r="HF867" s="34"/>
      <c r="HG867" s="34"/>
      <c r="HH867" s="34"/>
      <c r="HI867" s="34"/>
      <c r="HJ867" s="34"/>
      <c r="HK867" s="34"/>
      <c r="HL867" s="34"/>
      <c r="HM867" s="34"/>
      <c r="HN867" s="34"/>
      <c r="HO867" s="34"/>
      <c r="HP867" s="34"/>
      <c r="HQ867" s="34"/>
      <c r="HR867" s="34"/>
      <c r="HS867" s="34"/>
      <c r="HT867" s="34"/>
      <c r="HU867" s="34"/>
      <c r="HV867" s="34"/>
      <c r="HW867" s="34"/>
      <c r="HX867" s="34"/>
      <c r="HY867" s="34"/>
      <c r="HZ867" s="34"/>
      <c r="IA867" s="34"/>
      <c r="IB867" s="34"/>
      <c r="IC867" s="34"/>
      <c r="ID867" s="34"/>
      <c r="IE867" s="34"/>
      <c r="IF867" s="34"/>
      <c r="IG867" s="34"/>
      <c r="IH867" s="34"/>
      <c r="II867" s="34"/>
      <c r="IJ867" s="34"/>
      <c r="IK867" s="34"/>
      <c r="IL867" s="34"/>
      <c r="IM867" s="34"/>
      <c r="IN867" s="34"/>
      <c r="IO867" s="34"/>
      <c r="IP867" s="34"/>
      <c r="IQ867" s="34"/>
      <c r="IR867" s="34"/>
      <c r="IS867" s="34"/>
    </row>
    <row r="868" spans="1:253" s="33" customFormat="1" ht="285" x14ac:dyDescent="0.25">
      <c r="A868" s="28" t="s">
        <v>3728</v>
      </c>
      <c r="B868" s="29" t="s">
        <v>1717</v>
      </c>
      <c r="C868" s="29" t="s">
        <v>1609</v>
      </c>
      <c r="D868" s="28" t="s">
        <v>32</v>
      </c>
      <c r="E868" s="29" t="s">
        <v>1718</v>
      </c>
      <c r="F868" s="29" t="s">
        <v>1579</v>
      </c>
      <c r="G868" s="28" t="s">
        <v>1550</v>
      </c>
      <c r="H868" s="29" t="s">
        <v>237</v>
      </c>
      <c r="I868" s="89" t="s">
        <v>1717</v>
      </c>
      <c r="J868" s="28" t="s">
        <v>1719</v>
      </c>
      <c r="K868" s="28" t="s">
        <v>38</v>
      </c>
      <c r="L868" s="28" t="s">
        <v>38</v>
      </c>
      <c r="M868" s="28" t="s">
        <v>38</v>
      </c>
      <c r="N868" s="28" t="s">
        <v>38</v>
      </c>
      <c r="O868" s="28" t="s">
        <v>38</v>
      </c>
      <c r="P868" s="30"/>
      <c r="Q868" s="30"/>
      <c r="R868" s="30" t="s">
        <v>1613</v>
      </c>
      <c r="S868" s="31" t="s">
        <v>1720</v>
      </c>
      <c r="T868" s="31" t="s">
        <v>1048</v>
      </c>
      <c r="U868" s="30"/>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c r="BM868" s="34"/>
      <c r="BN868" s="34"/>
      <c r="BO868" s="34"/>
      <c r="BP868" s="34"/>
      <c r="BQ868" s="34"/>
      <c r="BR868" s="34"/>
      <c r="BS868" s="34"/>
      <c r="BT868" s="34"/>
      <c r="BU868" s="34"/>
      <c r="BV868" s="34"/>
      <c r="BW868" s="34"/>
      <c r="BX868" s="34"/>
      <c r="BY868" s="34"/>
      <c r="BZ868" s="34"/>
      <c r="CA868" s="34"/>
      <c r="CB868" s="34"/>
      <c r="CC868" s="34"/>
      <c r="CD868" s="34"/>
      <c r="CE868" s="34"/>
      <c r="CF868" s="34"/>
      <c r="CG868" s="34"/>
      <c r="CH868" s="34"/>
      <c r="CI868" s="34"/>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c r="DK868" s="34"/>
      <c r="DL868" s="34"/>
      <c r="DM868" s="34"/>
      <c r="DN868" s="34"/>
      <c r="DO868" s="34"/>
      <c r="DP868" s="34"/>
      <c r="DQ868" s="34"/>
      <c r="DR868" s="34"/>
      <c r="DS868" s="34"/>
      <c r="DT868" s="34"/>
      <c r="DU868" s="34"/>
      <c r="DV868" s="34"/>
      <c r="DW868" s="34"/>
      <c r="DX868" s="34"/>
      <c r="DY868" s="34"/>
      <c r="DZ868" s="34"/>
      <c r="EA868" s="34"/>
      <c r="EB868" s="34"/>
      <c r="EC868" s="34"/>
      <c r="ED868" s="34"/>
      <c r="EE868" s="34"/>
      <c r="EF868" s="34"/>
      <c r="EG868" s="34"/>
      <c r="EH868" s="34"/>
      <c r="EI868" s="34"/>
      <c r="EJ868" s="34"/>
      <c r="EK868" s="34"/>
      <c r="EL868" s="34"/>
      <c r="EM868" s="34"/>
      <c r="EN868" s="34"/>
      <c r="EO868" s="34"/>
      <c r="EP868" s="34"/>
      <c r="EQ868" s="34"/>
      <c r="ER868" s="34"/>
      <c r="ES868" s="34"/>
      <c r="ET868" s="34"/>
      <c r="EU868" s="34"/>
      <c r="EV868" s="34"/>
      <c r="EW868" s="34"/>
      <c r="EX868" s="34"/>
      <c r="EY868" s="34"/>
      <c r="EZ868" s="34"/>
      <c r="FA868" s="34"/>
      <c r="FB868" s="34"/>
      <c r="FC868" s="34"/>
      <c r="FD868" s="34"/>
      <c r="FE868" s="34"/>
      <c r="FF868" s="34"/>
      <c r="FG868" s="34"/>
      <c r="FH868" s="34"/>
      <c r="FI868" s="34"/>
      <c r="FJ868" s="34"/>
      <c r="FK868" s="34"/>
      <c r="FL868" s="34"/>
      <c r="FM868" s="34"/>
      <c r="FN868" s="34"/>
      <c r="FO868" s="34"/>
      <c r="FP868" s="34"/>
      <c r="FQ868" s="34"/>
      <c r="FR868" s="34"/>
      <c r="FS868" s="34"/>
      <c r="FT868" s="34"/>
      <c r="FU868" s="34"/>
      <c r="FV868" s="34"/>
      <c r="FW868" s="34"/>
      <c r="FX868" s="34"/>
      <c r="FY868" s="34"/>
      <c r="FZ868" s="34"/>
      <c r="GA868" s="34"/>
      <c r="GB868" s="34"/>
      <c r="GC868" s="34"/>
      <c r="GD868" s="34"/>
      <c r="GE868" s="34"/>
      <c r="GF868" s="34"/>
      <c r="GG868" s="34"/>
      <c r="GH868" s="34"/>
      <c r="GI868" s="34"/>
      <c r="GJ868" s="34"/>
      <c r="GK868" s="34"/>
      <c r="GL868" s="34"/>
      <c r="GM868" s="34"/>
      <c r="GN868" s="34"/>
      <c r="GO868" s="34"/>
      <c r="GP868" s="34"/>
      <c r="GQ868" s="34"/>
      <c r="GR868" s="34"/>
      <c r="GS868" s="34"/>
      <c r="GT868" s="34"/>
      <c r="GU868" s="34"/>
      <c r="GV868" s="34"/>
      <c r="GW868" s="34"/>
      <c r="GX868" s="34"/>
      <c r="GY868" s="34"/>
      <c r="GZ868" s="34"/>
      <c r="HA868" s="34"/>
      <c r="HB868" s="34"/>
      <c r="HC868" s="34"/>
      <c r="HD868" s="34"/>
      <c r="HE868" s="34"/>
      <c r="HF868" s="34"/>
      <c r="HG868" s="34"/>
      <c r="HH868" s="34"/>
      <c r="HI868" s="34"/>
      <c r="HJ868" s="34"/>
      <c r="HK868" s="34"/>
      <c r="HL868" s="34"/>
      <c r="HM868" s="34"/>
      <c r="HN868" s="34"/>
      <c r="HO868" s="34"/>
      <c r="HP868" s="34"/>
      <c r="HQ868" s="34"/>
      <c r="HR868" s="34"/>
      <c r="HS868" s="34"/>
      <c r="HT868" s="34"/>
      <c r="HU868" s="34"/>
      <c r="HV868" s="34"/>
      <c r="HW868" s="34"/>
      <c r="HX868" s="34"/>
      <c r="HY868" s="34"/>
      <c r="HZ868" s="34"/>
      <c r="IA868" s="34"/>
      <c r="IB868" s="34"/>
      <c r="IC868" s="34"/>
      <c r="ID868" s="34"/>
      <c r="IE868" s="34"/>
      <c r="IF868" s="34"/>
      <c r="IG868" s="34"/>
      <c r="IH868" s="34"/>
      <c r="II868" s="34"/>
      <c r="IJ868" s="34"/>
      <c r="IK868" s="34"/>
      <c r="IL868" s="34"/>
      <c r="IM868" s="34"/>
      <c r="IN868" s="34"/>
      <c r="IO868" s="34"/>
      <c r="IP868" s="34"/>
      <c r="IQ868" s="34"/>
      <c r="IR868" s="34"/>
      <c r="IS868" s="34"/>
    </row>
    <row r="869" spans="1:253" s="33" customFormat="1" ht="225" x14ac:dyDescent="0.25">
      <c r="A869" s="28" t="s">
        <v>3729</v>
      </c>
      <c r="B869" s="38" t="s">
        <v>3730</v>
      </c>
      <c r="C869" s="29" t="s">
        <v>3731</v>
      </c>
      <c r="D869" s="28" t="s">
        <v>32</v>
      </c>
      <c r="E869" s="29" t="s">
        <v>3730</v>
      </c>
      <c r="F869" s="29" t="s">
        <v>1579</v>
      </c>
      <c r="G869" s="28" t="s">
        <v>3732</v>
      </c>
      <c r="H869" s="29" t="s">
        <v>3733</v>
      </c>
      <c r="I869" s="28" t="s">
        <v>3734</v>
      </c>
      <c r="J869" s="28"/>
      <c r="K869" s="28" t="s">
        <v>38</v>
      </c>
      <c r="L869" s="28" t="s">
        <v>39</v>
      </c>
      <c r="M869" s="28" t="s">
        <v>38</v>
      </c>
      <c r="N869" s="28" t="s">
        <v>38</v>
      </c>
      <c r="O869" s="28" t="s">
        <v>627</v>
      </c>
      <c r="P869" s="30" t="s">
        <v>3735</v>
      </c>
      <c r="Q869" s="30"/>
      <c r="R869" s="30"/>
      <c r="S869" s="88" t="s">
        <v>3734</v>
      </c>
      <c r="T869" s="88" t="s">
        <v>953</v>
      </c>
      <c r="U869" s="30"/>
    </row>
    <row r="870" spans="1:253" s="21" customFormat="1" ht="30" x14ac:dyDescent="0.25">
      <c r="A870" s="28" t="s">
        <v>3736</v>
      </c>
      <c r="B870" s="29" t="s">
        <v>1580</v>
      </c>
      <c r="C870" s="29" t="s">
        <v>3731</v>
      </c>
      <c r="D870" s="28" t="s">
        <v>32</v>
      </c>
      <c r="E870" s="29" t="s">
        <v>1580</v>
      </c>
      <c r="F870" s="64" t="s">
        <v>1579</v>
      </c>
      <c r="G870" s="28" t="s">
        <v>35</v>
      </c>
      <c r="H870" s="29" t="s">
        <v>3733</v>
      </c>
      <c r="I870" s="28" t="s">
        <v>0</v>
      </c>
      <c r="J870" s="28"/>
      <c r="K870" s="74" t="s">
        <v>38</v>
      </c>
      <c r="L870" s="74" t="s">
        <v>38</v>
      </c>
      <c r="M870" s="28" t="s">
        <v>38</v>
      </c>
      <c r="N870" s="28" t="s">
        <v>38</v>
      </c>
      <c r="O870" s="74" t="s">
        <v>627</v>
      </c>
      <c r="P870" s="30" t="s">
        <v>1581</v>
      </c>
      <c r="Q870" s="30"/>
      <c r="R870" s="30" t="s">
        <v>3737</v>
      </c>
      <c r="S870" s="88" t="s">
        <v>0</v>
      </c>
      <c r="T870" s="88" t="s">
        <v>1583</v>
      </c>
      <c r="U870" s="60"/>
    </row>
    <row r="871" spans="1:253" s="21" customFormat="1" ht="30" x14ac:dyDescent="0.25">
      <c r="A871" s="28" t="s">
        <v>3738</v>
      </c>
      <c r="B871" s="29" t="s">
        <v>3739</v>
      </c>
      <c r="C871" s="29" t="s">
        <v>3731</v>
      </c>
      <c r="D871" s="28" t="s">
        <v>32</v>
      </c>
      <c r="E871" s="29" t="s">
        <v>3739</v>
      </c>
      <c r="F871" s="64" t="s">
        <v>1579</v>
      </c>
      <c r="G871" s="28" t="s">
        <v>35</v>
      </c>
      <c r="H871" s="29" t="s">
        <v>3733</v>
      </c>
      <c r="I871" s="28" t="s">
        <v>3739</v>
      </c>
      <c r="J871" s="28"/>
      <c r="K871" s="74" t="s">
        <v>38</v>
      </c>
      <c r="L871" s="74" t="s">
        <v>38</v>
      </c>
      <c r="M871" s="28" t="s">
        <v>38</v>
      </c>
      <c r="N871" s="28" t="s">
        <v>38</v>
      </c>
      <c r="O871" s="74" t="s">
        <v>627</v>
      </c>
      <c r="P871" s="30" t="s">
        <v>878</v>
      </c>
      <c r="Q871" s="30"/>
      <c r="R871" s="60" t="s">
        <v>3737</v>
      </c>
      <c r="S871" s="88" t="s">
        <v>3739</v>
      </c>
      <c r="T871" s="88" t="s">
        <v>839</v>
      </c>
      <c r="U871" s="60"/>
    </row>
    <row r="872" spans="1:253" s="33" customFormat="1" ht="135" x14ac:dyDescent="0.3">
      <c r="A872" s="28" t="s">
        <v>3740</v>
      </c>
      <c r="B872" s="29" t="s">
        <v>3741</v>
      </c>
      <c r="C872" s="29" t="s">
        <v>31</v>
      </c>
      <c r="D872" s="28" t="s">
        <v>3742</v>
      </c>
      <c r="E872" s="29" t="s">
        <v>3743</v>
      </c>
      <c r="F872" s="29" t="s">
        <v>3434</v>
      </c>
      <c r="G872" s="28" t="s">
        <v>174</v>
      </c>
      <c r="H872" s="29" t="s">
        <v>3715</v>
      </c>
      <c r="I872" s="29" t="s">
        <v>3744</v>
      </c>
      <c r="J872" s="29"/>
      <c r="K872" s="28" t="s">
        <v>38</v>
      </c>
      <c r="L872" s="28" t="s">
        <v>38</v>
      </c>
      <c r="M872" s="28" t="s">
        <v>38</v>
      </c>
      <c r="N872" s="28" t="s">
        <v>38</v>
      </c>
      <c r="O872" s="28" t="s">
        <v>627</v>
      </c>
      <c r="P872" s="30" t="s">
        <v>3745</v>
      </c>
      <c r="Q872" s="30"/>
      <c r="R872" s="83" t="s">
        <v>3746</v>
      </c>
      <c r="S872" s="106" t="s">
        <v>3747</v>
      </c>
      <c r="T872" s="106" t="s">
        <v>400</v>
      </c>
      <c r="U872" s="30"/>
    </row>
    <row r="873" spans="1:253" s="33" customFormat="1" ht="90" x14ac:dyDescent="0.3">
      <c r="A873" s="28" t="s">
        <v>3748</v>
      </c>
      <c r="B873" s="38" t="s">
        <v>3749</v>
      </c>
      <c r="C873" s="29" t="s">
        <v>31</v>
      </c>
      <c r="D873" s="28" t="s">
        <v>3742</v>
      </c>
      <c r="E873" s="29" t="s">
        <v>3750</v>
      </c>
      <c r="F873" s="29" t="s">
        <v>3751</v>
      </c>
      <c r="G873" s="28" t="s">
        <v>142</v>
      </c>
      <c r="H873" s="29" t="s">
        <v>3752</v>
      </c>
      <c r="I873" s="29" t="s">
        <v>3753</v>
      </c>
      <c r="J873" s="29"/>
      <c r="K873" s="28" t="s">
        <v>38</v>
      </c>
      <c r="L873" s="28" t="s">
        <v>39</v>
      </c>
      <c r="M873" s="28" t="s">
        <v>38</v>
      </c>
      <c r="N873" s="28" t="s">
        <v>39</v>
      </c>
      <c r="O873" s="28" t="s">
        <v>627</v>
      </c>
      <c r="P873" s="30" t="s">
        <v>3754</v>
      </c>
      <c r="Q873" s="30" t="s">
        <v>3755</v>
      </c>
      <c r="R873" s="83" t="s">
        <v>3746</v>
      </c>
      <c r="S873" s="106" t="s">
        <v>3756</v>
      </c>
      <c r="T873" s="106" t="s">
        <v>1486</v>
      </c>
      <c r="U873" s="30"/>
    </row>
    <row r="874" spans="1:253" s="33" customFormat="1" ht="45" x14ac:dyDescent="0.3">
      <c r="A874" s="28" t="s">
        <v>3757</v>
      </c>
      <c r="B874" s="90" t="s">
        <v>3758</v>
      </c>
      <c r="C874" s="29" t="s">
        <v>31</v>
      </c>
      <c r="D874" s="28" t="s">
        <v>3742</v>
      </c>
      <c r="E874" s="29"/>
      <c r="F874" s="29"/>
      <c r="G874" s="28" t="s">
        <v>1239</v>
      </c>
      <c r="H874" s="29"/>
      <c r="I874" s="29"/>
      <c r="J874" s="29"/>
      <c r="K874" s="28" t="s">
        <v>39</v>
      </c>
      <c r="L874" s="28" t="s">
        <v>38</v>
      </c>
      <c r="M874" s="28" t="s">
        <v>38</v>
      </c>
      <c r="N874" s="28" t="s">
        <v>38</v>
      </c>
      <c r="O874" s="28"/>
      <c r="P874" s="30"/>
      <c r="Q874" s="30"/>
      <c r="R874" s="83" t="s">
        <v>3746</v>
      </c>
      <c r="S874" s="106" t="s">
        <v>3759</v>
      </c>
      <c r="T874" s="106" t="s">
        <v>1486</v>
      </c>
      <c r="U874" s="30"/>
    </row>
    <row r="875" spans="1:253" s="33" customFormat="1" ht="45" x14ac:dyDescent="0.3">
      <c r="A875" s="28" t="s">
        <v>3760</v>
      </c>
      <c r="B875" s="29" t="s">
        <v>3761</v>
      </c>
      <c r="C875" s="29" t="s">
        <v>31</v>
      </c>
      <c r="D875" s="28" t="s">
        <v>3742</v>
      </c>
      <c r="E875" s="29" t="s">
        <v>3762</v>
      </c>
      <c r="F875" s="29" t="s">
        <v>3751</v>
      </c>
      <c r="G875" s="28" t="s">
        <v>142</v>
      </c>
      <c r="H875" s="29" t="s">
        <v>3752</v>
      </c>
      <c r="I875" s="29" t="s">
        <v>3763</v>
      </c>
      <c r="J875" s="29"/>
      <c r="K875" s="28" t="s">
        <v>38</v>
      </c>
      <c r="L875" s="28" t="s">
        <v>38</v>
      </c>
      <c r="M875" s="28" t="s">
        <v>38</v>
      </c>
      <c r="N875" s="28" t="s">
        <v>38</v>
      </c>
      <c r="O875" s="28" t="s">
        <v>627</v>
      </c>
      <c r="P875" s="30" t="s">
        <v>3764</v>
      </c>
      <c r="Q875" s="30"/>
      <c r="R875" s="83" t="s">
        <v>3746</v>
      </c>
      <c r="S875" s="107" t="s">
        <v>3765</v>
      </c>
      <c r="T875" s="107" t="s">
        <v>1486</v>
      </c>
      <c r="U875" s="30"/>
    </row>
    <row r="876" spans="1:253" s="33" customFormat="1" ht="60" x14ac:dyDescent="0.3">
      <c r="A876" s="28" t="s">
        <v>3766</v>
      </c>
      <c r="B876" s="29" t="s">
        <v>3767</v>
      </c>
      <c r="C876" s="29" t="s">
        <v>31</v>
      </c>
      <c r="D876" s="28" t="s">
        <v>3742</v>
      </c>
      <c r="E876" s="29" t="s">
        <v>3768</v>
      </c>
      <c r="F876" s="29" t="s">
        <v>3751</v>
      </c>
      <c r="G876" s="28" t="s">
        <v>3769</v>
      </c>
      <c r="H876" s="29" t="s">
        <v>3752</v>
      </c>
      <c r="I876" s="29" t="s">
        <v>139</v>
      </c>
      <c r="J876" s="29"/>
      <c r="K876" s="28" t="s">
        <v>38</v>
      </c>
      <c r="L876" s="28" t="s">
        <v>38</v>
      </c>
      <c r="M876" s="28" t="s">
        <v>38</v>
      </c>
      <c r="N876" s="28" t="s">
        <v>39</v>
      </c>
      <c r="O876" s="28" t="s">
        <v>1286</v>
      </c>
      <c r="P876" s="30" t="s">
        <v>3770</v>
      </c>
      <c r="Q876" s="30"/>
      <c r="R876" s="83" t="s">
        <v>3746</v>
      </c>
      <c r="S876" s="106" t="s">
        <v>3767</v>
      </c>
      <c r="T876" s="106" t="s">
        <v>1048</v>
      </c>
      <c r="U876" s="30"/>
    </row>
    <row r="877" spans="1:253" s="33" customFormat="1" ht="105" x14ac:dyDescent="0.3">
      <c r="A877" s="28" t="s">
        <v>3771</v>
      </c>
      <c r="B877" s="29" t="s">
        <v>3772</v>
      </c>
      <c r="C877" s="29" t="s">
        <v>31</v>
      </c>
      <c r="D877" s="28" t="s">
        <v>3742</v>
      </c>
      <c r="E877" s="29" t="s">
        <v>3773</v>
      </c>
      <c r="F877" s="29" t="s">
        <v>3434</v>
      </c>
      <c r="G877" s="28" t="s">
        <v>77</v>
      </c>
      <c r="H877" s="29" t="s">
        <v>3774</v>
      </c>
      <c r="I877" s="29" t="s">
        <v>3775</v>
      </c>
      <c r="J877" s="29"/>
      <c r="K877" s="28" t="s">
        <v>38</v>
      </c>
      <c r="L877" s="28" t="s">
        <v>38</v>
      </c>
      <c r="M877" s="28" t="s">
        <v>38</v>
      </c>
      <c r="N877" s="28" t="s">
        <v>38</v>
      </c>
      <c r="O877" s="28" t="s">
        <v>627</v>
      </c>
      <c r="P877" s="30" t="s">
        <v>3776</v>
      </c>
      <c r="Q877" s="30"/>
      <c r="R877" s="83" t="s">
        <v>3746</v>
      </c>
      <c r="S877" s="106" t="s">
        <v>3777</v>
      </c>
      <c r="T877" s="106" t="s">
        <v>400</v>
      </c>
      <c r="U877" s="30"/>
    </row>
    <row r="878" spans="1:253" s="33" customFormat="1" ht="30" customHeight="1" x14ac:dyDescent="0.3">
      <c r="A878" s="28" t="s">
        <v>3778</v>
      </c>
      <c r="B878" s="29" t="s">
        <v>1093</v>
      </c>
      <c r="C878" s="29" t="s">
        <v>31</v>
      </c>
      <c r="D878" s="28" t="s">
        <v>3742</v>
      </c>
      <c r="E878" s="29" t="s">
        <v>3779</v>
      </c>
      <c r="F878" s="29" t="s">
        <v>3751</v>
      </c>
      <c r="G878" s="28" t="s">
        <v>35</v>
      </c>
      <c r="H878" s="29" t="s">
        <v>3752</v>
      </c>
      <c r="I878" s="29" t="s">
        <v>3780</v>
      </c>
      <c r="J878" s="29"/>
      <c r="K878" s="28" t="s">
        <v>38</v>
      </c>
      <c r="L878" s="28" t="s">
        <v>38</v>
      </c>
      <c r="M878" s="28" t="s">
        <v>39</v>
      </c>
      <c r="N878" s="28" t="s">
        <v>39</v>
      </c>
      <c r="O878" s="28" t="s">
        <v>627</v>
      </c>
      <c r="P878" s="30" t="s">
        <v>878</v>
      </c>
      <c r="Q878" s="30"/>
      <c r="R878" s="83" t="s">
        <v>3746</v>
      </c>
      <c r="S878" s="107" t="s">
        <v>3780</v>
      </c>
      <c r="T878" s="107" t="s">
        <v>839</v>
      </c>
      <c r="U878" s="30"/>
    </row>
    <row r="879" spans="1:253" s="33" customFormat="1" ht="90" x14ac:dyDescent="0.3">
      <c r="A879" s="28" t="s">
        <v>3781</v>
      </c>
      <c r="B879" s="38" t="s">
        <v>3782</v>
      </c>
      <c r="C879" s="29" t="s">
        <v>31</v>
      </c>
      <c r="D879" s="28" t="s">
        <v>3742</v>
      </c>
      <c r="E879" s="29" t="s">
        <v>3783</v>
      </c>
      <c r="F879" s="29" t="s">
        <v>1330</v>
      </c>
      <c r="G879" s="28" t="s">
        <v>3784</v>
      </c>
      <c r="H879" s="29" t="s">
        <v>3785</v>
      </c>
      <c r="I879" s="29" t="s">
        <v>3786</v>
      </c>
      <c r="J879" s="29"/>
      <c r="K879" s="28" t="s">
        <v>38</v>
      </c>
      <c r="L879" s="28" t="s">
        <v>39</v>
      </c>
      <c r="M879" s="28" t="s">
        <v>38</v>
      </c>
      <c r="N879" s="28" t="s">
        <v>38</v>
      </c>
      <c r="O879" s="28" t="s">
        <v>627</v>
      </c>
      <c r="P879" s="30" t="s">
        <v>3787</v>
      </c>
      <c r="Q879" s="30" t="s">
        <v>3788</v>
      </c>
      <c r="R879" s="83" t="s">
        <v>3746</v>
      </c>
      <c r="S879" s="106" t="s">
        <v>3782</v>
      </c>
      <c r="T879" s="106" t="s">
        <v>1048</v>
      </c>
      <c r="U879" s="30"/>
    </row>
    <row r="880" spans="1:253" s="33" customFormat="1" ht="90" x14ac:dyDescent="0.3">
      <c r="A880" s="28" t="s">
        <v>3789</v>
      </c>
      <c r="B880" s="38" t="s">
        <v>1100</v>
      </c>
      <c r="C880" s="29" t="s">
        <v>31</v>
      </c>
      <c r="D880" s="28" t="s">
        <v>3742</v>
      </c>
      <c r="E880" s="29" t="s">
        <v>3790</v>
      </c>
      <c r="F880" s="29" t="s">
        <v>3751</v>
      </c>
      <c r="G880" s="28" t="s">
        <v>35</v>
      </c>
      <c r="H880" s="29" t="s">
        <v>3752</v>
      </c>
      <c r="I880" s="29" t="s">
        <v>1102</v>
      </c>
      <c r="J880" s="29"/>
      <c r="K880" s="28" t="s">
        <v>38</v>
      </c>
      <c r="L880" s="28" t="s">
        <v>39</v>
      </c>
      <c r="M880" s="28" t="s">
        <v>39</v>
      </c>
      <c r="N880" s="28" t="s">
        <v>39</v>
      </c>
      <c r="O880" s="28" t="s">
        <v>627</v>
      </c>
      <c r="P880" s="30" t="s">
        <v>3791</v>
      </c>
      <c r="Q880" s="30" t="s">
        <v>3792</v>
      </c>
      <c r="R880" s="83" t="s">
        <v>3746</v>
      </c>
      <c r="S880" s="107" t="s">
        <v>1102</v>
      </c>
      <c r="T880" s="107" t="s">
        <v>864</v>
      </c>
      <c r="U880" s="30"/>
    </row>
    <row r="881" spans="1:253" s="33" customFormat="1" ht="30" customHeight="1" x14ac:dyDescent="0.3">
      <c r="A881" s="28" t="s">
        <v>3793</v>
      </c>
      <c r="B881" s="29" t="s">
        <v>1107</v>
      </c>
      <c r="C881" s="29" t="s">
        <v>31</v>
      </c>
      <c r="D881" s="28" t="s">
        <v>3742</v>
      </c>
      <c r="E881" s="29" t="s">
        <v>3794</v>
      </c>
      <c r="F881" s="29" t="s">
        <v>3751</v>
      </c>
      <c r="G881" s="28" t="s">
        <v>35</v>
      </c>
      <c r="H881" s="29" t="s">
        <v>3752</v>
      </c>
      <c r="I881" s="29" t="s">
        <v>3795</v>
      </c>
      <c r="J881" s="29"/>
      <c r="K881" s="28" t="s">
        <v>38</v>
      </c>
      <c r="L881" s="28" t="s">
        <v>38</v>
      </c>
      <c r="M881" s="28" t="s">
        <v>38</v>
      </c>
      <c r="N881" s="28" t="s">
        <v>38</v>
      </c>
      <c r="O881" s="28" t="s">
        <v>627</v>
      </c>
      <c r="P881" s="30" t="s">
        <v>3796</v>
      </c>
      <c r="Q881" s="30"/>
      <c r="R881" s="83" t="s">
        <v>3746</v>
      </c>
      <c r="S881" s="106" t="s">
        <v>3797</v>
      </c>
      <c r="T881" s="106" t="s">
        <v>839</v>
      </c>
      <c r="U881" s="30"/>
    </row>
    <row r="882" spans="1:253" s="33" customFormat="1" ht="75" x14ac:dyDescent="0.3">
      <c r="A882" s="28" t="s">
        <v>3798</v>
      </c>
      <c r="B882" s="29" t="s">
        <v>3799</v>
      </c>
      <c r="C882" s="29" t="s">
        <v>31</v>
      </c>
      <c r="D882" s="28" t="s">
        <v>3742</v>
      </c>
      <c r="E882" s="29" t="s">
        <v>3800</v>
      </c>
      <c r="F882" s="29" t="s">
        <v>3434</v>
      </c>
      <c r="G882" s="28" t="s">
        <v>174</v>
      </c>
      <c r="H882" s="29" t="s">
        <v>3752</v>
      </c>
      <c r="I882" s="29" t="s">
        <v>3801</v>
      </c>
      <c r="J882" s="29"/>
      <c r="K882" s="28" t="s">
        <v>38</v>
      </c>
      <c r="L882" s="28" t="s">
        <v>38</v>
      </c>
      <c r="M882" s="28" t="s">
        <v>38</v>
      </c>
      <c r="N882" s="28" t="s">
        <v>38</v>
      </c>
      <c r="O882" s="28" t="s">
        <v>627</v>
      </c>
      <c r="P882" s="30" t="s">
        <v>3802</v>
      </c>
      <c r="Q882" s="30"/>
      <c r="R882" s="83" t="s">
        <v>3746</v>
      </c>
      <c r="S882" s="106" t="s">
        <v>3803</v>
      </c>
      <c r="T882" s="106" t="s">
        <v>2727</v>
      </c>
      <c r="U882" s="30"/>
    </row>
    <row r="883" spans="1:253" s="33" customFormat="1" ht="285" x14ac:dyDescent="0.3">
      <c r="A883" s="28" t="s">
        <v>3804</v>
      </c>
      <c r="B883" s="38" t="s">
        <v>3805</v>
      </c>
      <c r="C883" s="29" t="s">
        <v>31</v>
      </c>
      <c r="D883" s="28" t="s">
        <v>3742</v>
      </c>
      <c r="E883" s="29" t="s">
        <v>3806</v>
      </c>
      <c r="F883" s="29" t="s">
        <v>3807</v>
      </c>
      <c r="G883" s="28" t="s">
        <v>3808</v>
      </c>
      <c r="H883" s="29" t="s">
        <v>3809</v>
      </c>
      <c r="I883" s="29" t="s">
        <v>3810</v>
      </c>
      <c r="J883" s="29"/>
      <c r="K883" s="28" t="s">
        <v>38</v>
      </c>
      <c r="L883" s="28" t="s">
        <v>39</v>
      </c>
      <c r="M883" s="28" t="s">
        <v>38</v>
      </c>
      <c r="N883" s="28" t="s">
        <v>38</v>
      </c>
      <c r="O883" s="28" t="s">
        <v>627</v>
      </c>
      <c r="P883" s="30" t="s">
        <v>3811</v>
      </c>
      <c r="Q883" s="30" t="s">
        <v>3812</v>
      </c>
      <c r="R883" s="83" t="s">
        <v>3746</v>
      </c>
      <c r="S883" s="106" t="s">
        <v>3813</v>
      </c>
      <c r="T883" s="106" t="s">
        <v>1048</v>
      </c>
      <c r="U883" s="30"/>
    </row>
    <row r="884" spans="1:253" s="33" customFormat="1" ht="90" x14ac:dyDescent="0.3">
      <c r="A884" s="28" t="s">
        <v>3814</v>
      </c>
      <c r="B884" s="108" t="s">
        <v>3815</v>
      </c>
      <c r="C884" s="29" t="s">
        <v>31</v>
      </c>
      <c r="D884" s="28" t="s">
        <v>3742</v>
      </c>
      <c r="E884" s="29" t="s">
        <v>3816</v>
      </c>
      <c r="F884" s="29" t="s">
        <v>60</v>
      </c>
      <c r="G884" s="28" t="s">
        <v>3817</v>
      </c>
      <c r="H884" s="29" t="s">
        <v>3752</v>
      </c>
      <c r="I884" s="29" t="s">
        <v>3818</v>
      </c>
      <c r="J884" s="29"/>
      <c r="K884" s="28" t="s">
        <v>38</v>
      </c>
      <c r="L884" s="28" t="s">
        <v>39</v>
      </c>
      <c r="M884" s="28" t="s">
        <v>38</v>
      </c>
      <c r="N884" s="28" t="s">
        <v>38</v>
      </c>
      <c r="O884" s="28" t="s">
        <v>627</v>
      </c>
      <c r="P884" s="30" t="s">
        <v>3819</v>
      </c>
      <c r="Q884" s="30"/>
      <c r="R884" s="83" t="s">
        <v>3746</v>
      </c>
      <c r="S884" s="106" t="s">
        <v>3820</v>
      </c>
      <c r="T884" s="106" t="s">
        <v>3821</v>
      </c>
      <c r="U884" s="30"/>
    </row>
    <row r="885" spans="1:253" s="33" customFormat="1" ht="45" x14ac:dyDescent="0.3">
      <c r="A885" s="28" t="s">
        <v>3822</v>
      </c>
      <c r="B885" s="66" t="s">
        <v>3823</v>
      </c>
      <c r="C885" s="29" t="s">
        <v>31</v>
      </c>
      <c r="D885" s="28" t="s">
        <v>3742</v>
      </c>
      <c r="E885" s="29" t="s">
        <v>3824</v>
      </c>
      <c r="F885" s="29" t="s">
        <v>3751</v>
      </c>
      <c r="G885" s="28" t="s">
        <v>2781</v>
      </c>
      <c r="H885" s="29" t="s">
        <v>3825</v>
      </c>
      <c r="I885" s="29" t="s">
        <v>3826</v>
      </c>
      <c r="J885" s="29"/>
      <c r="K885" s="28" t="s">
        <v>38</v>
      </c>
      <c r="L885" s="28" t="s">
        <v>39</v>
      </c>
      <c r="M885" s="28" t="s">
        <v>38</v>
      </c>
      <c r="N885" s="28" t="s">
        <v>38</v>
      </c>
      <c r="O885" s="28" t="s">
        <v>627</v>
      </c>
      <c r="P885" s="30" t="s">
        <v>2523</v>
      </c>
      <c r="Q885" s="30" t="s">
        <v>3827</v>
      </c>
      <c r="R885" s="83" t="s">
        <v>3746</v>
      </c>
      <c r="S885" s="107" t="s">
        <v>3828</v>
      </c>
      <c r="T885" s="107" t="s">
        <v>1048</v>
      </c>
      <c r="U885" s="30"/>
    </row>
    <row r="886" spans="1:253" s="33" customFormat="1" ht="285" x14ac:dyDescent="0.3">
      <c r="A886" s="28" t="s">
        <v>3829</v>
      </c>
      <c r="B886" s="29" t="s">
        <v>1113</v>
      </c>
      <c r="C886" s="29" t="s">
        <v>31</v>
      </c>
      <c r="D886" s="28" t="s">
        <v>3742</v>
      </c>
      <c r="E886" s="29" t="s">
        <v>3830</v>
      </c>
      <c r="F886" s="29" t="s">
        <v>243</v>
      </c>
      <c r="G886" s="28" t="s">
        <v>3831</v>
      </c>
      <c r="H886" s="29" t="s">
        <v>3752</v>
      </c>
      <c r="I886" s="29" t="s">
        <v>1113</v>
      </c>
      <c r="J886" s="29"/>
      <c r="K886" s="28" t="s">
        <v>38</v>
      </c>
      <c r="L886" s="28" t="s">
        <v>38</v>
      </c>
      <c r="M886" s="28" t="s">
        <v>38</v>
      </c>
      <c r="N886" s="28" t="s">
        <v>38</v>
      </c>
      <c r="O886" s="28" t="s">
        <v>627</v>
      </c>
      <c r="P886" s="30" t="s">
        <v>1117</v>
      </c>
      <c r="Q886" s="30"/>
      <c r="R886" s="83" t="s">
        <v>3746</v>
      </c>
      <c r="S886" s="107" t="s">
        <v>1113</v>
      </c>
      <c r="T886" s="107" t="s">
        <v>2369</v>
      </c>
      <c r="U886" s="30"/>
    </row>
    <row r="887" spans="1:253" s="33" customFormat="1" ht="135" x14ac:dyDescent="0.3">
      <c r="A887" s="28" t="s">
        <v>3832</v>
      </c>
      <c r="B887" s="92" t="s">
        <v>3833</v>
      </c>
      <c r="C887" s="29" t="s">
        <v>31</v>
      </c>
      <c r="D887" s="28" t="s">
        <v>3742</v>
      </c>
      <c r="E887" s="29" t="s">
        <v>3834</v>
      </c>
      <c r="F887" s="29" t="s">
        <v>3751</v>
      </c>
      <c r="G887" s="28" t="s">
        <v>3835</v>
      </c>
      <c r="H887" s="29" t="s">
        <v>3836</v>
      </c>
      <c r="I887" s="29" t="s">
        <v>3837</v>
      </c>
      <c r="J887" s="29"/>
      <c r="K887" s="28" t="s">
        <v>38</v>
      </c>
      <c r="L887" s="28" t="s">
        <v>38</v>
      </c>
      <c r="M887" s="28" t="s">
        <v>38</v>
      </c>
      <c r="N887" s="28" t="s">
        <v>38</v>
      </c>
      <c r="O887" s="28" t="s">
        <v>627</v>
      </c>
      <c r="P887" s="30" t="s">
        <v>3838</v>
      </c>
      <c r="Q887" s="30"/>
      <c r="R887" s="83" t="s">
        <v>3746</v>
      </c>
      <c r="S887" s="107" t="s">
        <v>3839</v>
      </c>
      <c r="T887" s="107" t="s">
        <v>3821</v>
      </c>
      <c r="U887" s="30"/>
    </row>
    <row r="888" spans="1:253" s="33" customFormat="1" ht="315" x14ac:dyDescent="0.3">
      <c r="A888" s="28" t="s">
        <v>3840</v>
      </c>
      <c r="B888" s="29" t="s">
        <v>86</v>
      </c>
      <c r="C888" s="29" t="s">
        <v>31</v>
      </c>
      <c r="D888" s="28" t="s">
        <v>3742</v>
      </c>
      <c r="E888" s="29" t="s">
        <v>3841</v>
      </c>
      <c r="F888" s="29" t="s">
        <v>3751</v>
      </c>
      <c r="G888" s="28" t="s">
        <v>3842</v>
      </c>
      <c r="H888" s="29" t="s">
        <v>3752</v>
      </c>
      <c r="I888" s="29" t="s">
        <v>2679</v>
      </c>
      <c r="J888" s="29"/>
      <c r="K888" s="28" t="s">
        <v>38</v>
      </c>
      <c r="L888" s="28" t="s">
        <v>38</v>
      </c>
      <c r="M888" s="28" t="s">
        <v>39</v>
      </c>
      <c r="N888" s="28" t="s">
        <v>39</v>
      </c>
      <c r="O888" s="28" t="s">
        <v>627</v>
      </c>
      <c r="P888" s="30" t="s">
        <v>3843</v>
      </c>
      <c r="Q888" s="30" t="s">
        <v>3844</v>
      </c>
      <c r="R888" s="83" t="s">
        <v>3746</v>
      </c>
      <c r="S888" s="107" t="s">
        <v>3845</v>
      </c>
      <c r="T888" s="107" t="s">
        <v>1027</v>
      </c>
      <c r="U888" s="30"/>
    </row>
    <row r="889" spans="1:253" s="33" customFormat="1" ht="51.75" customHeight="1" x14ac:dyDescent="0.3">
      <c r="A889" s="28" t="s">
        <v>3846</v>
      </c>
      <c r="B889" s="109" t="s">
        <v>2791</v>
      </c>
      <c r="C889" s="29" t="s">
        <v>3847</v>
      </c>
      <c r="D889" s="28" t="s">
        <v>3742</v>
      </c>
      <c r="E889" s="29"/>
      <c r="F889" s="29"/>
      <c r="G889" s="28" t="s">
        <v>1239</v>
      </c>
      <c r="H889" s="29"/>
      <c r="I889" s="29"/>
      <c r="J889" s="29"/>
      <c r="K889" s="28" t="s">
        <v>39</v>
      </c>
      <c r="L889" s="28" t="s">
        <v>39</v>
      </c>
      <c r="M889" s="28" t="s">
        <v>38</v>
      </c>
      <c r="N889" s="28" t="s">
        <v>38</v>
      </c>
      <c r="O889" s="28"/>
      <c r="P889" s="30"/>
      <c r="Q889" s="30"/>
      <c r="R889" s="83" t="s">
        <v>3746</v>
      </c>
      <c r="S889" s="106" t="s">
        <v>3848</v>
      </c>
      <c r="T889" s="106" t="s">
        <v>1486</v>
      </c>
      <c r="U889" s="30"/>
    </row>
    <row r="890" spans="1:253" s="33" customFormat="1" ht="150" x14ac:dyDescent="0.3">
      <c r="A890" s="28" t="s">
        <v>3849</v>
      </c>
      <c r="B890" s="29" t="s">
        <v>3850</v>
      </c>
      <c r="C890" s="29" t="s">
        <v>31</v>
      </c>
      <c r="D890" s="28" t="s">
        <v>3742</v>
      </c>
      <c r="E890" s="29" t="s">
        <v>3851</v>
      </c>
      <c r="F890" s="29" t="s">
        <v>3751</v>
      </c>
      <c r="G890" s="28" t="s">
        <v>3852</v>
      </c>
      <c r="H890" s="29" t="s">
        <v>3752</v>
      </c>
      <c r="I890" s="29" t="s">
        <v>3853</v>
      </c>
      <c r="J890" s="29"/>
      <c r="K890" s="28" t="s">
        <v>38</v>
      </c>
      <c r="L890" s="28" t="s">
        <v>38</v>
      </c>
      <c r="M890" s="28" t="s">
        <v>38</v>
      </c>
      <c r="N890" s="28" t="s">
        <v>38</v>
      </c>
      <c r="O890" s="28" t="s">
        <v>627</v>
      </c>
      <c r="P890" s="30" t="s">
        <v>3854</v>
      </c>
      <c r="Q890" s="30"/>
      <c r="R890" s="83" t="s">
        <v>3746</v>
      </c>
      <c r="S890" s="106" t="s">
        <v>3855</v>
      </c>
      <c r="T890" s="106" t="s">
        <v>1048</v>
      </c>
      <c r="U890" s="30"/>
    </row>
    <row r="891" spans="1:253" s="33" customFormat="1" ht="225" x14ac:dyDescent="0.3">
      <c r="A891" s="28" t="s">
        <v>3856</v>
      </c>
      <c r="B891" s="66" t="s">
        <v>92</v>
      </c>
      <c r="C891" s="29" t="s">
        <v>31</v>
      </c>
      <c r="D891" s="28" t="s">
        <v>3742</v>
      </c>
      <c r="E891" s="29" t="s">
        <v>3857</v>
      </c>
      <c r="F891" s="29" t="s">
        <v>3858</v>
      </c>
      <c r="G891" s="28" t="s">
        <v>35</v>
      </c>
      <c r="H891" s="29" t="s">
        <v>3859</v>
      </c>
      <c r="I891" s="29" t="s">
        <v>96</v>
      </c>
      <c r="J891" s="29"/>
      <c r="K891" s="28" t="s">
        <v>38</v>
      </c>
      <c r="L891" s="28" t="s">
        <v>39</v>
      </c>
      <c r="M891" s="28" t="s">
        <v>38</v>
      </c>
      <c r="N891" s="28" t="s">
        <v>38</v>
      </c>
      <c r="O891" s="28" t="s">
        <v>627</v>
      </c>
      <c r="P891" s="30" t="s">
        <v>3860</v>
      </c>
      <c r="Q891" s="30" t="s">
        <v>3861</v>
      </c>
      <c r="R891" s="83" t="s">
        <v>3746</v>
      </c>
      <c r="S891" s="106" t="s">
        <v>2397</v>
      </c>
      <c r="T891" s="106" t="s">
        <v>1033</v>
      </c>
      <c r="U891" s="30"/>
    </row>
    <row r="892" spans="1:253" s="33" customFormat="1" ht="45" x14ac:dyDescent="0.3">
      <c r="A892" s="28" t="s">
        <v>3862</v>
      </c>
      <c r="B892" s="66" t="s">
        <v>855</v>
      </c>
      <c r="C892" s="29" t="s">
        <v>859</v>
      </c>
      <c r="D892" s="28" t="s">
        <v>3742</v>
      </c>
      <c r="E892" s="29" t="s">
        <v>3863</v>
      </c>
      <c r="F892" s="29" t="s">
        <v>858</v>
      </c>
      <c r="G892" s="28" t="s">
        <v>35</v>
      </c>
      <c r="H892" s="29" t="s">
        <v>859</v>
      </c>
      <c r="I892" s="29" t="s">
        <v>860</v>
      </c>
      <c r="J892" s="29"/>
      <c r="K892" s="28" t="s">
        <v>38</v>
      </c>
      <c r="L892" s="28" t="s">
        <v>39</v>
      </c>
      <c r="M892" s="28" t="s">
        <v>39</v>
      </c>
      <c r="N892" s="28" t="s">
        <v>38</v>
      </c>
      <c r="O892" s="28" t="s">
        <v>627</v>
      </c>
      <c r="P892" s="30" t="s">
        <v>861</v>
      </c>
      <c r="Q892" s="30" t="s">
        <v>862</v>
      </c>
      <c r="R892" s="83" t="s">
        <v>863</v>
      </c>
      <c r="S892" s="110" t="s">
        <v>860</v>
      </c>
      <c r="T892" s="110" t="s">
        <v>864</v>
      </c>
      <c r="U892" s="30"/>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c r="BM892" s="34"/>
      <c r="BN892" s="34"/>
      <c r="BO892" s="34"/>
      <c r="BP892" s="34"/>
      <c r="BQ892" s="34"/>
      <c r="BR892" s="34"/>
      <c r="BS892" s="34"/>
      <c r="BT892" s="34"/>
      <c r="BU892" s="34"/>
      <c r="BV892" s="34"/>
      <c r="BW892" s="34"/>
      <c r="BX892" s="34"/>
      <c r="BY892" s="34"/>
      <c r="BZ892" s="34"/>
      <c r="CA892" s="34"/>
      <c r="CB892" s="34"/>
      <c r="CC892" s="34"/>
      <c r="CD892" s="34"/>
      <c r="CE892" s="34"/>
      <c r="CF892" s="34"/>
      <c r="CG892" s="34"/>
      <c r="CH892" s="34"/>
      <c r="CI892" s="34"/>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c r="DK892" s="34"/>
      <c r="DL892" s="34"/>
      <c r="DM892" s="34"/>
      <c r="DN892" s="34"/>
      <c r="DO892" s="34"/>
      <c r="DP892" s="34"/>
      <c r="DQ892" s="34"/>
      <c r="DR892" s="34"/>
      <c r="DS892" s="34"/>
      <c r="DT892" s="34"/>
      <c r="DU892" s="34"/>
      <c r="DV892" s="34"/>
      <c r="DW892" s="34"/>
      <c r="DX892" s="34"/>
      <c r="DY892" s="34"/>
      <c r="DZ892" s="34"/>
      <c r="EA892" s="34"/>
      <c r="EB892" s="34"/>
      <c r="EC892" s="34"/>
      <c r="ED892" s="34"/>
      <c r="EE892" s="34"/>
      <c r="EF892" s="34"/>
      <c r="EG892" s="34"/>
      <c r="EH892" s="34"/>
      <c r="EI892" s="34"/>
      <c r="EJ892" s="34"/>
      <c r="EK892" s="34"/>
      <c r="EL892" s="34"/>
      <c r="EM892" s="34"/>
      <c r="EN892" s="34"/>
      <c r="EO892" s="34"/>
      <c r="EP892" s="34"/>
      <c r="EQ892" s="34"/>
      <c r="ER892" s="34"/>
      <c r="ES892" s="34"/>
      <c r="ET892" s="34"/>
      <c r="EU892" s="34"/>
      <c r="EV892" s="34"/>
      <c r="EW892" s="34"/>
      <c r="EX892" s="34"/>
      <c r="EY892" s="34"/>
      <c r="EZ892" s="34"/>
      <c r="FA892" s="34"/>
      <c r="FB892" s="34"/>
      <c r="FC892" s="34"/>
      <c r="FD892" s="34"/>
      <c r="FE892" s="34"/>
      <c r="FF892" s="34"/>
      <c r="FG892" s="34"/>
      <c r="FH892" s="34"/>
      <c r="FI892" s="34"/>
      <c r="FJ892" s="34"/>
      <c r="FK892" s="34"/>
      <c r="FL892" s="34"/>
      <c r="FM892" s="34"/>
      <c r="FN892" s="34"/>
      <c r="FO892" s="34"/>
      <c r="FP892" s="34"/>
      <c r="FQ892" s="34"/>
      <c r="FR892" s="34"/>
      <c r="FS892" s="34"/>
      <c r="FT892" s="34"/>
      <c r="FU892" s="34"/>
      <c r="FV892" s="34"/>
      <c r="FW892" s="34"/>
      <c r="FX892" s="34"/>
      <c r="FY892" s="34"/>
      <c r="FZ892" s="34"/>
      <c r="GA892" s="34"/>
      <c r="GB892" s="34"/>
      <c r="GC892" s="34"/>
      <c r="GD892" s="34"/>
      <c r="GE892" s="34"/>
      <c r="GF892" s="34"/>
      <c r="GG892" s="34"/>
      <c r="GH892" s="34"/>
      <c r="GI892" s="34"/>
      <c r="GJ892" s="34"/>
      <c r="GK892" s="34"/>
      <c r="GL892" s="34"/>
      <c r="GM892" s="34"/>
      <c r="GN892" s="34"/>
      <c r="GO892" s="34"/>
      <c r="GP892" s="34"/>
      <c r="GQ892" s="34"/>
      <c r="GR892" s="34"/>
      <c r="GS892" s="34"/>
      <c r="GT892" s="34"/>
      <c r="GU892" s="34"/>
      <c r="GV892" s="34"/>
      <c r="GW892" s="34"/>
      <c r="GX892" s="34"/>
      <c r="GY892" s="34"/>
      <c r="GZ892" s="34"/>
      <c r="HA892" s="34"/>
      <c r="HB892" s="34"/>
      <c r="HC892" s="34"/>
      <c r="HD892" s="34"/>
      <c r="HE892" s="34"/>
      <c r="HF892" s="34"/>
      <c r="HG892" s="34"/>
      <c r="HH892" s="34"/>
      <c r="HI892" s="34"/>
      <c r="HJ892" s="34"/>
      <c r="HK892" s="34"/>
      <c r="HL892" s="34"/>
      <c r="HM892" s="34"/>
      <c r="HN892" s="34"/>
      <c r="HO892" s="34"/>
      <c r="HP892" s="34"/>
      <c r="HQ892" s="34"/>
      <c r="HR892" s="34"/>
      <c r="HS892" s="34"/>
      <c r="HT892" s="34"/>
      <c r="HU892" s="34"/>
      <c r="HV892" s="34"/>
      <c r="HW892" s="34"/>
      <c r="HX892" s="34"/>
      <c r="HY892" s="34"/>
      <c r="HZ892" s="34"/>
      <c r="IA892" s="34"/>
      <c r="IB892" s="34"/>
      <c r="IC892" s="34"/>
      <c r="ID892" s="34"/>
      <c r="IE892" s="34"/>
      <c r="IF892" s="34"/>
      <c r="IG892" s="34"/>
      <c r="IH892" s="34"/>
      <c r="II892" s="34"/>
      <c r="IJ892" s="34"/>
      <c r="IK892" s="34"/>
      <c r="IL892" s="34"/>
      <c r="IM892" s="34"/>
      <c r="IN892" s="34"/>
      <c r="IO892" s="34"/>
      <c r="IP892" s="34"/>
      <c r="IQ892" s="34"/>
      <c r="IR892" s="34"/>
      <c r="IS892" s="34"/>
    </row>
    <row r="893" spans="1:253" s="33" customFormat="1" ht="45" x14ac:dyDescent="0.3">
      <c r="A893" s="28" t="s">
        <v>3864</v>
      </c>
      <c r="B893" s="29" t="s">
        <v>866</v>
      </c>
      <c r="C893" s="29" t="s">
        <v>859</v>
      </c>
      <c r="D893" s="28" t="s">
        <v>3742</v>
      </c>
      <c r="E893" s="29" t="s">
        <v>2821</v>
      </c>
      <c r="F893" s="29" t="s">
        <v>858</v>
      </c>
      <c r="G893" s="28" t="s">
        <v>95</v>
      </c>
      <c r="H893" s="29" t="s">
        <v>859</v>
      </c>
      <c r="I893" s="29" t="s">
        <v>868</v>
      </c>
      <c r="J893" s="29"/>
      <c r="K893" s="28" t="s">
        <v>38</v>
      </c>
      <c r="L893" s="28" t="s">
        <v>38</v>
      </c>
      <c r="M893" s="28" t="s">
        <v>38</v>
      </c>
      <c r="N893" s="28" t="s">
        <v>38</v>
      </c>
      <c r="O893" s="28" t="s">
        <v>627</v>
      </c>
      <c r="P893" s="30" t="s">
        <v>869</v>
      </c>
      <c r="Q893" s="30"/>
      <c r="R893" s="83" t="s">
        <v>863</v>
      </c>
      <c r="S893" s="110" t="s">
        <v>868</v>
      </c>
      <c r="T893" s="110" t="s">
        <v>864</v>
      </c>
      <c r="U893" s="30"/>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c r="BM893" s="34"/>
      <c r="BN893" s="34"/>
      <c r="BO893" s="34"/>
      <c r="BP893" s="34"/>
      <c r="BQ893" s="34"/>
      <c r="BR893" s="34"/>
      <c r="BS893" s="34"/>
      <c r="BT893" s="34"/>
      <c r="BU893" s="34"/>
      <c r="BV893" s="34"/>
      <c r="BW893" s="34"/>
      <c r="BX893" s="34"/>
      <c r="BY893" s="34"/>
      <c r="BZ893" s="34"/>
      <c r="CA893" s="34"/>
      <c r="CB893" s="34"/>
      <c r="CC893" s="34"/>
      <c r="CD893" s="34"/>
      <c r="CE893" s="34"/>
      <c r="CF893" s="34"/>
      <c r="CG893" s="34"/>
      <c r="CH893" s="34"/>
      <c r="CI893" s="34"/>
      <c r="CJ893" s="34"/>
      <c r="CK893" s="34"/>
      <c r="CL893" s="34"/>
      <c r="CM893" s="34"/>
      <c r="CN893" s="34"/>
      <c r="CO893" s="34"/>
      <c r="CP893" s="34"/>
      <c r="CQ893" s="34"/>
      <c r="CR893" s="34"/>
      <c r="CS893" s="34"/>
      <c r="CT893" s="34"/>
      <c r="CU893" s="34"/>
      <c r="CV893" s="34"/>
      <c r="CW893" s="34"/>
      <c r="CX893" s="34"/>
      <c r="CY893" s="34"/>
      <c r="CZ893" s="34"/>
      <c r="DA893" s="34"/>
      <c r="DB893" s="34"/>
      <c r="DC893" s="34"/>
      <c r="DD893" s="34"/>
      <c r="DE893" s="34"/>
      <c r="DF893" s="34"/>
      <c r="DG893" s="34"/>
      <c r="DH893" s="34"/>
      <c r="DI893" s="34"/>
      <c r="DJ893" s="34"/>
      <c r="DK893" s="34"/>
      <c r="DL893" s="34"/>
      <c r="DM893" s="34"/>
      <c r="DN893" s="34"/>
      <c r="DO893" s="34"/>
      <c r="DP893" s="34"/>
      <c r="DQ893" s="34"/>
      <c r="DR893" s="34"/>
      <c r="DS893" s="34"/>
      <c r="DT893" s="34"/>
      <c r="DU893" s="34"/>
      <c r="DV893" s="34"/>
      <c r="DW893" s="34"/>
      <c r="DX893" s="34"/>
      <c r="DY893" s="34"/>
      <c r="DZ893" s="34"/>
      <c r="EA893" s="34"/>
      <c r="EB893" s="34"/>
      <c r="EC893" s="34"/>
      <c r="ED893" s="34"/>
      <c r="EE893" s="34"/>
      <c r="EF893" s="34"/>
      <c r="EG893" s="34"/>
      <c r="EH893" s="34"/>
      <c r="EI893" s="34"/>
      <c r="EJ893" s="34"/>
      <c r="EK893" s="34"/>
      <c r="EL893" s="34"/>
      <c r="EM893" s="34"/>
      <c r="EN893" s="34"/>
      <c r="EO893" s="34"/>
      <c r="EP893" s="34"/>
      <c r="EQ893" s="34"/>
      <c r="ER893" s="34"/>
      <c r="ES893" s="34"/>
      <c r="ET893" s="34"/>
      <c r="EU893" s="34"/>
      <c r="EV893" s="34"/>
      <c r="EW893" s="34"/>
      <c r="EX893" s="34"/>
      <c r="EY893" s="34"/>
      <c r="EZ893" s="34"/>
      <c r="FA893" s="34"/>
      <c r="FB893" s="34"/>
      <c r="FC893" s="34"/>
      <c r="FD893" s="34"/>
      <c r="FE893" s="34"/>
      <c r="FF893" s="34"/>
      <c r="FG893" s="34"/>
      <c r="FH893" s="34"/>
      <c r="FI893" s="34"/>
      <c r="FJ893" s="34"/>
      <c r="FK893" s="34"/>
      <c r="FL893" s="34"/>
      <c r="FM893" s="34"/>
      <c r="FN893" s="34"/>
      <c r="FO893" s="34"/>
      <c r="FP893" s="34"/>
      <c r="FQ893" s="34"/>
      <c r="FR893" s="34"/>
      <c r="FS893" s="34"/>
      <c r="FT893" s="34"/>
      <c r="FU893" s="34"/>
      <c r="FV893" s="34"/>
      <c r="FW893" s="34"/>
      <c r="FX893" s="34"/>
      <c r="FY893" s="34"/>
      <c r="FZ893" s="34"/>
      <c r="GA893" s="34"/>
      <c r="GB893" s="34"/>
      <c r="GC893" s="34"/>
      <c r="GD893" s="34"/>
      <c r="GE893" s="34"/>
      <c r="GF893" s="34"/>
      <c r="GG893" s="34"/>
      <c r="GH893" s="34"/>
      <c r="GI893" s="34"/>
      <c r="GJ893" s="34"/>
      <c r="GK893" s="34"/>
      <c r="GL893" s="34"/>
      <c r="GM893" s="34"/>
      <c r="GN893" s="34"/>
      <c r="GO893" s="34"/>
      <c r="GP893" s="34"/>
      <c r="GQ893" s="34"/>
      <c r="GR893" s="34"/>
      <c r="GS893" s="34"/>
      <c r="GT893" s="34"/>
      <c r="GU893" s="34"/>
      <c r="GV893" s="34"/>
      <c r="GW893" s="34"/>
      <c r="GX893" s="34"/>
      <c r="GY893" s="34"/>
      <c r="GZ893" s="34"/>
      <c r="HA893" s="34"/>
      <c r="HB893" s="34"/>
      <c r="HC893" s="34"/>
      <c r="HD893" s="34"/>
      <c r="HE893" s="34"/>
      <c r="HF893" s="34"/>
      <c r="HG893" s="34"/>
      <c r="HH893" s="34"/>
      <c r="HI893" s="34"/>
      <c r="HJ893" s="34"/>
      <c r="HK893" s="34"/>
      <c r="HL893" s="34"/>
      <c r="HM893" s="34"/>
      <c r="HN893" s="34"/>
      <c r="HO893" s="34"/>
      <c r="HP893" s="34"/>
      <c r="HQ893" s="34"/>
      <c r="HR893" s="34"/>
      <c r="HS893" s="34"/>
      <c r="HT893" s="34"/>
      <c r="HU893" s="34"/>
      <c r="HV893" s="34"/>
      <c r="HW893" s="34"/>
      <c r="HX893" s="34"/>
      <c r="HY893" s="34"/>
      <c r="HZ893" s="34"/>
      <c r="IA893" s="34"/>
      <c r="IB893" s="34"/>
      <c r="IC893" s="34"/>
      <c r="ID893" s="34"/>
      <c r="IE893" s="34"/>
      <c r="IF893" s="34"/>
      <c r="IG893" s="34"/>
      <c r="IH893" s="34"/>
      <c r="II893" s="34"/>
      <c r="IJ893" s="34"/>
      <c r="IK893" s="34"/>
      <c r="IL893" s="34"/>
      <c r="IM893" s="34"/>
      <c r="IN893" s="34"/>
      <c r="IO893" s="34"/>
      <c r="IP893" s="34"/>
      <c r="IQ893" s="34"/>
      <c r="IR893" s="34"/>
      <c r="IS893" s="34"/>
    </row>
    <row r="894" spans="1:253" s="33" customFormat="1" ht="45" x14ac:dyDescent="0.3">
      <c r="A894" s="28" t="s">
        <v>3865</v>
      </c>
      <c r="B894" s="29" t="s">
        <v>871</v>
      </c>
      <c r="C894" s="29" t="s">
        <v>859</v>
      </c>
      <c r="D894" s="28" t="s">
        <v>3742</v>
      </c>
      <c r="E894" s="29" t="s">
        <v>2823</v>
      </c>
      <c r="F894" s="29" t="s">
        <v>858</v>
      </c>
      <c r="G894" s="28" t="s">
        <v>35</v>
      </c>
      <c r="H894" s="29" t="s">
        <v>859</v>
      </c>
      <c r="I894" s="29" t="s">
        <v>873</v>
      </c>
      <c r="J894" s="29"/>
      <c r="K894" s="28" t="s">
        <v>38</v>
      </c>
      <c r="L894" s="28" t="s">
        <v>38</v>
      </c>
      <c r="M894" s="28" t="s">
        <v>38</v>
      </c>
      <c r="N894" s="28" t="s">
        <v>38</v>
      </c>
      <c r="O894" s="28" t="s">
        <v>627</v>
      </c>
      <c r="P894" s="30" t="s">
        <v>869</v>
      </c>
      <c r="Q894" s="30"/>
      <c r="R894" s="83" t="s">
        <v>863</v>
      </c>
      <c r="S894" s="110" t="s">
        <v>873</v>
      </c>
      <c r="T894" s="110" t="s">
        <v>864</v>
      </c>
      <c r="U894" s="30"/>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c r="BM894" s="34"/>
      <c r="BN894" s="34"/>
      <c r="BO894" s="34"/>
      <c r="BP894" s="34"/>
      <c r="BQ894" s="34"/>
      <c r="BR894" s="34"/>
      <c r="BS894" s="34"/>
      <c r="BT894" s="34"/>
      <c r="BU894" s="34"/>
      <c r="BV894" s="34"/>
      <c r="BW894" s="34"/>
      <c r="BX894" s="34"/>
      <c r="BY894" s="34"/>
      <c r="BZ894" s="34"/>
      <c r="CA894" s="34"/>
      <c r="CB894" s="34"/>
      <c r="CC894" s="34"/>
      <c r="CD894" s="34"/>
      <c r="CE894" s="34"/>
      <c r="CF894" s="34"/>
      <c r="CG894" s="34"/>
      <c r="CH894" s="34"/>
      <c r="CI894" s="34"/>
      <c r="CJ894" s="34"/>
      <c r="CK894" s="34"/>
      <c r="CL894" s="34"/>
      <c r="CM894" s="34"/>
      <c r="CN894" s="34"/>
      <c r="CO894" s="34"/>
      <c r="CP894" s="34"/>
      <c r="CQ894" s="34"/>
      <c r="CR894" s="34"/>
      <c r="CS894" s="34"/>
      <c r="CT894" s="34"/>
      <c r="CU894" s="34"/>
      <c r="CV894" s="34"/>
      <c r="CW894" s="34"/>
      <c r="CX894" s="34"/>
      <c r="CY894" s="34"/>
      <c r="CZ894" s="34"/>
      <c r="DA894" s="34"/>
      <c r="DB894" s="34"/>
      <c r="DC894" s="34"/>
      <c r="DD894" s="34"/>
      <c r="DE894" s="34"/>
      <c r="DF894" s="34"/>
      <c r="DG894" s="34"/>
      <c r="DH894" s="34"/>
      <c r="DI894" s="34"/>
      <c r="DJ894" s="34"/>
      <c r="DK894" s="34"/>
      <c r="DL894" s="34"/>
      <c r="DM894" s="34"/>
      <c r="DN894" s="34"/>
      <c r="DO894" s="34"/>
      <c r="DP894" s="34"/>
      <c r="DQ894" s="34"/>
      <c r="DR894" s="34"/>
      <c r="DS894" s="34"/>
      <c r="DT894" s="34"/>
      <c r="DU894" s="34"/>
      <c r="DV894" s="34"/>
      <c r="DW894" s="34"/>
      <c r="DX894" s="34"/>
      <c r="DY894" s="34"/>
      <c r="DZ894" s="34"/>
      <c r="EA894" s="34"/>
      <c r="EB894" s="34"/>
      <c r="EC894" s="34"/>
      <c r="ED894" s="34"/>
      <c r="EE894" s="34"/>
      <c r="EF894" s="34"/>
      <c r="EG894" s="34"/>
      <c r="EH894" s="34"/>
      <c r="EI894" s="34"/>
      <c r="EJ894" s="34"/>
      <c r="EK894" s="34"/>
      <c r="EL894" s="34"/>
      <c r="EM894" s="34"/>
      <c r="EN894" s="34"/>
      <c r="EO894" s="34"/>
      <c r="EP894" s="34"/>
      <c r="EQ894" s="34"/>
      <c r="ER894" s="34"/>
      <c r="ES894" s="34"/>
      <c r="ET894" s="34"/>
      <c r="EU894" s="34"/>
      <c r="EV894" s="34"/>
      <c r="EW894" s="34"/>
      <c r="EX894" s="34"/>
      <c r="EY894" s="34"/>
      <c r="EZ894" s="34"/>
      <c r="FA894" s="34"/>
      <c r="FB894" s="34"/>
      <c r="FC894" s="34"/>
      <c r="FD894" s="34"/>
      <c r="FE894" s="34"/>
      <c r="FF894" s="34"/>
      <c r="FG894" s="34"/>
      <c r="FH894" s="34"/>
      <c r="FI894" s="34"/>
      <c r="FJ894" s="34"/>
      <c r="FK894" s="34"/>
      <c r="FL894" s="34"/>
      <c r="FM894" s="34"/>
      <c r="FN894" s="34"/>
      <c r="FO894" s="34"/>
      <c r="FP894" s="34"/>
      <c r="FQ894" s="34"/>
      <c r="FR894" s="34"/>
      <c r="FS894" s="34"/>
      <c r="FT894" s="34"/>
      <c r="FU894" s="34"/>
      <c r="FV894" s="34"/>
      <c r="FW894" s="34"/>
      <c r="FX894" s="34"/>
      <c r="FY894" s="34"/>
      <c r="FZ894" s="34"/>
      <c r="GA894" s="34"/>
      <c r="GB894" s="34"/>
      <c r="GC894" s="34"/>
      <c r="GD894" s="34"/>
      <c r="GE894" s="34"/>
      <c r="GF894" s="34"/>
      <c r="GG894" s="34"/>
      <c r="GH894" s="34"/>
      <c r="GI894" s="34"/>
      <c r="GJ894" s="34"/>
      <c r="GK894" s="34"/>
      <c r="GL894" s="34"/>
      <c r="GM894" s="34"/>
      <c r="GN894" s="34"/>
      <c r="GO894" s="34"/>
      <c r="GP894" s="34"/>
      <c r="GQ894" s="34"/>
      <c r="GR894" s="34"/>
      <c r="GS894" s="34"/>
      <c r="GT894" s="34"/>
      <c r="GU894" s="34"/>
      <c r="GV894" s="34"/>
      <c r="GW894" s="34"/>
      <c r="GX894" s="34"/>
      <c r="GY894" s="34"/>
      <c r="GZ894" s="34"/>
      <c r="HA894" s="34"/>
      <c r="HB894" s="34"/>
      <c r="HC894" s="34"/>
      <c r="HD894" s="34"/>
      <c r="HE894" s="34"/>
      <c r="HF894" s="34"/>
      <c r="HG894" s="34"/>
      <c r="HH894" s="34"/>
      <c r="HI894" s="34"/>
      <c r="HJ894" s="34"/>
      <c r="HK894" s="34"/>
      <c r="HL894" s="34"/>
      <c r="HM894" s="34"/>
      <c r="HN894" s="34"/>
      <c r="HO894" s="34"/>
      <c r="HP894" s="34"/>
      <c r="HQ894" s="34"/>
      <c r="HR894" s="34"/>
      <c r="HS894" s="34"/>
      <c r="HT894" s="34"/>
      <c r="HU894" s="34"/>
      <c r="HV894" s="34"/>
      <c r="HW894" s="34"/>
      <c r="HX894" s="34"/>
      <c r="HY894" s="34"/>
      <c r="HZ894" s="34"/>
      <c r="IA894" s="34"/>
      <c r="IB894" s="34"/>
      <c r="IC894" s="34"/>
      <c r="ID894" s="34"/>
      <c r="IE894" s="34"/>
      <c r="IF894" s="34"/>
      <c r="IG894" s="34"/>
      <c r="IH894" s="34"/>
      <c r="II894" s="34"/>
      <c r="IJ894" s="34"/>
      <c r="IK894" s="34"/>
      <c r="IL894" s="34"/>
      <c r="IM894" s="34"/>
      <c r="IN894" s="34"/>
      <c r="IO894" s="34"/>
      <c r="IP894" s="34"/>
      <c r="IQ894" s="34"/>
      <c r="IR894" s="34"/>
      <c r="IS894" s="34"/>
    </row>
    <row r="895" spans="1:253" s="33" customFormat="1" ht="45" x14ac:dyDescent="0.3">
      <c r="A895" s="28" t="s">
        <v>3866</v>
      </c>
      <c r="B895" s="29" t="s">
        <v>875</v>
      </c>
      <c r="C895" s="29" t="s">
        <v>859</v>
      </c>
      <c r="D895" s="28" t="s">
        <v>3742</v>
      </c>
      <c r="E895" s="29" t="s">
        <v>2825</v>
      </c>
      <c r="F895" s="29" t="s">
        <v>858</v>
      </c>
      <c r="G895" s="28" t="s">
        <v>35</v>
      </c>
      <c r="H895" s="29" t="s">
        <v>859</v>
      </c>
      <c r="I895" s="29" t="s">
        <v>877</v>
      </c>
      <c r="J895" s="29"/>
      <c r="K895" s="28" t="s">
        <v>38</v>
      </c>
      <c r="L895" s="28" t="s">
        <v>38</v>
      </c>
      <c r="M895" s="28" t="s">
        <v>38</v>
      </c>
      <c r="N895" s="28" t="s">
        <v>38</v>
      </c>
      <c r="O895" s="28" t="s">
        <v>627</v>
      </c>
      <c r="P895" s="30" t="s">
        <v>878</v>
      </c>
      <c r="Q895" s="30"/>
      <c r="R895" s="83" t="s">
        <v>863</v>
      </c>
      <c r="S895" s="110" t="s">
        <v>879</v>
      </c>
      <c r="T895" s="110" t="s">
        <v>880</v>
      </c>
      <c r="U895" s="30"/>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c r="BM895" s="34"/>
      <c r="BN895" s="34"/>
      <c r="BO895" s="34"/>
      <c r="BP895" s="34"/>
      <c r="BQ895" s="34"/>
      <c r="BR895" s="34"/>
      <c r="BS895" s="34"/>
      <c r="BT895" s="34"/>
      <c r="BU895" s="34"/>
      <c r="BV895" s="34"/>
      <c r="BW895" s="34"/>
      <c r="BX895" s="34"/>
      <c r="BY895" s="34"/>
      <c r="BZ895" s="34"/>
      <c r="CA895" s="34"/>
      <c r="CB895" s="34"/>
      <c r="CC895" s="34"/>
      <c r="CD895" s="34"/>
      <c r="CE895" s="34"/>
      <c r="CF895" s="34"/>
      <c r="CG895" s="34"/>
      <c r="CH895" s="34"/>
      <c r="CI895" s="34"/>
      <c r="CJ895" s="34"/>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c r="DK895" s="34"/>
      <c r="DL895" s="34"/>
      <c r="DM895" s="34"/>
      <c r="DN895" s="34"/>
      <c r="DO895" s="34"/>
      <c r="DP895" s="34"/>
      <c r="DQ895" s="34"/>
      <c r="DR895" s="34"/>
      <c r="DS895" s="34"/>
      <c r="DT895" s="34"/>
      <c r="DU895" s="34"/>
      <c r="DV895" s="34"/>
      <c r="DW895" s="34"/>
      <c r="DX895" s="34"/>
      <c r="DY895" s="34"/>
      <c r="DZ895" s="34"/>
      <c r="EA895" s="34"/>
      <c r="EB895" s="34"/>
      <c r="EC895" s="34"/>
      <c r="ED895" s="34"/>
      <c r="EE895" s="34"/>
      <c r="EF895" s="34"/>
      <c r="EG895" s="34"/>
      <c r="EH895" s="34"/>
      <c r="EI895" s="34"/>
      <c r="EJ895" s="34"/>
      <c r="EK895" s="34"/>
      <c r="EL895" s="34"/>
      <c r="EM895" s="34"/>
      <c r="EN895" s="34"/>
      <c r="EO895" s="34"/>
      <c r="EP895" s="34"/>
      <c r="EQ895" s="34"/>
      <c r="ER895" s="34"/>
      <c r="ES895" s="34"/>
      <c r="ET895" s="34"/>
      <c r="EU895" s="34"/>
      <c r="EV895" s="34"/>
      <c r="EW895" s="34"/>
      <c r="EX895" s="34"/>
      <c r="EY895" s="34"/>
      <c r="EZ895" s="34"/>
      <c r="FA895" s="34"/>
      <c r="FB895" s="34"/>
      <c r="FC895" s="34"/>
      <c r="FD895" s="34"/>
      <c r="FE895" s="34"/>
      <c r="FF895" s="34"/>
      <c r="FG895" s="34"/>
      <c r="FH895" s="34"/>
      <c r="FI895" s="34"/>
      <c r="FJ895" s="34"/>
      <c r="FK895" s="34"/>
      <c r="FL895" s="34"/>
      <c r="FM895" s="34"/>
      <c r="FN895" s="34"/>
      <c r="FO895" s="34"/>
      <c r="FP895" s="34"/>
      <c r="FQ895" s="34"/>
      <c r="FR895" s="34"/>
      <c r="FS895" s="34"/>
      <c r="FT895" s="34"/>
      <c r="FU895" s="34"/>
      <c r="FV895" s="34"/>
      <c r="FW895" s="34"/>
      <c r="FX895" s="34"/>
      <c r="FY895" s="34"/>
      <c r="FZ895" s="34"/>
      <c r="GA895" s="34"/>
      <c r="GB895" s="34"/>
      <c r="GC895" s="34"/>
      <c r="GD895" s="34"/>
      <c r="GE895" s="34"/>
      <c r="GF895" s="34"/>
      <c r="GG895" s="34"/>
      <c r="GH895" s="34"/>
      <c r="GI895" s="34"/>
      <c r="GJ895" s="34"/>
      <c r="GK895" s="34"/>
      <c r="GL895" s="34"/>
      <c r="GM895" s="34"/>
      <c r="GN895" s="34"/>
      <c r="GO895" s="34"/>
      <c r="GP895" s="34"/>
      <c r="GQ895" s="34"/>
      <c r="GR895" s="34"/>
      <c r="GS895" s="34"/>
      <c r="GT895" s="34"/>
      <c r="GU895" s="34"/>
      <c r="GV895" s="34"/>
      <c r="GW895" s="34"/>
      <c r="GX895" s="34"/>
      <c r="GY895" s="34"/>
      <c r="GZ895" s="34"/>
      <c r="HA895" s="34"/>
      <c r="HB895" s="34"/>
      <c r="HC895" s="34"/>
      <c r="HD895" s="34"/>
      <c r="HE895" s="34"/>
      <c r="HF895" s="34"/>
      <c r="HG895" s="34"/>
      <c r="HH895" s="34"/>
      <c r="HI895" s="34"/>
      <c r="HJ895" s="34"/>
      <c r="HK895" s="34"/>
      <c r="HL895" s="34"/>
      <c r="HM895" s="34"/>
      <c r="HN895" s="34"/>
      <c r="HO895" s="34"/>
      <c r="HP895" s="34"/>
      <c r="HQ895" s="34"/>
      <c r="HR895" s="34"/>
      <c r="HS895" s="34"/>
      <c r="HT895" s="34"/>
      <c r="HU895" s="34"/>
      <c r="HV895" s="34"/>
      <c r="HW895" s="34"/>
      <c r="HX895" s="34"/>
      <c r="HY895" s="34"/>
      <c r="HZ895" s="34"/>
      <c r="IA895" s="34"/>
      <c r="IB895" s="34"/>
      <c r="IC895" s="34"/>
      <c r="ID895" s="34"/>
      <c r="IE895" s="34"/>
      <c r="IF895" s="34"/>
      <c r="IG895" s="34"/>
      <c r="IH895" s="34"/>
      <c r="II895" s="34"/>
      <c r="IJ895" s="34"/>
      <c r="IK895" s="34"/>
      <c r="IL895" s="34"/>
      <c r="IM895" s="34"/>
      <c r="IN895" s="34"/>
      <c r="IO895" s="34"/>
      <c r="IP895" s="34"/>
      <c r="IQ895" s="34"/>
      <c r="IR895" s="34"/>
      <c r="IS895" s="34"/>
    </row>
    <row r="896" spans="1:253" s="33" customFormat="1" ht="45" x14ac:dyDescent="0.3">
      <c r="A896" s="28" t="s">
        <v>3867</v>
      </c>
      <c r="B896" s="66" t="s">
        <v>882</v>
      </c>
      <c r="C896" s="29" t="s">
        <v>859</v>
      </c>
      <c r="D896" s="28" t="s">
        <v>3742</v>
      </c>
      <c r="E896" s="29" t="s">
        <v>3868</v>
      </c>
      <c r="F896" s="29" t="s">
        <v>858</v>
      </c>
      <c r="G896" s="28" t="s">
        <v>95</v>
      </c>
      <c r="H896" s="29" t="s">
        <v>859</v>
      </c>
      <c r="I896" s="29" t="s">
        <v>882</v>
      </c>
      <c r="J896" s="29"/>
      <c r="K896" s="28" t="s">
        <v>38</v>
      </c>
      <c r="L896" s="28" t="s">
        <v>39</v>
      </c>
      <c r="M896" s="28" t="s">
        <v>39</v>
      </c>
      <c r="N896" s="28" t="s">
        <v>39</v>
      </c>
      <c r="O896" s="28" t="s">
        <v>627</v>
      </c>
      <c r="P896" s="30" t="s">
        <v>884</v>
      </c>
      <c r="Q896" s="30" t="s">
        <v>885</v>
      </c>
      <c r="R896" s="83" t="s">
        <v>863</v>
      </c>
      <c r="S896" s="110" t="s">
        <v>882</v>
      </c>
      <c r="T896" s="110" t="s">
        <v>886</v>
      </c>
      <c r="U896" s="30"/>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c r="BM896" s="34"/>
      <c r="BN896" s="34"/>
      <c r="BO896" s="34"/>
      <c r="BP896" s="34"/>
      <c r="BQ896" s="34"/>
      <c r="BR896" s="34"/>
      <c r="BS896" s="34"/>
      <c r="BT896" s="34"/>
      <c r="BU896" s="34"/>
      <c r="BV896" s="34"/>
      <c r="BW896" s="34"/>
      <c r="BX896" s="34"/>
      <c r="BY896" s="34"/>
      <c r="BZ896" s="34"/>
      <c r="CA896" s="34"/>
      <c r="CB896" s="34"/>
      <c r="CC896" s="34"/>
      <c r="CD896" s="34"/>
      <c r="CE896" s="34"/>
      <c r="CF896" s="34"/>
      <c r="CG896" s="34"/>
      <c r="CH896" s="34"/>
      <c r="CI896" s="34"/>
      <c r="CJ896" s="34"/>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c r="DK896" s="34"/>
      <c r="DL896" s="34"/>
      <c r="DM896" s="34"/>
      <c r="DN896" s="34"/>
      <c r="DO896" s="34"/>
      <c r="DP896" s="34"/>
      <c r="DQ896" s="34"/>
      <c r="DR896" s="34"/>
      <c r="DS896" s="34"/>
      <c r="DT896" s="34"/>
      <c r="DU896" s="34"/>
      <c r="DV896" s="34"/>
      <c r="DW896" s="34"/>
      <c r="DX896" s="34"/>
      <c r="DY896" s="34"/>
      <c r="DZ896" s="34"/>
      <c r="EA896" s="34"/>
      <c r="EB896" s="34"/>
      <c r="EC896" s="34"/>
      <c r="ED896" s="34"/>
      <c r="EE896" s="34"/>
      <c r="EF896" s="34"/>
      <c r="EG896" s="34"/>
      <c r="EH896" s="34"/>
      <c r="EI896" s="34"/>
      <c r="EJ896" s="34"/>
      <c r="EK896" s="34"/>
      <c r="EL896" s="34"/>
      <c r="EM896" s="34"/>
      <c r="EN896" s="34"/>
      <c r="EO896" s="34"/>
      <c r="EP896" s="34"/>
      <c r="EQ896" s="34"/>
      <c r="ER896" s="34"/>
      <c r="ES896" s="34"/>
      <c r="ET896" s="34"/>
      <c r="EU896" s="34"/>
      <c r="EV896" s="34"/>
      <c r="EW896" s="34"/>
      <c r="EX896" s="34"/>
      <c r="EY896" s="34"/>
      <c r="EZ896" s="34"/>
      <c r="FA896" s="34"/>
      <c r="FB896" s="34"/>
      <c r="FC896" s="34"/>
      <c r="FD896" s="34"/>
      <c r="FE896" s="34"/>
      <c r="FF896" s="34"/>
      <c r="FG896" s="34"/>
      <c r="FH896" s="34"/>
      <c r="FI896" s="34"/>
      <c r="FJ896" s="34"/>
      <c r="FK896" s="34"/>
      <c r="FL896" s="34"/>
      <c r="FM896" s="34"/>
      <c r="FN896" s="34"/>
      <c r="FO896" s="34"/>
      <c r="FP896" s="34"/>
      <c r="FQ896" s="34"/>
      <c r="FR896" s="34"/>
      <c r="FS896" s="34"/>
      <c r="FT896" s="34"/>
      <c r="FU896" s="34"/>
      <c r="FV896" s="34"/>
      <c r="FW896" s="34"/>
      <c r="FX896" s="34"/>
      <c r="FY896" s="34"/>
      <c r="FZ896" s="34"/>
      <c r="GA896" s="34"/>
      <c r="GB896" s="34"/>
      <c r="GC896" s="34"/>
      <c r="GD896" s="34"/>
      <c r="GE896" s="34"/>
      <c r="GF896" s="34"/>
      <c r="GG896" s="34"/>
      <c r="GH896" s="34"/>
      <c r="GI896" s="34"/>
      <c r="GJ896" s="34"/>
      <c r="GK896" s="34"/>
      <c r="GL896" s="34"/>
      <c r="GM896" s="34"/>
      <c r="GN896" s="34"/>
      <c r="GO896" s="34"/>
      <c r="GP896" s="34"/>
      <c r="GQ896" s="34"/>
      <c r="GR896" s="34"/>
      <c r="GS896" s="34"/>
      <c r="GT896" s="34"/>
      <c r="GU896" s="34"/>
      <c r="GV896" s="34"/>
      <c r="GW896" s="34"/>
      <c r="GX896" s="34"/>
      <c r="GY896" s="34"/>
      <c r="GZ896" s="34"/>
      <c r="HA896" s="34"/>
      <c r="HB896" s="34"/>
      <c r="HC896" s="34"/>
      <c r="HD896" s="34"/>
      <c r="HE896" s="34"/>
      <c r="HF896" s="34"/>
      <c r="HG896" s="34"/>
      <c r="HH896" s="34"/>
      <c r="HI896" s="34"/>
      <c r="HJ896" s="34"/>
      <c r="HK896" s="34"/>
      <c r="HL896" s="34"/>
      <c r="HM896" s="34"/>
      <c r="HN896" s="34"/>
      <c r="HO896" s="34"/>
      <c r="HP896" s="34"/>
      <c r="HQ896" s="34"/>
      <c r="HR896" s="34"/>
      <c r="HS896" s="34"/>
      <c r="HT896" s="34"/>
      <c r="HU896" s="34"/>
      <c r="HV896" s="34"/>
      <c r="HW896" s="34"/>
      <c r="HX896" s="34"/>
      <c r="HY896" s="34"/>
      <c r="HZ896" s="34"/>
      <c r="IA896" s="34"/>
      <c r="IB896" s="34"/>
      <c r="IC896" s="34"/>
      <c r="ID896" s="34"/>
      <c r="IE896" s="34"/>
      <c r="IF896" s="34"/>
      <c r="IG896" s="34"/>
      <c r="IH896" s="34"/>
      <c r="II896" s="34"/>
      <c r="IJ896" s="34"/>
      <c r="IK896" s="34"/>
      <c r="IL896" s="34"/>
      <c r="IM896" s="34"/>
      <c r="IN896" s="34"/>
      <c r="IO896" s="34"/>
      <c r="IP896" s="34"/>
      <c r="IQ896" s="34"/>
      <c r="IR896" s="34"/>
      <c r="IS896" s="34"/>
    </row>
    <row r="897" spans="1:253" s="33" customFormat="1" ht="60" x14ac:dyDescent="0.3">
      <c r="A897" s="28" t="s">
        <v>3869</v>
      </c>
      <c r="B897" s="66" t="s">
        <v>888</v>
      </c>
      <c r="C897" s="29" t="s">
        <v>859</v>
      </c>
      <c r="D897" s="28" t="s">
        <v>3742</v>
      </c>
      <c r="E897" s="29" t="s">
        <v>3870</v>
      </c>
      <c r="F897" s="29" t="s">
        <v>858</v>
      </c>
      <c r="G897" s="28" t="s">
        <v>890</v>
      </c>
      <c r="H897" s="29" t="s">
        <v>859</v>
      </c>
      <c r="I897" s="29" t="s">
        <v>888</v>
      </c>
      <c r="J897" s="29"/>
      <c r="K897" s="28" t="s">
        <v>38</v>
      </c>
      <c r="L897" s="28" t="s">
        <v>39</v>
      </c>
      <c r="M897" s="28" t="s">
        <v>39</v>
      </c>
      <c r="N897" s="28" t="s">
        <v>39</v>
      </c>
      <c r="O897" s="28" t="s">
        <v>891</v>
      </c>
      <c r="P897" s="30" t="s">
        <v>892</v>
      </c>
      <c r="Q897" s="30" t="s">
        <v>893</v>
      </c>
      <c r="R897" s="83" t="s">
        <v>863</v>
      </c>
      <c r="S897" s="110" t="s">
        <v>888</v>
      </c>
      <c r="T897" s="110" t="s">
        <v>894</v>
      </c>
      <c r="U897" s="30"/>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c r="BM897" s="34"/>
      <c r="BN897" s="34"/>
      <c r="BO897" s="34"/>
      <c r="BP897" s="34"/>
      <c r="BQ897" s="34"/>
      <c r="BR897" s="34"/>
      <c r="BS897" s="34"/>
      <c r="BT897" s="34"/>
      <c r="BU897" s="34"/>
      <c r="BV897" s="34"/>
      <c r="BW897" s="34"/>
      <c r="BX897" s="34"/>
      <c r="BY897" s="34"/>
      <c r="BZ897" s="34"/>
      <c r="CA897" s="34"/>
      <c r="CB897" s="34"/>
      <c r="CC897" s="34"/>
      <c r="CD897" s="34"/>
      <c r="CE897" s="34"/>
      <c r="CF897" s="34"/>
      <c r="CG897" s="34"/>
      <c r="CH897" s="34"/>
      <c r="CI897" s="34"/>
      <c r="CJ897" s="34"/>
      <c r="CK897" s="34"/>
      <c r="CL897" s="34"/>
      <c r="CM897" s="34"/>
      <c r="CN897" s="34"/>
      <c r="CO897" s="34"/>
      <c r="CP897" s="34"/>
      <c r="CQ897" s="34"/>
      <c r="CR897" s="34"/>
      <c r="CS897" s="34"/>
      <c r="CT897" s="34"/>
      <c r="CU897" s="34"/>
      <c r="CV897" s="34"/>
      <c r="CW897" s="34"/>
      <c r="CX897" s="34"/>
      <c r="CY897" s="34"/>
      <c r="CZ897" s="34"/>
      <c r="DA897" s="34"/>
      <c r="DB897" s="34"/>
      <c r="DC897" s="34"/>
      <c r="DD897" s="34"/>
      <c r="DE897" s="34"/>
      <c r="DF897" s="34"/>
      <c r="DG897" s="34"/>
      <c r="DH897" s="34"/>
      <c r="DI897" s="34"/>
      <c r="DJ897" s="34"/>
      <c r="DK897" s="34"/>
      <c r="DL897" s="34"/>
      <c r="DM897" s="34"/>
      <c r="DN897" s="34"/>
      <c r="DO897" s="34"/>
      <c r="DP897" s="34"/>
      <c r="DQ897" s="34"/>
      <c r="DR897" s="34"/>
      <c r="DS897" s="34"/>
      <c r="DT897" s="34"/>
      <c r="DU897" s="34"/>
      <c r="DV897" s="34"/>
      <c r="DW897" s="34"/>
      <c r="DX897" s="34"/>
      <c r="DY897" s="34"/>
      <c r="DZ897" s="34"/>
      <c r="EA897" s="34"/>
      <c r="EB897" s="34"/>
      <c r="EC897" s="34"/>
      <c r="ED897" s="34"/>
      <c r="EE897" s="34"/>
      <c r="EF897" s="34"/>
      <c r="EG897" s="34"/>
      <c r="EH897" s="34"/>
      <c r="EI897" s="34"/>
      <c r="EJ897" s="34"/>
      <c r="EK897" s="34"/>
      <c r="EL897" s="34"/>
      <c r="EM897" s="34"/>
      <c r="EN897" s="34"/>
      <c r="EO897" s="34"/>
      <c r="EP897" s="34"/>
      <c r="EQ897" s="34"/>
      <c r="ER897" s="34"/>
      <c r="ES897" s="34"/>
      <c r="ET897" s="34"/>
      <c r="EU897" s="34"/>
      <c r="EV897" s="34"/>
      <c r="EW897" s="34"/>
      <c r="EX897" s="34"/>
      <c r="EY897" s="34"/>
      <c r="EZ897" s="34"/>
      <c r="FA897" s="34"/>
      <c r="FB897" s="34"/>
      <c r="FC897" s="34"/>
      <c r="FD897" s="34"/>
      <c r="FE897" s="34"/>
      <c r="FF897" s="34"/>
      <c r="FG897" s="34"/>
      <c r="FH897" s="34"/>
      <c r="FI897" s="34"/>
      <c r="FJ897" s="34"/>
      <c r="FK897" s="34"/>
      <c r="FL897" s="34"/>
      <c r="FM897" s="34"/>
      <c r="FN897" s="34"/>
      <c r="FO897" s="34"/>
      <c r="FP897" s="34"/>
      <c r="FQ897" s="34"/>
      <c r="FR897" s="34"/>
      <c r="FS897" s="34"/>
      <c r="FT897" s="34"/>
      <c r="FU897" s="34"/>
      <c r="FV897" s="34"/>
      <c r="FW897" s="34"/>
      <c r="FX897" s="34"/>
      <c r="FY897" s="34"/>
      <c r="FZ897" s="34"/>
      <c r="GA897" s="34"/>
      <c r="GB897" s="34"/>
      <c r="GC897" s="34"/>
      <c r="GD897" s="34"/>
      <c r="GE897" s="34"/>
      <c r="GF897" s="34"/>
      <c r="GG897" s="34"/>
      <c r="GH897" s="34"/>
      <c r="GI897" s="34"/>
      <c r="GJ897" s="34"/>
      <c r="GK897" s="34"/>
      <c r="GL897" s="34"/>
      <c r="GM897" s="34"/>
      <c r="GN897" s="34"/>
      <c r="GO897" s="34"/>
      <c r="GP897" s="34"/>
      <c r="GQ897" s="34"/>
      <c r="GR897" s="34"/>
      <c r="GS897" s="34"/>
      <c r="GT897" s="34"/>
      <c r="GU897" s="34"/>
      <c r="GV897" s="34"/>
      <c r="GW897" s="34"/>
      <c r="GX897" s="34"/>
      <c r="GY897" s="34"/>
      <c r="GZ897" s="34"/>
      <c r="HA897" s="34"/>
      <c r="HB897" s="34"/>
      <c r="HC897" s="34"/>
      <c r="HD897" s="34"/>
      <c r="HE897" s="34"/>
      <c r="HF897" s="34"/>
      <c r="HG897" s="34"/>
      <c r="HH897" s="34"/>
      <c r="HI897" s="34"/>
      <c r="HJ897" s="34"/>
      <c r="HK897" s="34"/>
      <c r="HL897" s="34"/>
      <c r="HM897" s="34"/>
      <c r="HN897" s="34"/>
      <c r="HO897" s="34"/>
      <c r="HP897" s="34"/>
      <c r="HQ897" s="34"/>
      <c r="HR897" s="34"/>
      <c r="HS897" s="34"/>
      <c r="HT897" s="34"/>
      <c r="HU897" s="34"/>
      <c r="HV897" s="34"/>
      <c r="HW897" s="34"/>
      <c r="HX897" s="34"/>
      <c r="HY897" s="34"/>
      <c r="HZ897" s="34"/>
      <c r="IA897" s="34"/>
      <c r="IB897" s="34"/>
      <c r="IC897" s="34"/>
      <c r="ID897" s="34"/>
      <c r="IE897" s="34"/>
      <c r="IF897" s="34"/>
      <c r="IG897" s="34"/>
      <c r="IH897" s="34"/>
      <c r="II897" s="34"/>
      <c r="IJ897" s="34"/>
      <c r="IK897" s="34"/>
      <c r="IL897" s="34"/>
      <c r="IM897" s="34"/>
      <c r="IN897" s="34"/>
      <c r="IO897" s="34"/>
      <c r="IP897" s="34"/>
      <c r="IQ897" s="34"/>
      <c r="IR897" s="34"/>
      <c r="IS897" s="34"/>
    </row>
    <row r="898" spans="1:253" s="33" customFormat="1" ht="75" x14ac:dyDescent="0.3">
      <c r="A898" s="28" t="s">
        <v>3871</v>
      </c>
      <c r="B898" s="66" t="s">
        <v>896</v>
      </c>
      <c r="C898" s="29" t="s">
        <v>859</v>
      </c>
      <c r="D898" s="28" t="s">
        <v>3742</v>
      </c>
      <c r="E898" s="29" t="s">
        <v>3872</v>
      </c>
      <c r="F898" s="29" t="s">
        <v>858</v>
      </c>
      <c r="G898" s="28" t="s">
        <v>898</v>
      </c>
      <c r="H898" s="29" t="s">
        <v>899</v>
      </c>
      <c r="I898" s="29" t="s">
        <v>900</v>
      </c>
      <c r="J898" s="29"/>
      <c r="K898" s="28" t="s">
        <v>38</v>
      </c>
      <c r="L898" s="28" t="s">
        <v>39</v>
      </c>
      <c r="M898" s="28" t="s">
        <v>39</v>
      </c>
      <c r="N898" s="28" t="s">
        <v>39</v>
      </c>
      <c r="O898" s="28">
        <v>1</v>
      </c>
      <c r="P898" s="30" t="s">
        <v>901</v>
      </c>
      <c r="Q898" s="30"/>
      <c r="R898" s="83" t="s">
        <v>863</v>
      </c>
      <c r="S898" s="110" t="s">
        <v>902</v>
      </c>
      <c r="T898" s="110" t="s">
        <v>903</v>
      </c>
      <c r="U898" s="30"/>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c r="BM898" s="34"/>
      <c r="BN898" s="34"/>
      <c r="BO898" s="34"/>
      <c r="BP898" s="34"/>
      <c r="BQ898" s="34"/>
      <c r="BR898" s="34"/>
      <c r="BS898" s="34"/>
      <c r="BT898" s="34"/>
      <c r="BU898" s="34"/>
      <c r="BV898" s="34"/>
      <c r="BW898" s="34"/>
      <c r="BX898" s="34"/>
      <c r="BY898" s="34"/>
      <c r="BZ898" s="34"/>
      <c r="CA898" s="34"/>
      <c r="CB898" s="34"/>
      <c r="CC898" s="34"/>
      <c r="CD898" s="34"/>
      <c r="CE898" s="34"/>
      <c r="CF898" s="34"/>
      <c r="CG898" s="34"/>
      <c r="CH898" s="34"/>
      <c r="CI898" s="34"/>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c r="DK898" s="34"/>
      <c r="DL898" s="34"/>
      <c r="DM898" s="34"/>
      <c r="DN898" s="34"/>
      <c r="DO898" s="34"/>
      <c r="DP898" s="34"/>
      <c r="DQ898" s="34"/>
      <c r="DR898" s="34"/>
      <c r="DS898" s="34"/>
      <c r="DT898" s="34"/>
      <c r="DU898" s="34"/>
      <c r="DV898" s="34"/>
      <c r="DW898" s="34"/>
      <c r="DX898" s="34"/>
      <c r="DY898" s="34"/>
      <c r="DZ898" s="34"/>
      <c r="EA898" s="34"/>
      <c r="EB898" s="34"/>
      <c r="EC898" s="34"/>
      <c r="ED898" s="34"/>
      <c r="EE898" s="34"/>
      <c r="EF898" s="34"/>
      <c r="EG898" s="34"/>
      <c r="EH898" s="34"/>
      <c r="EI898" s="34"/>
      <c r="EJ898" s="34"/>
      <c r="EK898" s="34"/>
      <c r="EL898" s="34"/>
      <c r="EM898" s="34"/>
      <c r="EN898" s="34"/>
      <c r="EO898" s="34"/>
      <c r="EP898" s="34"/>
      <c r="EQ898" s="34"/>
      <c r="ER898" s="34"/>
      <c r="ES898" s="34"/>
      <c r="ET898" s="34"/>
      <c r="EU898" s="34"/>
      <c r="EV898" s="34"/>
      <c r="EW898" s="34"/>
      <c r="EX898" s="34"/>
      <c r="EY898" s="34"/>
      <c r="EZ898" s="34"/>
      <c r="FA898" s="34"/>
      <c r="FB898" s="34"/>
      <c r="FC898" s="34"/>
      <c r="FD898" s="34"/>
      <c r="FE898" s="34"/>
      <c r="FF898" s="34"/>
      <c r="FG898" s="34"/>
      <c r="FH898" s="34"/>
      <c r="FI898" s="34"/>
      <c r="FJ898" s="34"/>
      <c r="FK898" s="34"/>
      <c r="FL898" s="34"/>
      <c r="FM898" s="34"/>
      <c r="FN898" s="34"/>
      <c r="FO898" s="34"/>
      <c r="FP898" s="34"/>
      <c r="FQ898" s="34"/>
      <c r="FR898" s="34"/>
      <c r="FS898" s="34"/>
      <c r="FT898" s="34"/>
      <c r="FU898" s="34"/>
      <c r="FV898" s="34"/>
      <c r="FW898" s="34"/>
      <c r="FX898" s="34"/>
      <c r="FY898" s="34"/>
      <c r="FZ898" s="34"/>
      <c r="GA898" s="34"/>
      <c r="GB898" s="34"/>
      <c r="GC898" s="34"/>
      <c r="GD898" s="34"/>
      <c r="GE898" s="34"/>
      <c r="GF898" s="34"/>
      <c r="GG898" s="34"/>
      <c r="GH898" s="34"/>
      <c r="GI898" s="34"/>
      <c r="GJ898" s="34"/>
      <c r="GK898" s="34"/>
      <c r="GL898" s="34"/>
      <c r="GM898" s="34"/>
      <c r="GN898" s="34"/>
      <c r="GO898" s="34"/>
      <c r="GP898" s="34"/>
      <c r="GQ898" s="34"/>
      <c r="GR898" s="34"/>
      <c r="GS898" s="34"/>
      <c r="GT898" s="34"/>
      <c r="GU898" s="34"/>
      <c r="GV898" s="34"/>
      <c r="GW898" s="34"/>
      <c r="GX898" s="34"/>
      <c r="GY898" s="34"/>
      <c r="GZ898" s="34"/>
      <c r="HA898" s="34"/>
      <c r="HB898" s="34"/>
      <c r="HC898" s="34"/>
      <c r="HD898" s="34"/>
      <c r="HE898" s="34"/>
      <c r="HF898" s="34"/>
      <c r="HG898" s="34"/>
      <c r="HH898" s="34"/>
      <c r="HI898" s="34"/>
      <c r="HJ898" s="34"/>
      <c r="HK898" s="34"/>
      <c r="HL898" s="34"/>
      <c r="HM898" s="34"/>
      <c r="HN898" s="34"/>
      <c r="HO898" s="34"/>
      <c r="HP898" s="34"/>
      <c r="HQ898" s="34"/>
      <c r="HR898" s="34"/>
      <c r="HS898" s="34"/>
      <c r="HT898" s="34"/>
      <c r="HU898" s="34"/>
      <c r="HV898" s="34"/>
      <c r="HW898" s="34"/>
      <c r="HX898" s="34"/>
      <c r="HY898" s="34"/>
      <c r="HZ898" s="34"/>
      <c r="IA898" s="34"/>
      <c r="IB898" s="34"/>
      <c r="IC898" s="34"/>
      <c r="ID898" s="34"/>
      <c r="IE898" s="34"/>
      <c r="IF898" s="34"/>
      <c r="IG898" s="34"/>
      <c r="IH898" s="34"/>
      <c r="II898" s="34"/>
      <c r="IJ898" s="34"/>
      <c r="IK898" s="34"/>
      <c r="IL898" s="34"/>
      <c r="IM898" s="34"/>
      <c r="IN898" s="34"/>
      <c r="IO898" s="34"/>
      <c r="IP898" s="34"/>
      <c r="IQ898" s="34"/>
      <c r="IR898" s="34"/>
      <c r="IS898" s="34"/>
    </row>
    <row r="899" spans="1:253" s="33" customFormat="1" ht="75" x14ac:dyDescent="0.3">
      <c r="A899" s="28" t="s">
        <v>3873</v>
      </c>
      <c r="B899" s="66" t="s">
        <v>905</v>
      </c>
      <c r="C899" s="29" t="s">
        <v>859</v>
      </c>
      <c r="D899" s="28" t="s">
        <v>3742</v>
      </c>
      <c r="E899" s="29" t="s">
        <v>3874</v>
      </c>
      <c r="F899" s="29" t="s">
        <v>858</v>
      </c>
      <c r="G899" s="28" t="s">
        <v>907</v>
      </c>
      <c r="H899" s="29" t="s">
        <v>859</v>
      </c>
      <c r="I899" s="29" t="s">
        <v>908</v>
      </c>
      <c r="J899" s="29"/>
      <c r="K899" s="28" t="s">
        <v>38</v>
      </c>
      <c r="L899" s="28" t="s">
        <v>39</v>
      </c>
      <c r="M899" s="28" t="s">
        <v>39</v>
      </c>
      <c r="N899" s="28" t="s">
        <v>39</v>
      </c>
      <c r="O899" s="28" t="s">
        <v>909</v>
      </c>
      <c r="P899" s="30" t="s">
        <v>901</v>
      </c>
      <c r="Q899" s="30"/>
      <c r="R899" s="83" t="s">
        <v>863</v>
      </c>
      <c r="S899" s="110" t="s">
        <v>910</v>
      </c>
      <c r="T899" s="110" t="s">
        <v>903</v>
      </c>
      <c r="U899" s="30"/>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c r="BM899" s="34"/>
      <c r="BN899" s="34"/>
      <c r="BO899" s="34"/>
      <c r="BP899" s="34"/>
      <c r="BQ899" s="34"/>
      <c r="BR899" s="34"/>
      <c r="BS899" s="34"/>
      <c r="BT899" s="34"/>
      <c r="BU899" s="34"/>
      <c r="BV899" s="34"/>
      <c r="BW899" s="34"/>
      <c r="BX899" s="34"/>
      <c r="BY899" s="34"/>
      <c r="BZ899" s="34"/>
      <c r="CA899" s="34"/>
      <c r="CB899" s="34"/>
      <c r="CC899" s="34"/>
      <c r="CD899" s="34"/>
      <c r="CE899" s="34"/>
      <c r="CF899" s="34"/>
      <c r="CG899" s="34"/>
      <c r="CH899" s="34"/>
      <c r="CI899" s="34"/>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c r="DK899" s="34"/>
      <c r="DL899" s="34"/>
      <c r="DM899" s="34"/>
      <c r="DN899" s="34"/>
      <c r="DO899" s="34"/>
      <c r="DP899" s="34"/>
      <c r="DQ899" s="34"/>
      <c r="DR899" s="34"/>
      <c r="DS899" s="34"/>
      <c r="DT899" s="34"/>
      <c r="DU899" s="34"/>
      <c r="DV899" s="34"/>
      <c r="DW899" s="34"/>
      <c r="DX899" s="34"/>
      <c r="DY899" s="34"/>
      <c r="DZ899" s="34"/>
      <c r="EA899" s="34"/>
      <c r="EB899" s="34"/>
      <c r="EC899" s="34"/>
      <c r="ED899" s="34"/>
      <c r="EE899" s="34"/>
      <c r="EF899" s="34"/>
      <c r="EG899" s="34"/>
      <c r="EH899" s="34"/>
      <c r="EI899" s="34"/>
      <c r="EJ899" s="34"/>
      <c r="EK899" s="34"/>
      <c r="EL899" s="34"/>
      <c r="EM899" s="34"/>
      <c r="EN899" s="34"/>
      <c r="EO899" s="34"/>
      <c r="EP899" s="34"/>
      <c r="EQ899" s="34"/>
      <c r="ER899" s="34"/>
      <c r="ES899" s="34"/>
      <c r="ET899" s="34"/>
      <c r="EU899" s="34"/>
      <c r="EV899" s="34"/>
      <c r="EW899" s="34"/>
      <c r="EX899" s="34"/>
      <c r="EY899" s="34"/>
      <c r="EZ899" s="34"/>
      <c r="FA899" s="34"/>
      <c r="FB899" s="34"/>
      <c r="FC899" s="34"/>
      <c r="FD899" s="34"/>
      <c r="FE899" s="34"/>
      <c r="FF899" s="34"/>
      <c r="FG899" s="34"/>
      <c r="FH899" s="34"/>
      <c r="FI899" s="34"/>
      <c r="FJ899" s="34"/>
      <c r="FK899" s="34"/>
      <c r="FL899" s="34"/>
      <c r="FM899" s="34"/>
      <c r="FN899" s="34"/>
      <c r="FO899" s="34"/>
      <c r="FP899" s="34"/>
      <c r="FQ899" s="34"/>
      <c r="FR899" s="34"/>
      <c r="FS899" s="34"/>
      <c r="FT899" s="34"/>
      <c r="FU899" s="34"/>
      <c r="FV899" s="34"/>
      <c r="FW899" s="34"/>
      <c r="FX899" s="34"/>
      <c r="FY899" s="34"/>
      <c r="FZ899" s="34"/>
      <c r="GA899" s="34"/>
      <c r="GB899" s="34"/>
      <c r="GC899" s="34"/>
      <c r="GD899" s="34"/>
      <c r="GE899" s="34"/>
      <c r="GF899" s="34"/>
      <c r="GG899" s="34"/>
      <c r="GH899" s="34"/>
      <c r="GI899" s="34"/>
      <c r="GJ899" s="34"/>
      <c r="GK899" s="34"/>
      <c r="GL899" s="34"/>
      <c r="GM899" s="34"/>
      <c r="GN899" s="34"/>
      <c r="GO899" s="34"/>
      <c r="GP899" s="34"/>
      <c r="GQ899" s="34"/>
      <c r="GR899" s="34"/>
      <c r="GS899" s="34"/>
      <c r="GT899" s="34"/>
      <c r="GU899" s="34"/>
      <c r="GV899" s="34"/>
      <c r="GW899" s="34"/>
      <c r="GX899" s="34"/>
      <c r="GY899" s="34"/>
      <c r="GZ899" s="34"/>
      <c r="HA899" s="34"/>
      <c r="HB899" s="34"/>
      <c r="HC899" s="34"/>
      <c r="HD899" s="34"/>
      <c r="HE899" s="34"/>
      <c r="HF899" s="34"/>
      <c r="HG899" s="34"/>
      <c r="HH899" s="34"/>
      <c r="HI899" s="34"/>
      <c r="HJ899" s="34"/>
      <c r="HK899" s="34"/>
      <c r="HL899" s="34"/>
      <c r="HM899" s="34"/>
      <c r="HN899" s="34"/>
      <c r="HO899" s="34"/>
      <c r="HP899" s="34"/>
      <c r="HQ899" s="34"/>
      <c r="HR899" s="34"/>
      <c r="HS899" s="34"/>
      <c r="HT899" s="34"/>
      <c r="HU899" s="34"/>
      <c r="HV899" s="34"/>
      <c r="HW899" s="34"/>
      <c r="HX899" s="34"/>
      <c r="HY899" s="34"/>
      <c r="HZ899" s="34"/>
      <c r="IA899" s="34"/>
      <c r="IB899" s="34"/>
      <c r="IC899" s="34"/>
      <c r="ID899" s="34"/>
      <c r="IE899" s="34"/>
      <c r="IF899" s="34"/>
      <c r="IG899" s="34"/>
      <c r="IH899" s="34"/>
      <c r="II899" s="34"/>
      <c r="IJ899" s="34"/>
      <c r="IK899" s="34"/>
      <c r="IL899" s="34"/>
      <c r="IM899" s="34"/>
      <c r="IN899" s="34"/>
      <c r="IO899" s="34"/>
      <c r="IP899" s="34"/>
      <c r="IQ899" s="34"/>
      <c r="IR899" s="34"/>
      <c r="IS899" s="34"/>
    </row>
    <row r="900" spans="1:253" s="33" customFormat="1" ht="75" x14ac:dyDescent="0.3">
      <c r="A900" s="28" t="s">
        <v>3875</v>
      </c>
      <c r="B900" s="66" t="s">
        <v>912</v>
      </c>
      <c r="C900" s="29" t="s">
        <v>859</v>
      </c>
      <c r="D900" s="28" t="s">
        <v>3742</v>
      </c>
      <c r="E900" s="29" t="s">
        <v>3876</v>
      </c>
      <c r="F900" s="29" t="s">
        <v>858</v>
      </c>
      <c r="G900" s="28" t="s">
        <v>898</v>
      </c>
      <c r="H900" s="29" t="s">
        <v>899</v>
      </c>
      <c r="I900" s="29" t="s">
        <v>914</v>
      </c>
      <c r="J900" s="29"/>
      <c r="K900" s="28" t="s">
        <v>38</v>
      </c>
      <c r="L900" s="28" t="s">
        <v>39</v>
      </c>
      <c r="M900" s="28" t="s">
        <v>39</v>
      </c>
      <c r="N900" s="28" t="s">
        <v>39</v>
      </c>
      <c r="O900" s="28">
        <v>31</v>
      </c>
      <c r="P900" s="30" t="s">
        <v>901</v>
      </c>
      <c r="Q900" s="30"/>
      <c r="R900" s="83" t="s">
        <v>863</v>
      </c>
      <c r="S900" s="110" t="s">
        <v>915</v>
      </c>
      <c r="T900" s="110" t="s">
        <v>903</v>
      </c>
      <c r="U900" s="30"/>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c r="BM900" s="34"/>
      <c r="BN900" s="34"/>
      <c r="BO900" s="34"/>
      <c r="BP900" s="34"/>
      <c r="BQ900" s="34"/>
      <c r="BR900" s="34"/>
      <c r="BS900" s="34"/>
      <c r="BT900" s="34"/>
      <c r="BU900" s="34"/>
      <c r="BV900" s="34"/>
      <c r="BW900" s="34"/>
      <c r="BX900" s="34"/>
      <c r="BY900" s="34"/>
      <c r="BZ900" s="34"/>
      <c r="CA900" s="34"/>
      <c r="CB900" s="34"/>
      <c r="CC900" s="34"/>
      <c r="CD900" s="34"/>
      <c r="CE900" s="34"/>
      <c r="CF900" s="34"/>
      <c r="CG900" s="34"/>
      <c r="CH900" s="34"/>
      <c r="CI900" s="34"/>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c r="DK900" s="34"/>
      <c r="DL900" s="34"/>
      <c r="DM900" s="34"/>
      <c r="DN900" s="34"/>
      <c r="DO900" s="34"/>
      <c r="DP900" s="34"/>
      <c r="DQ900" s="34"/>
      <c r="DR900" s="34"/>
      <c r="DS900" s="34"/>
      <c r="DT900" s="34"/>
      <c r="DU900" s="34"/>
      <c r="DV900" s="34"/>
      <c r="DW900" s="34"/>
      <c r="DX900" s="34"/>
      <c r="DY900" s="34"/>
      <c r="DZ900" s="34"/>
      <c r="EA900" s="34"/>
      <c r="EB900" s="34"/>
      <c r="EC900" s="34"/>
      <c r="ED900" s="34"/>
      <c r="EE900" s="34"/>
      <c r="EF900" s="34"/>
      <c r="EG900" s="34"/>
      <c r="EH900" s="34"/>
      <c r="EI900" s="34"/>
      <c r="EJ900" s="34"/>
      <c r="EK900" s="34"/>
      <c r="EL900" s="34"/>
      <c r="EM900" s="34"/>
      <c r="EN900" s="34"/>
      <c r="EO900" s="34"/>
      <c r="EP900" s="34"/>
      <c r="EQ900" s="34"/>
      <c r="ER900" s="34"/>
      <c r="ES900" s="34"/>
      <c r="ET900" s="34"/>
      <c r="EU900" s="34"/>
      <c r="EV900" s="34"/>
      <c r="EW900" s="34"/>
      <c r="EX900" s="34"/>
      <c r="EY900" s="34"/>
      <c r="EZ900" s="34"/>
      <c r="FA900" s="34"/>
      <c r="FB900" s="34"/>
      <c r="FC900" s="34"/>
      <c r="FD900" s="34"/>
      <c r="FE900" s="34"/>
      <c r="FF900" s="34"/>
      <c r="FG900" s="34"/>
      <c r="FH900" s="34"/>
      <c r="FI900" s="34"/>
      <c r="FJ900" s="34"/>
      <c r="FK900" s="34"/>
      <c r="FL900" s="34"/>
      <c r="FM900" s="34"/>
      <c r="FN900" s="34"/>
      <c r="FO900" s="34"/>
      <c r="FP900" s="34"/>
      <c r="FQ900" s="34"/>
      <c r="FR900" s="34"/>
      <c r="FS900" s="34"/>
      <c r="FT900" s="34"/>
      <c r="FU900" s="34"/>
      <c r="FV900" s="34"/>
      <c r="FW900" s="34"/>
      <c r="FX900" s="34"/>
      <c r="FY900" s="34"/>
      <c r="FZ900" s="34"/>
      <c r="GA900" s="34"/>
      <c r="GB900" s="34"/>
      <c r="GC900" s="34"/>
      <c r="GD900" s="34"/>
      <c r="GE900" s="34"/>
      <c r="GF900" s="34"/>
      <c r="GG900" s="34"/>
      <c r="GH900" s="34"/>
      <c r="GI900" s="34"/>
      <c r="GJ900" s="34"/>
      <c r="GK900" s="34"/>
      <c r="GL900" s="34"/>
      <c r="GM900" s="34"/>
      <c r="GN900" s="34"/>
      <c r="GO900" s="34"/>
      <c r="GP900" s="34"/>
      <c r="GQ900" s="34"/>
      <c r="GR900" s="34"/>
      <c r="GS900" s="34"/>
      <c r="GT900" s="34"/>
      <c r="GU900" s="34"/>
      <c r="GV900" s="34"/>
      <c r="GW900" s="34"/>
      <c r="GX900" s="34"/>
      <c r="GY900" s="34"/>
      <c r="GZ900" s="34"/>
      <c r="HA900" s="34"/>
      <c r="HB900" s="34"/>
      <c r="HC900" s="34"/>
      <c r="HD900" s="34"/>
      <c r="HE900" s="34"/>
      <c r="HF900" s="34"/>
      <c r="HG900" s="34"/>
      <c r="HH900" s="34"/>
      <c r="HI900" s="34"/>
      <c r="HJ900" s="34"/>
      <c r="HK900" s="34"/>
      <c r="HL900" s="34"/>
      <c r="HM900" s="34"/>
      <c r="HN900" s="34"/>
      <c r="HO900" s="34"/>
      <c r="HP900" s="34"/>
      <c r="HQ900" s="34"/>
      <c r="HR900" s="34"/>
      <c r="HS900" s="34"/>
      <c r="HT900" s="34"/>
      <c r="HU900" s="34"/>
      <c r="HV900" s="34"/>
      <c r="HW900" s="34"/>
      <c r="HX900" s="34"/>
      <c r="HY900" s="34"/>
      <c r="HZ900" s="34"/>
      <c r="IA900" s="34"/>
      <c r="IB900" s="34"/>
      <c r="IC900" s="34"/>
      <c r="ID900" s="34"/>
      <c r="IE900" s="34"/>
      <c r="IF900" s="34"/>
      <c r="IG900" s="34"/>
      <c r="IH900" s="34"/>
      <c r="II900" s="34"/>
      <c r="IJ900" s="34"/>
      <c r="IK900" s="34"/>
      <c r="IL900" s="34"/>
      <c r="IM900" s="34"/>
      <c r="IN900" s="34"/>
      <c r="IO900" s="34"/>
      <c r="IP900" s="34"/>
      <c r="IQ900" s="34"/>
      <c r="IR900" s="34"/>
      <c r="IS900" s="34"/>
    </row>
    <row r="901" spans="1:253" s="33" customFormat="1" ht="75" x14ac:dyDescent="0.3">
      <c r="A901" s="28" t="s">
        <v>3877</v>
      </c>
      <c r="B901" s="66" t="s">
        <v>917</v>
      </c>
      <c r="C901" s="29" t="s">
        <v>859</v>
      </c>
      <c r="D901" s="28" t="s">
        <v>3742</v>
      </c>
      <c r="E901" s="29" t="s">
        <v>3878</v>
      </c>
      <c r="F901" s="29" t="s">
        <v>858</v>
      </c>
      <c r="G901" s="28" t="s">
        <v>907</v>
      </c>
      <c r="H901" s="29" t="s">
        <v>859</v>
      </c>
      <c r="I901" s="29" t="s">
        <v>919</v>
      </c>
      <c r="J901" s="29"/>
      <c r="K901" s="28" t="s">
        <v>366</v>
      </c>
      <c r="L901" s="28" t="s">
        <v>39</v>
      </c>
      <c r="M901" s="28" t="s">
        <v>39</v>
      </c>
      <c r="N901" s="28" t="s">
        <v>39</v>
      </c>
      <c r="O901" s="28" t="s">
        <v>920</v>
      </c>
      <c r="P901" s="30" t="s">
        <v>901</v>
      </c>
      <c r="Q901" s="30"/>
      <c r="R901" s="83" t="s">
        <v>863</v>
      </c>
      <c r="S901" s="110" t="s">
        <v>921</v>
      </c>
      <c r="T901" s="110" t="s">
        <v>903</v>
      </c>
      <c r="U901" s="30"/>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c r="BM901" s="34"/>
      <c r="BN901" s="34"/>
      <c r="BO901" s="34"/>
      <c r="BP901" s="34"/>
      <c r="BQ901" s="34"/>
      <c r="BR901" s="34"/>
      <c r="BS901" s="34"/>
      <c r="BT901" s="34"/>
      <c r="BU901" s="34"/>
      <c r="BV901" s="34"/>
      <c r="BW901" s="34"/>
      <c r="BX901" s="34"/>
      <c r="BY901" s="34"/>
      <c r="BZ901" s="34"/>
      <c r="CA901" s="34"/>
      <c r="CB901" s="34"/>
      <c r="CC901" s="34"/>
      <c r="CD901" s="34"/>
      <c r="CE901" s="34"/>
      <c r="CF901" s="34"/>
      <c r="CG901" s="34"/>
      <c r="CH901" s="34"/>
      <c r="CI901" s="34"/>
      <c r="CJ901" s="34"/>
      <c r="CK901" s="34"/>
      <c r="CL901" s="34"/>
      <c r="CM901" s="34"/>
      <c r="CN901" s="34"/>
      <c r="CO901" s="34"/>
      <c r="CP901" s="34"/>
      <c r="CQ901" s="34"/>
      <c r="CR901" s="34"/>
      <c r="CS901" s="34"/>
      <c r="CT901" s="34"/>
      <c r="CU901" s="34"/>
      <c r="CV901" s="34"/>
      <c r="CW901" s="34"/>
      <c r="CX901" s="34"/>
      <c r="CY901" s="34"/>
      <c r="CZ901" s="34"/>
      <c r="DA901" s="34"/>
      <c r="DB901" s="34"/>
      <c r="DC901" s="34"/>
      <c r="DD901" s="34"/>
      <c r="DE901" s="34"/>
      <c r="DF901" s="34"/>
      <c r="DG901" s="34"/>
      <c r="DH901" s="34"/>
      <c r="DI901" s="34"/>
      <c r="DJ901" s="34"/>
      <c r="DK901" s="34"/>
      <c r="DL901" s="34"/>
      <c r="DM901" s="34"/>
      <c r="DN901" s="34"/>
      <c r="DO901" s="34"/>
      <c r="DP901" s="34"/>
      <c r="DQ901" s="34"/>
      <c r="DR901" s="34"/>
      <c r="DS901" s="34"/>
      <c r="DT901" s="34"/>
      <c r="DU901" s="34"/>
      <c r="DV901" s="34"/>
      <c r="DW901" s="34"/>
      <c r="DX901" s="34"/>
      <c r="DY901" s="34"/>
      <c r="DZ901" s="34"/>
      <c r="EA901" s="34"/>
      <c r="EB901" s="34"/>
      <c r="EC901" s="34"/>
      <c r="ED901" s="34"/>
      <c r="EE901" s="34"/>
      <c r="EF901" s="34"/>
      <c r="EG901" s="34"/>
      <c r="EH901" s="34"/>
      <c r="EI901" s="34"/>
      <c r="EJ901" s="34"/>
      <c r="EK901" s="34"/>
      <c r="EL901" s="34"/>
      <c r="EM901" s="34"/>
      <c r="EN901" s="34"/>
      <c r="EO901" s="34"/>
      <c r="EP901" s="34"/>
      <c r="EQ901" s="34"/>
      <c r="ER901" s="34"/>
      <c r="ES901" s="34"/>
      <c r="ET901" s="34"/>
      <c r="EU901" s="34"/>
      <c r="EV901" s="34"/>
      <c r="EW901" s="34"/>
      <c r="EX901" s="34"/>
      <c r="EY901" s="34"/>
      <c r="EZ901" s="34"/>
      <c r="FA901" s="34"/>
      <c r="FB901" s="34"/>
      <c r="FC901" s="34"/>
      <c r="FD901" s="34"/>
      <c r="FE901" s="34"/>
      <c r="FF901" s="34"/>
      <c r="FG901" s="34"/>
      <c r="FH901" s="34"/>
      <c r="FI901" s="34"/>
      <c r="FJ901" s="34"/>
      <c r="FK901" s="34"/>
      <c r="FL901" s="34"/>
      <c r="FM901" s="34"/>
      <c r="FN901" s="34"/>
      <c r="FO901" s="34"/>
      <c r="FP901" s="34"/>
      <c r="FQ901" s="34"/>
      <c r="FR901" s="34"/>
      <c r="FS901" s="34"/>
      <c r="FT901" s="34"/>
      <c r="FU901" s="34"/>
      <c r="FV901" s="34"/>
      <c r="FW901" s="34"/>
      <c r="FX901" s="34"/>
      <c r="FY901" s="34"/>
      <c r="FZ901" s="34"/>
      <c r="GA901" s="34"/>
      <c r="GB901" s="34"/>
      <c r="GC901" s="34"/>
      <c r="GD901" s="34"/>
      <c r="GE901" s="34"/>
      <c r="GF901" s="34"/>
      <c r="GG901" s="34"/>
      <c r="GH901" s="34"/>
      <c r="GI901" s="34"/>
      <c r="GJ901" s="34"/>
      <c r="GK901" s="34"/>
      <c r="GL901" s="34"/>
      <c r="GM901" s="34"/>
      <c r="GN901" s="34"/>
      <c r="GO901" s="34"/>
      <c r="GP901" s="34"/>
      <c r="GQ901" s="34"/>
      <c r="GR901" s="34"/>
      <c r="GS901" s="34"/>
      <c r="GT901" s="34"/>
      <c r="GU901" s="34"/>
      <c r="GV901" s="34"/>
      <c r="GW901" s="34"/>
      <c r="GX901" s="34"/>
      <c r="GY901" s="34"/>
      <c r="GZ901" s="34"/>
      <c r="HA901" s="34"/>
      <c r="HB901" s="34"/>
      <c r="HC901" s="34"/>
      <c r="HD901" s="34"/>
      <c r="HE901" s="34"/>
      <c r="HF901" s="34"/>
      <c r="HG901" s="34"/>
      <c r="HH901" s="34"/>
      <c r="HI901" s="34"/>
      <c r="HJ901" s="34"/>
      <c r="HK901" s="34"/>
      <c r="HL901" s="34"/>
      <c r="HM901" s="34"/>
      <c r="HN901" s="34"/>
      <c r="HO901" s="34"/>
      <c r="HP901" s="34"/>
      <c r="HQ901" s="34"/>
      <c r="HR901" s="34"/>
      <c r="HS901" s="34"/>
      <c r="HT901" s="34"/>
      <c r="HU901" s="34"/>
      <c r="HV901" s="34"/>
      <c r="HW901" s="34"/>
      <c r="HX901" s="34"/>
      <c r="HY901" s="34"/>
      <c r="HZ901" s="34"/>
      <c r="IA901" s="34"/>
      <c r="IB901" s="34"/>
      <c r="IC901" s="34"/>
      <c r="ID901" s="34"/>
      <c r="IE901" s="34"/>
      <c r="IF901" s="34"/>
      <c r="IG901" s="34"/>
      <c r="IH901" s="34"/>
      <c r="II901" s="34"/>
      <c r="IJ901" s="34"/>
      <c r="IK901" s="34"/>
      <c r="IL901" s="34"/>
      <c r="IM901" s="34"/>
      <c r="IN901" s="34"/>
      <c r="IO901" s="34"/>
      <c r="IP901" s="34"/>
      <c r="IQ901" s="34"/>
      <c r="IR901" s="34"/>
      <c r="IS901" s="34"/>
    </row>
    <row r="902" spans="1:253" s="33" customFormat="1" ht="60" x14ac:dyDescent="0.3">
      <c r="A902" s="28" t="s">
        <v>3879</v>
      </c>
      <c r="B902" s="66" t="s">
        <v>923</v>
      </c>
      <c r="C902" s="29" t="s">
        <v>859</v>
      </c>
      <c r="D902" s="28" t="s">
        <v>3742</v>
      </c>
      <c r="E902" s="29" t="s">
        <v>3880</v>
      </c>
      <c r="F902" s="29" t="s">
        <v>858</v>
      </c>
      <c r="G902" s="28" t="s">
        <v>925</v>
      </c>
      <c r="H902" s="29" t="s">
        <v>859</v>
      </c>
      <c r="I902" s="29" t="s">
        <v>923</v>
      </c>
      <c r="J902" s="29"/>
      <c r="K902" s="28" t="s">
        <v>366</v>
      </c>
      <c r="L902" s="28" t="s">
        <v>39</v>
      </c>
      <c r="M902" s="28" t="s">
        <v>39</v>
      </c>
      <c r="N902" s="28" t="s">
        <v>39</v>
      </c>
      <c r="O902" s="28" t="s">
        <v>627</v>
      </c>
      <c r="P902" s="30" t="s">
        <v>926</v>
      </c>
      <c r="Q902" s="30" t="s">
        <v>885</v>
      </c>
      <c r="R902" s="83" t="s">
        <v>863</v>
      </c>
      <c r="S902" s="110" t="s">
        <v>923</v>
      </c>
      <c r="T902" s="110" t="s">
        <v>927</v>
      </c>
      <c r="U902" s="30"/>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c r="BM902" s="34"/>
      <c r="BN902" s="34"/>
      <c r="BO902" s="34"/>
      <c r="BP902" s="34"/>
      <c r="BQ902" s="34"/>
      <c r="BR902" s="34"/>
      <c r="BS902" s="34"/>
      <c r="BT902" s="34"/>
      <c r="BU902" s="34"/>
      <c r="BV902" s="34"/>
      <c r="BW902" s="34"/>
      <c r="BX902" s="34"/>
      <c r="BY902" s="34"/>
      <c r="BZ902" s="34"/>
      <c r="CA902" s="34"/>
      <c r="CB902" s="34"/>
      <c r="CC902" s="34"/>
      <c r="CD902" s="34"/>
      <c r="CE902" s="34"/>
      <c r="CF902" s="34"/>
      <c r="CG902" s="34"/>
      <c r="CH902" s="34"/>
      <c r="CI902" s="34"/>
      <c r="CJ902" s="34"/>
      <c r="CK902" s="34"/>
      <c r="CL902" s="34"/>
      <c r="CM902" s="34"/>
      <c r="CN902" s="34"/>
      <c r="CO902" s="34"/>
      <c r="CP902" s="34"/>
      <c r="CQ902" s="34"/>
      <c r="CR902" s="34"/>
      <c r="CS902" s="34"/>
      <c r="CT902" s="34"/>
      <c r="CU902" s="34"/>
      <c r="CV902" s="34"/>
      <c r="CW902" s="34"/>
      <c r="CX902" s="34"/>
      <c r="CY902" s="34"/>
      <c r="CZ902" s="34"/>
      <c r="DA902" s="34"/>
      <c r="DB902" s="34"/>
      <c r="DC902" s="34"/>
      <c r="DD902" s="34"/>
      <c r="DE902" s="34"/>
      <c r="DF902" s="34"/>
      <c r="DG902" s="34"/>
      <c r="DH902" s="34"/>
      <c r="DI902" s="34"/>
      <c r="DJ902" s="34"/>
      <c r="DK902" s="34"/>
      <c r="DL902" s="34"/>
      <c r="DM902" s="34"/>
      <c r="DN902" s="34"/>
      <c r="DO902" s="34"/>
      <c r="DP902" s="34"/>
      <c r="DQ902" s="34"/>
      <c r="DR902" s="34"/>
      <c r="DS902" s="34"/>
      <c r="DT902" s="34"/>
      <c r="DU902" s="34"/>
      <c r="DV902" s="34"/>
      <c r="DW902" s="34"/>
      <c r="DX902" s="34"/>
      <c r="DY902" s="34"/>
      <c r="DZ902" s="34"/>
      <c r="EA902" s="34"/>
      <c r="EB902" s="34"/>
      <c r="EC902" s="34"/>
      <c r="ED902" s="34"/>
      <c r="EE902" s="34"/>
      <c r="EF902" s="34"/>
      <c r="EG902" s="34"/>
      <c r="EH902" s="34"/>
      <c r="EI902" s="34"/>
      <c r="EJ902" s="34"/>
      <c r="EK902" s="34"/>
      <c r="EL902" s="34"/>
      <c r="EM902" s="34"/>
      <c r="EN902" s="34"/>
      <c r="EO902" s="34"/>
      <c r="EP902" s="34"/>
      <c r="EQ902" s="34"/>
      <c r="ER902" s="34"/>
      <c r="ES902" s="34"/>
      <c r="ET902" s="34"/>
      <c r="EU902" s="34"/>
      <c r="EV902" s="34"/>
      <c r="EW902" s="34"/>
      <c r="EX902" s="34"/>
      <c r="EY902" s="34"/>
      <c r="EZ902" s="34"/>
      <c r="FA902" s="34"/>
      <c r="FB902" s="34"/>
      <c r="FC902" s="34"/>
      <c r="FD902" s="34"/>
      <c r="FE902" s="34"/>
      <c r="FF902" s="34"/>
      <c r="FG902" s="34"/>
      <c r="FH902" s="34"/>
      <c r="FI902" s="34"/>
      <c r="FJ902" s="34"/>
      <c r="FK902" s="34"/>
      <c r="FL902" s="34"/>
      <c r="FM902" s="34"/>
      <c r="FN902" s="34"/>
      <c r="FO902" s="34"/>
      <c r="FP902" s="34"/>
      <c r="FQ902" s="34"/>
      <c r="FR902" s="34"/>
      <c r="FS902" s="34"/>
      <c r="FT902" s="34"/>
      <c r="FU902" s="34"/>
      <c r="FV902" s="34"/>
      <c r="FW902" s="34"/>
      <c r="FX902" s="34"/>
      <c r="FY902" s="34"/>
      <c r="FZ902" s="34"/>
      <c r="GA902" s="34"/>
      <c r="GB902" s="34"/>
      <c r="GC902" s="34"/>
      <c r="GD902" s="34"/>
      <c r="GE902" s="34"/>
      <c r="GF902" s="34"/>
      <c r="GG902" s="34"/>
      <c r="GH902" s="34"/>
      <c r="GI902" s="34"/>
      <c r="GJ902" s="34"/>
      <c r="GK902" s="34"/>
      <c r="GL902" s="34"/>
      <c r="GM902" s="34"/>
      <c r="GN902" s="34"/>
      <c r="GO902" s="34"/>
      <c r="GP902" s="34"/>
      <c r="GQ902" s="34"/>
      <c r="GR902" s="34"/>
      <c r="GS902" s="34"/>
      <c r="GT902" s="34"/>
      <c r="GU902" s="34"/>
      <c r="GV902" s="34"/>
      <c r="GW902" s="34"/>
      <c r="GX902" s="34"/>
      <c r="GY902" s="34"/>
      <c r="GZ902" s="34"/>
      <c r="HA902" s="34"/>
      <c r="HB902" s="34"/>
      <c r="HC902" s="34"/>
      <c r="HD902" s="34"/>
      <c r="HE902" s="34"/>
      <c r="HF902" s="34"/>
      <c r="HG902" s="34"/>
      <c r="HH902" s="34"/>
      <c r="HI902" s="34"/>
      <c r="HJ902" s="34"/>
      <c r="HK902" s="34"/>
      <c r="HL902" s="34"/>
      <c r="HM902" s="34"/>
      <c r="HN902" s="34"/>
      <c r="HO902" s="34"/>
      <c r="HP902" s="34"/>
      <c r="HQ902" s="34"/>
      <c r="HR902" s="34"/>
      <c r="HS902" s="34"/>
      <c r="HT902" s="34"/>
      <c r="HU902" s="34"/>
      <c r="HV902" s="34"/>
      <c r="HW902" s="34"/>
      <c r="HX902" s="34"/>
      <c r="HY902" s="34"/>
      <c r="HZ902" s="34"/>
      <c r="IA902" s="34"/>
      <c r="IB902" s="34"/>
      <c r="IC902" s="34"/>
      <c r="ID902" s="34"/>
      <c r="IE902" s="34"/>
      <c r="IF902" s="34"/>
      <c r="IG902" s="34"/>
      <c r="IH902" s="34"/>
      <c r="II902" s="34"/>
      <c r="IJ902" s="34"/>
      <c r="IK902" s="34"/>
      <c r="IL902" s="34"/>
      <c r="IM902" s="34"/>
      <c r="IN902" s="34"/>
      <c r="IO902" s="34"/>
      <c r="IP902" s="34"/>
      <c r="IQ902" s="34"/>
      <c r="IR902" s="34"/>
      <c r="IS902" s="34"/>
    </row>
    <row r="903" spans="1:253" s="33" customFormat="1" ht="409.5" x14ac:dyDescent="0.3">
      <c r="A903" s="28" t="s">
        <v>3881</v>
      </c>
      <c r="B903" s="66" t="s">
        <v>929</v>
      </c>
      <c r="C903" s="29" t="s">
        <v>859</v>
      </c>
      <c r="D903" s="28" t="s">
        <v>3742</v>
      </c>
      <c r="E903" s="29" t="s">
        <v>930</v>
      </c>
      <c r="F903" s="29" t="s">
        <v>858</v>
      </c>
      <c r="G903" s="28" t="s">
        <v>931</v>
      </c>
      <c r="H903" s="29" t="s">
        <v>859</v>
      </c>
      <c r="I903" s="29" t="s">
        <v>932</v>
      </c>
      <c r="J903" s="29"/>
      <c r="K903" s="28" t="s">
        <v>366</v>
      </c>
      <c r="L903" s="28" t="s">
        <v>39</v>
      </c>
      <c r="M903" s="28" t="s">
        <v>39</v>
      </c>
      <c r="N903" s="28" t="s">
        <v>39</v>
      </c>
      <c r="O903" s="28" t="s">
        <v>933</v>
      </c>
      <c r="P903" s="30" t="s">
        <v>3882</v>
      </c>
      <c r="Q903" s="30" t="s">
        <v>3883</v>
      </c>
      <c r="R903" s="83" t="s">
        <v>863</v>
      </c>
      <c r="S903" s="110" t="s">
        <v>929</v>
      </c>
      <c r="T903" s="83" t="s">
        <v>936</v>
      </c>
      <c r="U903" s="30"/>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c r="BM903" s="34"/>
      <c r="BN903" s="34"/>
      <c r="BO903" s="34"/>
      <c r="BP903" s="34"/>
      <c r="BQ903" s="34"/>
      <c r="BR903" s="34"/>
      <c r="BS903" s="34"/>
      <c r="BT903" s="34"/>
      <c r="BU903" s="34"/>
      <c r="BV903" s="34"/>
      <c r="BW903" s="34"/>
      <c r="BX903" s="34"/>
      <c r="BY903" s="34"/>
      <c r="BZ903" s="34"/>
      <c r="CA903" s="34"/>
      <c r="CB903" s="34"/>
      <c r="CC903" s="34"/>
      <c r="CD903" s="34"/>
      <c r="CE903" s="34"/>
      <c r="CF903" s="34"/>
      <c r="CG903" s="34"/>
      <c r="CH903" s="34"/>
      <c r="CI903" s="34"/>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c r="DK903" s="34"/>
      <c r="DL903" s="34"/>
      <c r="DM903" s="34"/>
      <c r="DN903" s="34"/>
      <c r="DO903" s="34"/>
      <c r="DP903" s="34"/>
      <c r="DQ903" s="34"/>
      <c r="DR903" s="34"/>
      <c r="DS903" s="34"/>
      <c r="DT903" s="34"/>
      <c r="DU903" s="34"/>
      <c r="DV903" s="34"/>
      <c r="DW903" s="34"/>
      <c r="DX903" s="34"/>
      <c r="DY903" s="34"/>
      <c r="DZ903" s="34"/>
      <c r="EA903" s="34"/>
      <c r="EB903" s="34"/>
      <c r="EC903" s="34"/>
      <c r="ED903" s="34"/>
      <c r="EE903" s="34"/>
      <c r="EF903" s="34"/>
      <c r="EG903" s="34"/>
      <c r="EH903" s="34"/>
      <c r="EI903" s="34"/>
      <c r="EJ903" s="34"/>
      <c r="EK903" s="34"/>
      <c r="EL903" s="34"/>
      <c r="EM903" s="34"/>
      <c r="EN903" s="34"/>
      <c r="EO903" s="34"/>
      <c r="EP903" s="34"/>
      <c r="EQ903" s="34"/>
      <c r="ER903" s="34"/>
      <c r="ES903" s="34"/>
      <c r="ET903" s="34"/>
      <c r="EU903" s="34"/>
      <c r="EV903" s="34"/>
      <c r="EW903" s="34"/>
      <c r="EX903" s="34"/>
      <c r="EY903" s="34"/>
      <c r="EZ903" s="34"/>
      <c r="FA903" s="34"/>
      <c r="FB903" s="34"/>
      <c r="FC903" s="34"/>
      <c r="FD903" s="34"/>
      <c r="FE903" s="34"/>
      <c r="FF903" s="34"/>
      <c r="FG903" s="34"/>
      <c r="FH903" s="34"/>
      <c r="FI903" s="34"/>
      <c r="FJ903" s="34"/>
      <c r="FK903" s="34"/>
      <c r="FL903" s="34"/>
      <c r="FM903" s="34"/>
      <c r="FN903" s="34"/>
      <c r="FO903" s="34"/>
      <c r="FP903" s="34"/>
      <c r="FQ903" s="34"/>
      <c r="FR903" s="34"/>
      <c r="FS903" s="34"/>
      <c r="FT903" s="34"/>
      <c r="FU903" s="34"/>
      <c r="FV903" s="34"/>
      <c r="FW903" s="34"/>
      <c r="FX903" s="34"/>
      <c r="FY903" s="34"/>
      <c r="FZ903" s="34"/>
      <c r="GA903" s="34"/>
      <c r="GB903" s="34"/>
      <c r="GC903" s="34"/>
      <c r="GD903" s="34"/>
      <c r="GE903" s="34"/>
      <c r="GF903" s="34"/>
      <c r="GG903" s="34"/>
      <c r="GH903" s="34"/>
      <c r="GI903" s="34"/>
      <c r="GJ903" s="34"/>
      <c r="GK903" s="34"/>
      <c r="GL903" s="34"/>
      <c r="GM903" s="34"/>
      <c r="GN903" s="34"/>
      <c r="GO903" s="34"/>
      <c r="GP903" s="34"/>
      <c r="GQ903" s="34"/>
      <c r="GR903" s="34"/>
      <c r="GS903" s="34"/>
      <c r="GT903" s="34"/>
      <c r="GU903" s="34"/>
      <c r="GV903" s="34"/>
      <c r="GW903" s="34"/>
      <c r="GX903" s="34"/>
      <c r="GY903" s="34"/>
      <c r="GZ903" s="34"/>
      <c r="HA903" s="34"/>
      <c r="HB903" s="34"/>
      <c r="HC903" s="34"/>
      <c r="HD903" s="34"/>
      <c r="HE903" s="34"/>
      <c r="HF903" s="34"/>
      <c r="HG903" s="34"/>
      <c r="HH903" s="34"/>
      <c r="HI903" s="34"/>
      <c r="HJ903" s="34"/>
      <c r="HK903" s="34"/>
      <c r="HL903" s="34"/>
      <c r="HM903" s="34"/>
      <c r="HN903" s="34"/>
      <c r="HO903" s="34"/>
      <c r="HP903" s="34"/>
      <c r="HQ903" s="34"/>
      <c r="HR903" s="34"/>
      <c r="HS903" s="34"/>
      <c r="HT903" s="34"/>
      <c r="HU903" s="34"/>
      <c r="HV903" s="34"/>
      <c r="HW903" s="34"/>
      <c r="HX903" s="34"/>
      <c r="HY903" s="34"/>
      <c r="HZ903" s="34"/>
      <c r="IA903" s="34"/>
      <c r="IB903" s="34"/>
      <c r="IC903" s="34"/>
      <c r="ID903" s="34"/>
      <c r="IE903" s="34"/>
      <c r="IF903" s="34"/>
      <c r="IG903" s="34"/>
      <c r="IH903" s="34"/>
      <c r="II903" s="34"/>
      <c r="IJ903" s="34"/>
      <c r="IK903" s="34"/>
      <c r="IL903" s="34"/>
      <c r="IM903" s="34"/>
      <c r="IN903" s="34"/>
      <c r="IO903" s="34"/>
      <c r="IP903" s="34"/>
      <c r="IQ903" s="34"/>
      <c r="IR903" s="34"/>
      <c r="IS903" s="34"/>
    </row>
    <row r="904" spans="1:253" s="33" customFormat="1" ht="75" x14ac:dyDescent="0.3">
      <c r="A904" s="28" t="s">
        <v>3884</v>
      </c>
      <c r="B904" s="38" t="s">
        <v>938</v>
      </c>
      <c r="C904" s="29" t="s">
        <v>859</v>
      </c>
      <c r="D904" s="28" t="s">
        <v>3742</v>
      </c>
      <c r="E904" s="29" t="s">
        <v>3885</v>
      </c>
      <c r="F904" s="29" t="s">
        <v>858</v>
      </c>
      <c r="G904" s="28" t="s">
        <v>77</v>
      </c>
      <c r="H904" s="29" t="s">
        <v>859</v>
      </c>
      <c r="I904" s="29" t="s">
        <v>938</v>
      </c>
      <c r="J904" s="29"/>
      <c r="K904" s="28" t="s">
        <v>366</v>
      </c>
      <c r="L904" s="28" t="s">
        <v>39</v>
      </c>
      <c r="M904" s="28" t="s">
        <v>39</v>
      </c>
      <c r="N904" s="28" t="s">
        <v>38</v>
      </c>
      <c r="O904" s="28" t="s">
        <v>627</v>
      </c>
      <c r="P904" s="30" t="s">
        <v>940</v>
      </c>
      <c r="Q904" s="30" t="s">
        <v>941</v>
      </c>
      <c r="R904" s="83" t="s">
        <v>863</v>
      </c>
      <c r="S904" s="110" t="s">
        <v>938</v>
      </c>
      <c r="T904" s="110" t="s">
        <v>942</v>
      </c>
      <c r="U904" s="30"/>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c r="BM904" s="34"/>
      <c r="BN904" s="34"/>
      <c r="BO904" s="34"/>
      <c r="BP904" s="34"/>
      <c r="BQ904" s="34"/>
      <c r="BR904" s="34"/>
      <c r="BS904" s="34"/>
      <c r="BT904" s="34"/>
      <c r="BU904" s="34"/>
      <c r="BV904" s="34"/>
      <c r="BW904" s="34"/>
      <c r="BX904" s="34"/>
      <c r="BY904" s="34"/>
      <c r="BZ904" s="34"/>
      <c r="CA904" s="34"/>
      <c r="CB904" s="34"/>
      <c r="CC904" s="34"/>
      <c r="CD904" s="34"/>
      <c r="CE904" s="34"/>
      <c r="CF904" s="34"/>
      <c r="CG904" s="34"/>
      <c r="CH904" s="34"/>
      <c r="CI904" s="34"/>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c r="DK904" s="34"/>
      <c r="DL904" s="34"/>
      <c r="DM904" s="34"/>
      <c r="DN904" s="34"/>
      <c r="DO904" s="34"/>
      <c r="DP904" s="34"/>
      <c r="DQ904" s="34"/>
      <c r="DR904" s="34"/>
      <c r="DS904" s="34"/>
      <c r="DT904" s="34"/>
      <c r="DU904" s="34"/>
      <c r="DV904" s="34"/>
      <c r="DW904" s="34"/>
      <c r="DX904" s="34"/>
      <c r="DY904" s="34"/>
      <c r="DZ904" s="34"/>
      <c r="EA904" s="34"/>
      <c r="EB904" s="34"/>
      <c r="EC904" s="34"/>
      <c r="ED904" s="34"/>
      <c r="EE904" s="34"/>
      <c r="EF904" s="34"/>
      <c r="EG904" s="34"/>
      <c r="EH904" s="34"/>
      <c r="EI904" s="34"/>
      <c r="EJ904" s="34"/>
      <c r="EK904" s="34"/>
      <c r="EL904" s="34"/>
      <c r="EM904" s="34"/>
      <c r="EN904" s="34"/>
      <c r="EO904" s="34"/>
      <c r="EP904" s="34"/>
      <c r="EQ904" s="34"/>
      <c r="ER904" s="34"/>
      <c r="ES904" s="34"/>
      <c r="ET904" s="34"/>
      <c r="EU904" s="34"/>
      <c r="EV904" s="34"/>
      <c r="EW904" s="34"/>
      <c r="EX904" s="34"/>
      <c r="EY904" s="34"/>
      <c r="EZ904" s="34"/>
      <c r="FA904" s="34"/>
      <c r="FB904" s="34"/>
      <c r="FC904" s="34"/>
      <c r="FD904" s="34"/>
      <c r="FE904" s="34"/>
      <c r="FF904" s="34"/>
      <c r="FG904" s="34"/>
      <c r="FH904" s="34"/>
      <c r="FI904" s="34"/>
      <c r="FJ904" s="34"/>
      <c r="FK904" s="34"/>
      <c r="FL904" s="34"/>
      <c r="FM904" s="34"/>
      <c r="FN904" s="34"/>
      <c r="FO904" s="34"/>
      <c r="FP904" s="34"/>
      <c r="FQ904" s="34"/>
      <c r="FR904" s="34"/>
      <c r="FS904" s="34"/>
      <c r="FT904" s="34"/>
      <c r="FU904" s="34"/>
      <c r="FV904" s="34"/>
      <c r="FW904" s="34"/>
      <c r="FX904" s="34"/>
      <c r="FY904" s="34"/>
      <c r="FZ904" s="34"/>
      <c r="GA904" s="34"/>
      <c r="GB904" s="34"/>
      <c r="GC904" s="34"/>
      <c r="GD904" s="34"/>
      <c r="GE904" s="34"/>
      <c r="GF904" s="34"/>
      <c r="GG904" s="34"/>
      <c r="GH904" s="34"/>
      <c r="GI904" s="34"/>
      <c r="GJ904" s="34"/>
      <c r="GK904" s="34"/>
      <c r="GL904" s="34"/>
      <c r="GM904" s="34"/>
      <c r="GN904" s="34"/>
      <c r="GO904" s="34"/>
      <c r="GP904" s="34"/>
      <c r="GQ904" s="34"/>
      <c r="GR904" s="34"/>
      <c r="GS904" s="34"/>
      <c r="GT904" s="34"/>
      <c r="GU904" s="34"/>
      <c r="GV904" s="34"/>
      <c r="GW904" s="34"/>
      <c r="GX904" s="34"/>
      <c r="GY904" s="34"/>
      <c r="GZ904" s="34"/>
      <c r="HA904" s="34"/>
      <c r="HB904" s="34"/>
      <c r="HC904" s="34"/>
      <c r="HD904" s="34"/>
      <c r="HE904" s="34"/>
      <c r="HF904" s="34"/>
      <c r="HG904" s="34"/>
      <c r="HH904" s="34"/>
      <c r="HI904" s="34"/>
      <c r="HJ904" s="34"/>
      <c r="HK904" s="34"/>
      <c r="HL904" s="34"/>
      <c r="HM904" s="34"/>
      <c r="HN904" s="34"/>
      <c r="HO904" s="34"/>
      <c r="HP904" s="34"/>
      <c r="HQ904" s="34"/>
      <c r="HR904" s="34"/>
      <c r="HS904" s="34"/>
      <c r="HT904" s="34"/>
      <c r="HU904" s="34"/>
      <c r="HV904" s="34"/>
      <c r="HW904" s="34"/>
      <c r="HX904" s="34"/>
      <c r="HY904" s="34"/>
      <c r="HZ904" s="34"/>
      <c r="IA904" s="34"/>
      <c r="IB904" s="34"/>
      <c r="IC904" s="34"/>
      <c r="ID904" s="34"/>
      <c r="IE904" s="34"/>
      <c r="IF904" s="34"/>
      <c r="IG904" s="34"/>
      <c r="IH904" s="34"/>
      <c r="II904" s="34"/>
      <c r="IJ904" s="34"/>
      <c r="IK904" s="34"/>
      <c r="IL904" s="34"/>
      <c r="IM904" s="34"/>
      <c r="IN904" s="34"/>
      <c r="IO904" s="34"/>
      <c r="IP904" s="34"/>
      <c r="IQ904" s="34"/>
      <c r="IR904" s="34"/>
      <c r="IS904" s="34"/>
    </row>
    <row r="905" spans="1:253" s="33" customFormat="1" ht="60" x14ac:dyDescent="0.3">
      <c r="A905" s="28" t="s">
        <v>3886</v>
      </c>
      <c r="B905" s="66" t="s">
        <v>944</v>
      </c>
      <c r="C905" s="29" t="s">
        <v>3887</v>
      </c>
      <c r="D905" s="28" t="s">
        <v>3742</v>
      </c>
      <c r="E905" s="29" t="s">
        <v>3888</v>
      </c>
      <c r="F905" s="29" t="s">
        <v>858</v>
      </c>
      <c r="G905" s="28" t="s">
        <v>35</v>
      </c>
      <c r="H905" s="29" t="s">
        <v>947</v>
      </c>
      <c r="I905" s="29" t="s">
        <v>948</v>
      </c>
      <c r="J905" s="29"/>
      <c r="K905" s="28" t="s">
        <v>38</v>
      </c>
      <c r="L905" s="28" t="s">
        <v>39</v>
      </c>
      <c r="M905" s="28" t="s">
        <v>38</v>
      </c>
      <c r="N905" s="28" t="s">
        <v>38</v>
      </c>
      <c r="O905" s="28" t="s">
        <v>627</v>
      </c>
      <c r="P905" s="30" t="s">
        <v>949</v>
      </c>
      <c r="Q905" s="30" t="s">
        <v>950</v>
      </c>
      <c r="R905" s="83" t="s">
        <v>951</v>
      </c>
      <c r="S905" s="111" t="s">
        <v>952</v>
      </c>
      <c r="T905" s="83" t="s">
        <v>953</v>
      </c>
      <c r="U905" s="30"/>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c r="BM905" s="34"/>
      <c r="BN905" s="34"/>
      <c r="BO905" s="34"/>
      <c r="BP905" s="34"/>
      <c r="BQ905" s="34"/>
      <c r="BR905" s="34"/>
      <c r="BS905" s="34"/>
      <c r="BT905" s="34"/>
      <c r="BU905" s="34"/>
      <c r="BV905" s="34"/>
      <c r="BW905" s="34"/>
      <c r="BX905" s="34"/>
      <c r="BY905" s="34"/>
      <c r="BZ905" s="34"/>
      <c r="CA905" s="34"/>
      <c r="CB905" s="34"/>
      <c r="CC905" s="34"/>
      <c r="CD905" s="34"/>
      <c r="CE905" s="34"/>
      <c r="CF905" s="34"/>
      <c r="CG905" s="34"/>
      <c r="CH905" s="34"/>
      <c r="CI905" s="34"/>
      <c r="CJ905" s="34"/>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c r="DK905" s="34"/>
      <c r="DL905" s="34"/>
      <c r="DM905" s="34"/>
      <c r="DN905" s="34"/>
      <c r="DO905" s="34"/>
      <c r="DP905" s="34"/>
      <c r="DQ905" s="34"/>
      <c r="DR905" s="34"/>
      <c r="DS905" s="34"/>
      <c r="DT905" s="34"/>
      <c r="DU905" s="34"/>
      <c r="DV905" s="34"/>
      <c r="DW905" s="34"/>
      <c r="DX905" s="34"/>
      <c r="DY905" s="34"/>
      <c r="DZ905" s="34"/>
      <c r="EA905" s="34"/>
      <c r="EB905" s="34"/>
      <c r="EC905" s="34"/>
      <c r="ED905" s="34"/>
      <c r="EE905" s="34"/>
      <c r="EF905" s="34"/>
      <c r="EG905" s="34"/>
      <c r="EH905" s="34"/>
      <c r="EI905" s="34"/>
      <c r="EJ905" s="34"/>
      <c r="EK905" s="34"/>
      <c r="EL905" s="34"/>
      <c r="EM905" s="34"/>
      <c r="EN905" s="34"/>
      <c r="EO905" s="34"/>
      <c r="EP905" s="34"/>
      <c r="EQ905" s="34"/>
      <c r="ER905" s="34"/>
      <c r="ES905" s="34"/>
      <c r="ET905" s="34"/>
      <c r="EU905" s="34"/>
      <c r="EV905" s="34"/>
      <c r="EW905" s="34"/>
      <c r="EX905" s="34"/>
      <c r="EY905" s="34"/>
      <c r="EZ905" s="34"/>
      <c r="FA905" s="34"/>
      <c r="FB905" s="34"/>
      <c r="FC905" s="34"/>
      <c r="FD905" s="34"/>
      <c r="FE905" s="34"/>
      <c r="FF905" s="34"/>
      <c r="FG905" s="34"/>
      <c r="FH905" s="34"/>
      <c r="FI905" s="34"/>
      <c r="FJ905" s="34"/>
      <c r="FK905" s="34"/>
      <c r="FL905" s="34"/>
      <c r="FM905" s="34"/>
      <c r="FN905" s="34"/>
      <c r="FO905" s="34"/>
      <c r="FP905" s="34"/>
      <c r="FQ905" s="34"/>
      <c r="FR905" s="34"/>
      <c r="FS905" s="34"/>
      <c r="FT905" s="34"/>
      <c r="FU905" s="34"/>
      <c r="FV905" s="34"/>
      <c r="FW905" s="34"/>
      <c r="FX905" s="34"/>
      <c r="FY905" s="34"/>
      <c r="FZ905" s="34"/>
      <c r="GA905" s="34"/>
      <c r="GB905" s="34"/>
      <c r="GC905" s="34"/>
      <c r="GD905" s="34"/>
      <c r="GE905" s="34"/>
      <c r="GF905" s="34"/>
      <c r="GG905" s="34"/>
      <c r="GH905" s="34"/>
      <c r="GI905" s="34"/>
      <c r="GJ905" s="34"/>
      <c r="GK905" s="34"/>
      <c r="GL905" s="34"/>
      <c r="GM905" s="34"/>
      <c r="GN905" s="34"/>
      <c r="GO905" s="34"/>
      <c r="GP905" s="34"/>
      <c r="GQ905" s="34"/>
      <c r="GR905" s="34"/>
      <c r="GS905" s="34"/>
      <c r="GT905" s="34"/>
      <c r="GU905" s="34"/>
      <c r="GV905" s="34"/>
      <c r="GW905" s="34"/>
      <c r="GX905" s="34"/>
      <c r="GY905" s="34"/>
      <c r="GZ905" s="34"/>
      <c r="HA905" s="34"/>
      <c r="HB905" s="34"/>
      <c r="HC905" s="34"/>
      <c r="HD905" s="34"/>
      <c r="HE905" s="34"/>
      <c r="HF905" s="34"/>
      <c r="HG905" s="34"/>
      <c r="HH905" s="34"/>
      <c r="HI905" s="34"/>
      <c r="HJ905" s="34"/>
      <c r="HK905" s="34"/>
      <c r="HL905" s="34"/>
      <c r="HM905" s="34"/>
      <c r="HN905" s="34"/>
      <c r="HO905" s="34"/>
      <c r="HP905" s="34"/>
      <c r="HQ905" s="34"/>
      <c r="HR905" s="34"/>
      <c r="HS905" s="34"/>
      <c r="HT905" s="34"/>
      <c r="HU905" s="34"/>
      <c r="HV905" s="34"/>
      <c r="HW905" s="34"/>
      <c r="HX905" s="34"/>
      <c r="HY905" s="34"/>
      <c r="HZ905" s="34"/>
      <c r="IA905" s="34"/>
      <c r="IB905" s="34"/>
      <c r="IC905" s="34"/>
      <c r="ID905" s="34"/>
      <c r="IE905" s="34"/>
      <c r="IF905" s="34"/>
      <c r="IG905" s="34"/>
      <c r="IH905" s="34"/>
      <c r="II905" s="34"/>
      <c r="IJ905" s="34"/>
      <c r="IK905" s="34"/>
      <c r="IL905" s="34"/>
      <c r="IM905" s="34"/>
      <c r="IN905" s="34"/>
      <c r="IO905" s="34"/>
      <c r="IP905" s="34"/>
      <c r="IQ905" s="34"/>
      <c r="IR905" s="34"/>
      <c r="IS905" s="34"/>
    </row>
    <row r="906" spans="1:253" s="33" customFormat="1" ht="165" x14ac:dyDescent="0.3">
      <c r="A906" s="28" t="s">
        <v>3889</v>
      </c>
      <c r="B906" s="66" t="s">
        <v>955</v>
      </c>
      <c r="C906" s="29" t="s">
        <v>3887</v>
      </c>
      <c r="D906" s="28" t="s">
        <v>3742</v>
      </c>
      <c r="E906" s="29" t="s">
        <v>3890</v>
      </c>
      <c r="F906" s="29" t="s">
        <v>858</v>
      </c>
      <c r="G906" s="28" t="s">
        <v>35</v>
      </c>
      <c r="H906" s="29" t="s">
        <v>947</v>
      </c>
      <c r="I906" s="29" t="s">
        <v>948</v>
      </c>
      <c r="J906" s="29"/>
      <c r="K906" s="28" t="s">
        <v>38</v>
      </c>
      <c r="L906" s="28" t="s">
        <v>39</v>
      </c>
      <c r="M906" s="28" t="s">
        <v>38</v>
      </c>
      <c r="N906" s="28" t="s">
        <v>38</v>
      </c>
      <c r="O906" s="28" t="s">
        <v>627</v>
      </c>
      <c r="P906" s="30" t="s">
        <v>949</v>
      </c>
      <c r="Q906" s="30" t="s">
        <v>957</v>
      </c>
      <c r="R906" s="83" t="s">
        <v>2728</v>
      </c>
      <c r="S906" s="80" t="s">
        <v>2728</v>
      </c>
      <c r="T906" s="83" t="s">
        <v>2728</v>
      </c>
      <c r="U906" s="30"/>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c r="BM906" s="34"/>
      <c r="BN906" s="34"/>
      <c r="BO906" s="34"/>
      <c r="BP906" s="34"/>
      <c r="BQ906" s="34"/>
      <c r="BR906" s="34"/>
      <c r="BS906" s="34"/>
      <c r="BT906" s="34"/>
      <c r="BU906" s="34"/>
      <c r="BV906" s="34"/>
      <c r="BW906" s="34"/>
      <c r="BX906" s="34"/>
      <c r="BY906" s="34"/>
      <c r="BZ906" s="34"/>
      <c r="CA906" s="34"/>
      <c r="CB906" s="34"/>
      <c r="CC906" s="34"/>
      <c r="CD906" s="34"/>
      <c r="CE906" s="34"/>
      <c r="CF906" s="34"/>
      <c r="CG906" s="34"/>
      <c r="CH906" s="34"/>
      <c r="CI906" s="34"/>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c r="DK906" s="34"/>
      <c r="DL906" s="34"/>
      <c r="DM906" s="34"/>
      <c r="DN906" s="34"/>
      <c r="DO906" s="34"/>
      <c r="DP906" s="34"/>
      <c r="DQ906" s="34"/>
      <c r="DR906" s="34"/>
      <c r="DS906" s="34"/>
      <c r="DT906" s="34"/>
      <c r="DU906" s="34"/>
      <c r="DV906" s="34"/>
      <c r="DW906" s="34"/>
      <c r="DX906" s="34"/>
      <c r="DY906" s="34"/>
      <c r="DZ906" s="34"/>
      <c r="EA906" s="34"/>
      <c r="EB906" s="34"/>
      <c r="EC906" s="34"/>
      <c r="ED906" s="34"/>
      <c r="EE906" s="34"/>
      <c r="EF906" s="34"/>
      <c r="EG906" s="34"/>
      <c r="EH906" s="34"/>
      <c r="EI906" s="34"/>
      <c r="EJ906" s="34"/>
      <c r="EK906" s="34"/>
      <c r="EL906" s="34"/>
      <c r="EM906" s="34"/>
      <c r="EN906" s="34"/>
      <c r="EO906" s="34"/>
      <c r="EP906" s="34"/>
      <c r="EQ906" s="34"/>
      <c r="ER906" s="34"/>
      <c r="ES906" s="34"/>
      <c r="ET906" s="34"/>
      <c r="EU906" s="34"/>
      <c r="EV906" s="34"/>
      <c r="EW906" s="34"/>
      <c r="EX906" s="34"/>
      <c r="EY906" s="34"/>
      <c r="EZ906" s="34"/>
      <c r="FA906" s="34"/>
      <c r="FB906" s="34"/>
      <c r="FC906" s="34"/>
      <c r="FD906" s="34"/>
      <c r="FE906" s="34"/>
      <c r="FF906" s="34"/>
      <c r="FG906" s="34"/>
      <c r="FH906" s="34"/>
      <c r="FI906" s="34"/>
      <c r="FJ906" s="34"/>
      <c r="FK906" s="34"/>
      <c r="FL906" s="34"/>
      <c r="FM906" s="34"/>
      <c r="FN906" s="34"/>
      <c r="FO906" s="34"/>
      <c r="FP906" s="34"/>
      <c r="FQ906" s="34"/>
      <c r="FR906" s="34"/>
      <c r="FS906" s="34"/>
      <c r="FT906" s="34"/>
      <c r="FU906" s="34"/>
      <c r="FV906" s="34"/>
      <c r="FW906" s="34"/>
      <c r="FX906" s="34"/>
      <c r="FY906" s="34"/>
      <c r="FZ906" s="34"/>
      <c r="GA906" s="34"/>
      <c r="GB906" s="34"/>
      <c r="GC906" s="34"/>
      <c r="GD906" s="34"/>
      <c r="GE906" s="34"/>
      <c r="GF906" s="34"/>
      <c r="GG906" s="34"/>
      <c r="GH906" s="34"/>
      <c r="GI906" s="34"/>
      <c r="GJ906" s="34"/>
      <c r="GK906" s="34"/>
      <c r="GL906" s="34"/>
      <c r="GM906" s="34"/>
      <c r="GN906" s="34"/>
      <c r="GO906" s="34"/>
      <c r="GP906" s="34"/>
      <c r="GQ906" s="34"/>
      <c r="GR906" s="34"/>
      <c r="GS906" s="34"/>
      <c r="GT906" s="34"/>
      <c r="GU906" s="34"/>
      <c r="GV906" s="34"/>
      <c r="GW906" s="34"/>
      <c r="GX906" s="34"/>
      <c r="GY906" s="34"/>
      <c r="GZ906" s="34"/>
      <c r="HA906" s="34"/>
      <c r="HB906" s="34"/>
      <c r="HC906" s="34"/>
      <c r="HD906" s="34"/>
      <c r="HE906" s="34"/>
      <c r="HF906" s="34"/>
      <c r="HG906" s="34"/>
      <c r="HH906" s="34"/>
      <c r="HI906" s="34"/>
      <c r="HJ906" s="34"/>
      <c r="HK906" s="34"/>
      <c r="HL906" s="34"/>
      <c r="HM906" s="34"/>
      <c r="HN906" s="34"/>
      <c r="HO906" s="34"/>
      <c r="HP906" s="34"/>
      <c r="HQ906" s="34"/>
      <c r="HR906" s="34"/>
      <c r="HS906" s="34"/>
      <c r="HT906" s="34"/>
      <c r="HU906" s="34"/>
      <c r="HV906" s="34"/>
      <c r="HW906" s="34"/>
      <c r="HX906" s="34"/>
      <c r="HY906" s="34"/>
      <c r="HZ906" s="34"/>
      <c r="IA906" s="34"/>
      <c r="IB906" s="34"/>
      <c r="IC906" s="34"/>
      <c r="ID906" s="34"/>
      <c r="IE906" s="34"/>
      <c r="IF906" s="34"/>
      <c r="IG906" s="34"/>
      <c r="IH906" s="34"/>
      <c r="II906" s="34"/>
      <c r="IJ906" s="34"/>
      <c r="IK906" s="34"/>
      <c r="IL906" s="34"/>
      <c r="IM906" s="34"/>
      <c r="IN906" s="34"/>
      <c r="IO906" s="34"/>
      <c r="IP906" s="34"/>
      <c r="IQ906" s="34"/>
      <c r="IR906" s="34"/>
      <c r="IS906" s="34"/>
    </row>
    <row r="907" spans="1:253" s="33" customFormat="1" ht="90" x14ac:dyDescent="0.3">
      <c r="A907" s="28" t="s">
        <v>3891</v>
      </c>
      <c r="B907" s="66" t="s">
        <v>929</v>
      </c>
      <c r="C907" s="29" t="s">
        <v>3887</v>
      </c>
      <c r="D907" s="28" t="s">
        <v>3742</v>
      </c>
      <c r="E907" s="29" t="s">
        <v>3892</v>
      </c>
      <c r="F907" s="29" t="s">
        <v>858</v>
      </c>
      <c r="G907" s="28" t="s">
        <v>960</v>
      </c>
      <c r="H907" s="29" t="s">
        <v>947</v>
      </c>
      <c r="I907" s="29" t="s">
        <v>961</v>
      </c>
      <c r="J907" s="29"/>
      <c r="K907" s="28" t="s">
        <v>38</v>
      </c>
      <c r="L907" s="28" t="s">
        <v>39</v>
      </c>
      <c r="M907" s="28" t="s">
        <v>38</v>
      </c>
      <c r="N907" s="28" t="s">
        <v>38</v>
      </c>
      <c r="O907" s="28" t="s">
        <v>627</v>
      </c>
      <c r="P907" s="30" t="s">
        <v>962</v>
      </c>
      <c r="Q907" s="30" t="s">
        <v>963</v>
      </c>
      <c r="R907" s="83" t="s">
        <v>951</v>
      </c>
      <c r="S907" s="110" t="s">
        <v>964</v>
      </c>
      <c r="T907" s="83" t="s">
        <v>880</v>
      </c>
      <c r="U907" s="30"/>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c r="BM907" s="34"/>
      <c r="BN907" s="34"/>
      <c r="BO907" s="34"/>
      <c r="BP907" s="34"/>
      <c r="BQ907" s="34"/>
      <c r="BR907" s="34"/>
      <c r="BS907" s="34"/>
      <c r="BT907" s="34"/>
      <c r="BU907" s="34"/>
      <c r="BV907" s="34"/>
      <c r="BW907" s="34"/>
      <c r="BX907" s="34"/>
      <c r="BY907" s="34"/>
      <c r="BZ907" s="34"/>
      <c r="CA907" s="34"/>
      <c r="CB907" s="34"/>
      <c r="CC907" s="34"/>
      <c r="CD907" s="34"/>
      <c r="CE907" s="34"/>
      <c r="CF907" s="34"/>
      <c r="CG907" s="34"/>
      <c r="CH907" s="34"/>
      <c r="CI907" s="34"/>
      <c r="CJ907" s="34"/>
      <c r="CK907" s="34"/>
      <c r="CL907" s="34"/>
      <c r="CM907" s="34"/>
      <c r="CN907" s="34"/>
      <c r="CO907" s="34"/>
      <c r="CP907" s="34"/>
      <c r="CQ907" s="34"/>
      <c r="CR907" s="34"/>
      <c r="CS907" s="34"/>
      <c r="CT907" s="34"/>
      <c r="CU907" s="34"/>
      <c r="CV907" s="34"/>
      <c r="CW907" s="34"/>
      <c r="CX907" s="34"/>
      <c r="CY907" s="34"/>
      <c r="CZ907" s="34"/>
      <c r="DA907" s="34"/>
      <c r="DB907" s="34"/>
      <c r="DC907" s="34"/>
      <c r="DD907" s="34"/>
      <c r="DE907" s="34"/>
      <c r="DF907" s="34"/>
      <c r="DG907" s="34"/>
      <c r="DH907" s="34"/>
      <c r="DI907" s="34"/>
      <c r="DJ907" s="34"/>
      <c r="DK907" s="34"/>
      <c r="DL907" s="34"/>
      <c r="DM907" s="34"/>
      <c r="DN907" s="34"/>
      <c r="DO907" s="34"/>
      <c r="DP907" s="34"/>
      <c r="DQ907" s="34"/>
      <c r="DR907" s="34"/>
      <c r="DS907" s="34"/>
      <c r="DT907" s="34"/>
      <c r="DU907" s="34"/>
      <c r="DV907" s="34"/>
      <c r="DW907" s="34"/>
      <c r="DX907" s="34"/>
      <c r="DY907" s="34"/>
      <c r="DZ907" s="34"/>
      <c r="EA907" s="34"/>
      <c r="EB907" s="34"/>
      <c r="EC907" s="34"/>
      <c r="ED907" s="34"/>
      <c r="EE907" s="34"/>
      <c r="EF907" s="34"/>
      <c r="EG907" s="34"/>
      <c r="EH907" s="34"/>
      <c r="EI907" s="34"/>
      <c r="EJ907" s="34"/>
      <c r="EK907" s="34"/>
      <c r="EL907" s="34"/>
      <c r="EM907" s="34"/>
      <c r="EN907" s="34"/>
      <c r="EO907" s="34"/>
      <c r="EP907" s="34"/>
      <c r="EQ907" s="34"/>
      <c r="ER907" s="34"/>
      <c r="ES907" s="34"/>
      <c r="ET907" s="34"/>
      <c r="EU907" s="34"/>
      <c r="EV907" s="34"/>
      <c r="EW907" s="34"/>
      <c r="EX907" s="34"/>
      <c r="EY907" s="34"/>
      <c r="EZ907" s="34"/>
      <c r="FA907" s="34"/>
      <c r="FB907" s="34"/>
      <c r="FC907" s="34"/>
      <c r="FD907" s="34"/>
      <c r="FE907" s="34"/>
      <c r="FF907" s="34"/>
      <c r="FG907" s="34"/>
      <c r="FH907" s="34"/>
      <c r="FI907" s="34"/>
      <c r="FJ907" s="34"/>
      <c r="FK907" s="34"/>
      <c r="FL907" s="34"/>
      <c r="FM907" s="34"/>
      <c r="FN907" s="34"/>
      <c r="FO907" s="34"/>
      <c r="FP907" s="34"/>
      <c r="FQ907" s="34"/>
      <c r="FR907" s="34"/>
      <c r="FS907" s="34"/>
      <c r="FT907" s="34"/>
      <c r="FU907" s="34"/>
      <c r="FV907" s="34"/>
      <c r="FW907" s="34"/>
      <c r="FX907" s="34"/>
      <c r="FY907" s="34"/>
      <c r="FZ907" s="34"/>
      <c r="GA907" s="34"/>
      <c r="GB907" s="34"/>
      <c r="GC907" s="34"/>
      <c r="GD907" s="34"/>
      <c r="GE907" s="34"/>
      <c r="GF907" s="34"/>
      <c r="GG907" s="34"/>
      <c r="GH907" s="34"/>
      <c r="GI907" s="34"/>
      <c r="GJ907" s="34"/>
      <c r="GK907" s="34"/>
      <c r="GL907" s="34"/>
      <c r="GM907" s="34"/>
      <c r="GN907" s="34"/>
      <c r="GO907" s="34"/>
      <c r="GP907" s="34"/>
      <c r="GQ907" s="34"/>
      <c r="GR907" s="34"/>
      <c r="GS907" s="34"/>
      <c r="GT907" s="34"/>
      <c r="GU907" s="34"/>
      <c r="GV907" s="34"/>
      <c r="GW907" s="34"/>
      <c r="GX907" s="34"/>
      <c r="GY907" s="34"/>
      <c r="GZ907" s="34"/>
      <c r="HA907" s="34"/>
      <c r="HB907" s="34"/>
      <c r="HC907" s="34"/>
      <c r="HD907" s="34"/>
      <c r="HE907" s="34"/>
      <c r="HF907" s="34"/>
      <c r="HG907" s="34"/>
      <c r="HH907" s="34"/>
      <c r="HI907" s="34"/>
      <c r="HJ907" s="34"/>
      <c r="HK907" s="34"/>
      <c r="HL907" s="34"/>
      <c r="HM907" s="34"/>
      <c r="HN907" s="34"/>
      <c r="HO907" s="34"/>
      <c r="HP907" s="34"/>
      <c r="HQ907" s="34"/>
      <c r="HR907" s="34"/>
      <c r="HS907" s="34"/>
      <c r="HT907" s="34"/>
      <c r="HU907" s="34"/>
      <c r="HV907" s="34"/>
      <c r="HW907" s="34"/>
      <c r="HX907" s="34"/>
      <c r="HY907" s="34"/>
      <c r="HZ907" s="34"/>
      <c r="IA907" s="34"/>
      <c r="IB907" s="34"/>
      <c r="IC907" s="34"/>
      <c r="ID907" s="34"/>
      <c r="IE907" s="34"/>
      <c r="IF907" s="34"/>
      <c r="IG907" s="34"/>
      <c r="IH907" s="34"/>
      <c r="II907" s="34"/>
      <c r="IJ907" s="34"/>
      <c r="IK907" s="34"/>
      <c r="IL907" s="34"/>
      <c r="IM907" s="34"/>
      <c r="IN907" s="34"/>
      <c r="IO907" s="34"/>
      <c r="IP907" s="34"/>
      <c r="IQ907" s="34"/>
      <c r="IR907" s="34"/>
      <c r="IS907" s="34"/>
    </row>
    <row r="908" spans="1:253" s="33" customFormat="1" ht="45" x14ac:dyDescent="0.3">
      <c r="A908" s="28" t="s">
        <v>3893</v>
      </c>
      <c r="B908" s="66" t="s">
        <v>966</v>
      </c>
      <c r="C908" s="29" t="s">
        <v>969</v>
      </c>
      <c r="D908" s="28" t="s">
        <v>3742</v>
      </c>
      <c r="E908" s="29" t="s">
        <v>3894</v>
      </c>
      <c r="F908" s="29" t="s">
        <v>858</v>
      </c>
      <c r="G908" s="28" t="s">
        <v>77</v>
      </c>
      <c r="H908" s="29" t="s">
        <v>969</v>
      </c>
      <c r="I908" s="29" t="s">
        <v>970</v>
      </c>
      <c r="J908" s="29"/>
      <c r="K908" s="28" t="s">
        <v>38</v>
      </c>
      <c r="L908" s="28" t="s">
        <v>39</v>
      </c>
      <c r="M908" s="28" t="s">
        <v>38</v>
      </c>
      <c r="N908" s="28" t="s">
        <v>38</v>
      </c>
      <c r="O908" s="28" t="s">
        <v>627</v>
      </c>
      <c r="P908" s="30" t="s">
        <v>971</v>
      </c>
      <c r="Q908" s="30" t="s">
        <v>972</v>
      </c>
      <c r="R908" s="83" t="s">
        <v>973</v>
      </c>
      <c r="S908" s="111" t="s">
        <v>970</v>
      </c>
      <c r="T908" s="110" t="s">
        <v>974</v>
      </c>
      <c r="U908" s="30"/>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c r="BM908" s="34"/>
      <c r="BN908" s="34"/>
      <c r="BO908" s="34"/>
      <c r="BP908" s="34"/>
      <c r="BQ908" s="34"/>
      <c r="BR908" s="34"/>
      <c r="BS908" s="34"/>
      <c r="BT908" s="34"/>
      <c r="BU908" s="34"/>
      <c r="BV908" s="34"/>
      <c r="BW908" s="34"/>
      <c r="BX908" s="34"/>
      <c r="BY908" s="34"/>
      <c r="BZ908" s="34"/>
      <c r="CA908" s="34"/>
      <c r="CB908" s="34"/>
      <c r="CC908" s="34"/>
      <c r="CD908" s="34"/>
      <c r="CE908" s="34"/>
      <c r="CF908" s="34"/>
      <c r="CG908" s="34"/>
      <c r="CH908" s="34"/>
      <c r="CI908" s="34"/>
      <c r="CJ908" s="34"/>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c r="DK908" s="34"/>
      <c r="DL908" s="34"/>
      <c r="DM908" s="34"/>
      <c r="DN908" s="34"/>
      <c r="DO908" s="34"/>
      <c r="DP908" s="34"/>
      <c r="DQ908" s="34"/>
      <c r="DR908" s="34"/>
      <c r="DS908" s="34"/>
      <c r="DT908" s="34"/>
      <c r="DU908" s="34"/>
      <c r="DV908" s="34"/>
      <c r="DW908" s="34"/>
      <c r="DX908" s="34"/>
      <c r="DY908" s="34"/>
      <c r="DZ908" s="34"/>
      <c r="EA908" s="34"/>
      <c r="EB908" s="34"/>
      <c r="EC908" s="34"/>
      <c r="ED908" s="34"/>
      <c r="EE908" s="34"/>
      <c r="EF908" s="34"/>
      <c r="EG908" s="34"/>
      <c r="EH908" s="34"/>
      <c r="EI908" s="34"/>
      <c r="EJ908" s="34"/>
      <c r="EK908" s="34"/>
      <c r="EL908" s="34"/>
      <c r="EM908" s="34"/>
      <c r="EN908" s="34"/>
      <c r="EO908" s="34"/>
      <c r="EP908" s="34"/>
      <c r="EQ908" s="34"/>
      <c r="ER908" s="34"/>
      <c r="ES908" s="34"/>
      <c r="ET908" s="34"/>
      <c r="EU908" s="34"/>
      <c r="EV908" s="34"/>
      <c r="EW908" s="34"/>
      <c r="EX908" s="34"/>
      <c r="EY908" s="34"/>
      <c r="EZ908" s="34"/>
      <c r="FA908" s="34"/>
      <c r="FB908" s="34"/>
      <c r="FC908" s="34"/>
      <c r="FD908" s="34"/>
      <c r="FE908" s="34"/>
      <c r="FF908" s="34"/>
      <c r="FG908" s="34"/>
      <c r="FH908" s="34"/>
      <c r="FI908" s="34"/>
      <c r="FJ908" s="34"/>
      <c r="FK908" s="34"/>
      <c r="FL908" s="34"/>
      <c r="FM908" s="34"/>
      <c r="FN908" s="34"/>
      <c r="FO908" s="34"/>
      <c r="FP908" s="34"/>
      <c r="FQ908" s="34"/>
      <c r="FR908" s="34"/>
      <c r="FS908" s="34"/>
      <c r="FT908" s="34"/>
      <c r="FU908" s="34"/>
      <c r="FV908" s="34"/>
      <c r="FW908" s="34"/>
      <c r="FX908" s="34"/>
      <c r="FY908" s="34"/>
      <c r="FZ908" s="34"/>
      <c r="GA908" s="34"/>
      <c r="GB908" s="34"/>
      <c r="GC908" s="34"/>
      <c r="GD908" s="34"/>
      <c r="GE908" s="34"/>
      <c r="GF908" s="34"/>
      <c r="GG908" s="34"/>
      <c r="GH908" s="34"/>
      <c r="GI908" s="34"/>
      <c r="GJ908" s="34"/>
      <c r="GK908" s="34"/>
      <c r="GL908" s="34"/>
      <c r="GM908" s="34"/>
      <c r="GN908" s="34"/>
      <c r="GO908" s="34"/>
      <c r="GP908" s="34"/>
      <c r="GQ908" s="34"/>
      <c r="GR908" s="34"/>
      <c r="GS908" s="34"/>
      <c r="GT908" s="34"/>
      <c r="GU908" s="34"/>
      <c r="GV908" s="34"/>
      <c r="GW908" s="34"/>
      <c r="GX908" s="34"/>
      <c r="GY908" s="34"/>
      <c r="GZ908" s="34"/>
      <c r="HA908" s="34"/>
      <c r="HB908" s="34"/>
      <c r="HC908" s="34"/>
      <c r="HD908" s="34"/>
      <c r="HE908" s="34"/>
      <c r="HF908" s="34"/>
      <c r="HG908" s="34"/>
      <c r="HH908" s="34"/>
      <c r="HI908" s="34"/>
      <c r="HJ908" s="34"/>
      <c r="HK908" s="34"/>
      <c r="HL908" s="34"/>
      <c r="HM908" s="34"/>
      <c r="HN908" s="34"/>
      <c r="HO908" s="34"/>
      <c r="HP908" s="34"/>
      <c r="HQ908" s="34"/>
      <c r="HR908" s="34"/>
      <c r="HS908" s="34"/>
      <c r="HT908" s="34"/>
      <c r="HU908" s="34"/>
      <c r="HV908" s="34"/>
      <c r="HW908" s="34"/>
      <c r="HX908" s="34"/>
      <c r="HY908" s="34"/>
      <c r="HZ908" s="34"/>
      <c r="IA908" s="34"/>
      <c r="IB908" s="34"/>
      <c r="IC908" s="34"/>
      <c r="ID908" s="34"/>
      <c r="IE908" s="34"/>
      <c r="IF908" s="34"/>
      <c r="IG908" s="34"/>
      <c r="IH908" s="34"/>
      <c r="II908" s="34"/>
      <c r="IJ908" s="34"/>
      <c r="IK908" s="34"/>
      <c r="IL908" s="34"/>
      <c r="IM908" s="34"/>
      <c r="IN908" s="34"/>
      <c r="IO908" s="34"/>
      <c r="IP908" s="34"/>
      <c r="IQ908" s="34"/>
      <c r="IR908" s="34"/>
      <c r="IS908" s="34"/>
    </row>
    <row r="909" spans="1:253" s="33" customFormat="1" ht="90" x14ac:dyDescent="0.3">
      <c r="A909" s="28" t="s">
        <v>3895</v>
      </c>
      <c r="B909" s="29" t="s">
        <v>985</v>
      </c>
      <c r="C909" s="29" t="s">
        <v>969</v>
      </c>
      <c r="D909" s="28" t="s">
        <v>3742</v>
      </c>
      <c r="E909" s="29" t="s">
        <v>3285</v>
      </c>
      <c r="F909" s="29" t="s">
        <v>858</v>
      </c>
      <c r="G909" s="28" t="s">
        <v>77</v>
      </c>
      <c r="H909" s="29" t="s">
        <v>969</v>
      </c>
      <c r="I909" s="29" t="s">
        <v>458</v>
      </c>
      <c r="J909" s="29"/>
      <c r="K909" s="28" t="s">
        <v>38</v>
      </c>
      <c r="L909" s="28" t="s">
        <v>38</v>
      </c>
      <c r="M909" s="28" t="s">
        <v>38</v>
      </c>
      <c r="N909" s="28" t="s">
        <v>38</v>
      </c>
      <c r="O909" s="28" t="s">
        <v>627</v>
      </c>
      <c r="P909" s="30" t="s">
        <v>987</v>
      </c>
      <c r="Q909" s="30"/>
      <c r="R909" s="83" t="s">
        <v>973</v>
      </c>
      <c r="S909" s="111" t="s">
        <v>458</v>
      </c>
      <c r="T909" s="110" t="s">
        <v>974</v>
      </c>
      <c r="U909" s="30"/>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c r="BM909" s="34"/>
      <c r="BN909" s="34"/>
      <c r="BO909" s="34"/>
      <c r="BP909" s="34"/>
      <c r="BQ909" s="34"/>
      <c r="BR909" s="34"/>
      <c r="BS909" s="34"/>
      <c r="BT909" s="34"/>
      <c r="BU909" s="34"/>
      <c r="BV909" s="34"/>
      <c r="BW909" s="34"/>
      <c r="BX909" s="34"/>
      <c r="BY909" s="34"/>
      <c r="BZ909" s="34"/>
      <c r="CA909" s="34"/>
      <c r="CB909" s="34"/>
      <c r="CC909" s="34"/>
      <c r="CD909" s="34"/>
      <c r="CE909" s="34"/>
      <c r="CF909" s="34"/>
      <c r="CG909" s="34"/>
      <c r="CH909" s="34"/>
      <c r="CI909" s="34"/>
      <c r="CJ909" s="34"/>
      <c r="CK909" s="34"/>
      <c r="CL909" s="34"/>
      <c r="CM909" s="34"/>
      <c r="CN909" s="34"/>
      <c r="CO909" s="34"/>
      <c r="CP909" s="34"/>
      <c r="CQ909" s="34"/>
      <c r="CR909" s="34"/>
      <c r="CS909" s="34"/>
      <c r="CT909" s="34"/>
      <c r="CU909" s="34"/>
      <c r="CV909" s="34"/>
      <c r="CW909" s="34"/>
      <c r="CX909" s="34"/>
      <c r="CY909" s="34"/>
      <c r="CZ909" s="34"/>
      <c r="DA909" s="34"/>
      <c r="DB909" s="34"/>
      <c r="DC909" s="34"/>
      <c r="DD909" s="34"/>
      <c r="DE909" s="34"/>
      <c r="DF909" s="34"/>
      <c r="DG909" s="34"/>
      <c r="DH909" s="34"/>
      <c r="DI909" s="34"/>
      <c r="DJ909" s="34"/>
      <c r="DK909" s="34"/>
      <c r="DL909" s="34"/>
      <c r="DM909" s="34"/>
      <c r="DN909" s="34"/>
      <c r="DO909" s="34"/>
      <c r="DP909" s="34"/>
      <c r="DQ909" s="34"/>
      <c r="DR909" s="34"/>
      <c r="DS909" s="34"/>
      <c r="DT909" s="34"/>
      <c r="DU909" s="34"/>
      <c r="DV909" s="34"/>
      <c r="DW909" s="34"/>
      <c r="DX909" s="34"/>
      <c r="DY909" s="34"/>
      <c r="DZ909" s="34"/>
      <c r="EA909" s="34"/>
      <c r="EB909" s="34"/>
      <c r="EC909" s="34"/>
      <c r="ED909" s="34"/>
      <c r="EE909" s="34"/>
      <c r="EF909" s="34"/>
      <c r="EG909" s="34"/>
      <c r="EH909" s="34"/>
      <c r="EI909" s="34"/>
      <c r="EJ909" s="34"/>
      <c r="EK909" s="34"/>
      <c r="EL909" s="34"/>
      <c r="EM909" s="34"/>
      <c r="EN909" s="34"/>
      <c r="EO909" s="34"/>
      <c r="EP909" s="34"/>
      <c r="EQ909" s="34"/>
      <c r="ER909" s="34"/>
      <c r="ES909" s="34"/>
      <c r="ET909" s="34"/>
      <c r="EU909" s="34"/>
      <c r="EV909" s="34"/>
      <c r="EW909" s="34"/>
      <c r="EX909" s="34"/>
      <c r="EY909" s="34"/>
      <c r="EZ909" s="34"/>
      <c r="FA909" s="34"/>
      <c r="FB909" s="34"/>
      <c r="FC909" s="34"/>
      <c r="FD909" s="34"/>
      <c r="FE909" s="34"/>
      <c r="FF909" s="34"/>
      <c r="FG909" s="34"/>
      <c r="FH909" s="34"/>
      <c r="FI909" s="34"/>
      <c r="FJ909" s="34"/>
      <c r="FK909" s="34"/>
      <c r="FL909" s="34"/>
      <c r="FM909" s="34"/>
      <c r="FN909" s="34"/>
      <c r="FO909" s="34"/>
      <c r="FP909" s="34"/>
      <c r="FQ909" s="34"/>
      <c r="FR909" s="34"/>
      <c r="FS909" s="34"/>
      <c r="FT909" s="34"/>
      <c r="FU909" s="34"/>
      <c r="FV909" s="34"/>
      <c r="FW909" s="34"/>
      <c r="FX909" s="34"/>
      <c r="FY909" s="34"/>
      <c r="FZ909" s="34"/>
      <c r="GA909" s="34"/>
      <c r="GB909" s="34"/>
      <c r="GC909" s="34"/>
      <c r="GD909" s="34"/>
      <c r="GE909" s="34"/>
      <c r="GF909" s="34"/>
      <c r="GG909" s="34"/>
      <c r="GH909" s="34"/>
      <c r="GI909" s="34"/>
      <c r="GJ909" s="34"/>
      <c r="GK909" s="34"/>
      <c r="GL909" s="34"/>
      <c r="GM909" s="34"/>
      <c r="GN909" s="34"/>
      <c r="GO909" s="34"/>
      <c r="GP909" s="34"/>
      <c r="GQ909" s="34"/>
      <c r="GR909" s="34"/>
      <c r="GS909" s="34"/>
      <c r="GT909" s="34"/>
      <c r="GU909" s="34"/>
      <c r="GV909" s="34"/>
      <c r="GW909" s="34"/>
      <c r="GX909" s="34"/>
      <c r="GY909" s="34"/>
      <c r="GZ909" s="34"/>
      <c r="HA909" s="34"/>
      <c r="HB909" s="34"/>
      <c r="HC909" s="34"/>
      <c r="HD909" s="34"/>
      <c r="HE909" s="34"/>
      <c r="HF909" s="34"/>
      <c r="HG909" s="34"/>
      <c r="HH909" s="34"/>
      <c r="HI909" s="34"/>
      <c r="HJ909" s="34"/>
      <c r="HK909" s="34"/>
      <c r="HL909" s="34"/>
      <c r="HM909" s="34"/>
      <c r="HN909" s="34"/>
      <c r="HO909" s="34"/>
      <c r="HP909" s="34"/>
      <c r="HQ909" s="34"/>
      <c r="HR909" s="34"/>
      <c r="HS909" s="34"/>
      <c r="HT909" s="34"/>
      <c r="HU909" s="34"/>
      <c r="HV909" s="34"/>
      <c r="HW909" s="34"/>
      <c r="HX909" s="34"/>
      <c r="HY909" s="34"/>
      <c r="HZ909" s="34"/>
      <c r="IA909" s="34"/>
      <c r="IB909" s="34"/>
      <c r="IC909" s="34"/>
      <c r="ID909" s="34"/>
      <c r="IE909" s="34"/>
      <c r="IF909" s="34"/>
      <c r="IG909" s="34"/>
      <c r="IH909" s="34"/>
      <c r="II909" s="34"/>
      <c r="IJ909" s="34"/>
      <c r="IK909" s="34"/>
      <c r="IL909" s="34"/>
      <c r="IM909" s="34"/>
      <c r="IN909" s="34"/>
      <c r="IO909" s="34"/>
      <c r="IP909" s="34"/>
      <c r="IQ909" s="34"/>
      <c r="IR909" s="34"/>
      <c r="IS909" s="34"/>
    </row>
    <row r="910" spans="1:253" s="33" customFormat="1" ht="45" x14ac:dyDescent="0.3">
      <c r="A910" s="28" t="s">
        <v>3896</v>
      </c>
      <c r="B910" s="29" t="s">
        <v>989</v>
      </c>
      <c r="C910" s="29" t="s">
        <v>969</v>
      </c>
      <c r="D910" s="28" t="s">
        <v>3742</v>
      </c>
      <c r="E910" s="29" t="s">
        <v>3287</v>
      </c>
      <c r="F910" s="29" t="s">
        <v>858</v>
      </c>
      <c r="G910" s="28" t="s">
        <v>77</v>
      </c>
      <c r="H910" s="29" t="s">
        <v>969</v>
      </c>
      <c r="I910" s="29" t="s">
        <v>989</v>
      </c>
      <c r="J910" s="29"/>
      <c r="K910" s="28" t="s">
        <v>38</v>
      </c>
      <c r="L910" s="28" t="s">
        <v>38</v>
      </c>
      <c r="M910" s="28" t="s">
        <v>38</v>
      </c>
      <c r="N910" s="28" t="s">
        <v>38</v>
      </c>
      <c r="O910" s="28" t="s">
        <v>627</v>
      </c>
      <c r="P910" s="30" t="s">
        <v>991</v>
      </c>
      <c r="Q910" s="30"/>
      <c r="R910" s="83" t="s">
        <v>973</v>
      </c>
      <c r="S910" s="111" t="s">
        <v>989</v>
      </c>
      <c r="T910" s="110" t="s">
        <v>942</v>
      </c>
      <c r="U910" s="30"/>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c r="BM910" s="34"/>
      <c r="BN910" s="34"/>
      <c r="BO910" s="34"/>
      <c r="BP910" s="34"/>
      <c r="BQ910" s="34"/>
      <c r="BR910" s="34"/>
      <c r="BS910" s="34"/>
      <c r="BT910" s="34"/>
      <c r="BU910" s="34"/>
      <c r="BV910" s="34"/>
      <c r="BW910" s="34"/>
      <c r="BX910" s="34"/>
      <c r="BY910" s="34"/>
      <c r="BZ910" s="34"/>
      <c r="CA910" s="34"/>
      <c r="CB910" s="34"/>
      <c r="CC910" s="34"/>
      <c r="CD910" s="34"/>
      <c r="CE910" s="34"/>
      <c r="CF910" s="34"/>
      <c r="CG910" s="34"/>
      <c r="CH910" s="34"/>
      <c r="CI910" s="34"/>
      <c r="CJ910" s="34"/>
      <c r="CK910" s="34"/>
      <c r="CL910" s="34"/>
      <c r="CM910" s="34"/>
      <c r="CN910" s="34"/>
      <c r="CO910" s="34"/>
      <c r="CP910" s="34"/>
      <c r="CQ910" s="34"/>
      <c r="CR910" s="34"/>
      <c r="CS910" s="34"/>
      <c r="CT910" s="34"/>
      <c r="CU910" s="34"/>
      <c r="CV910" s="34"/>
      <c r="CW910" s="34"/>
      <c r="CX910" s="34"/>
      <c r="CY910" s="34"/>
      <c r="CZ910" s="34"/>
      <c r="DA910" s="34"/>
      <c r="DB910" s="34"/>
      <c r="DC910" s="34"/>
      <c r="DD910" s="34"/>
      <c r="DE910" s="34"/>
      <c r="DF910" s="34"/>
      <c r="DG910" s="34"/>
      <c r="DH910" s="34"/>
      <c r="DI910" s="34"/>
      <c r="DJ910" s="34"/>
      <c r="DK910" s="34"/>
      <c r="DL910" s="34"/>
      <c r="DM910" s="34"/>
      <c r="DN910" s="34"/>
      <c r="DO910" s="34"/>
      <c r="DP910" s="34"/>
      <c r="DQ910" s="34"/>
      <c r="DR910" s="34"/>
      <c r="DS910" s="34"/>
      <c r="DT910" s="34"/>
      <c r="DU910" s="34"/>
      <c r="DV910" s="34"/>
      <c r="DW910" s="34"/>
      <c r="DX910" s="34"/>
      <c r="DY910" s="34"/>
      <c r="DZ910" s="34"/>
      <c r="EA910" s="34"/>
      <c r="EB910" s="34"/>
      <c r="EC910" s="34"/>
      <c r="ED910" s="34"/>
      <c r="EE910" s="34"/>
      <c r="EF910" s="34"/>
      <c r="EG910" s="34"/>
      <c r="EH910" s="34"/>
      <c r="EI910" s="34"/>
      <c r="EJ910" s="34"/>
      <c r="EK910" s="34"/>
      <c r="EL910" s="34"/>
      <c r="EM910" s="34"/>
      <c r="EN910" s="34"/>
      <c r="EO910" s="34"/>
      <c r="EP910" s="34"/>
      <c r="EQ910" s="34"/>
      <c r="ER910" s="34"/>
      <c r="ES910" s="34"/>
      <c r="ET910" s="34"/>
      <c r="EU910" s="34"/>
      <c r="EV910" s="34"/>
      <c r="EW910" s="34"/>
      <c r="EX910" s="34"/>
      <c r="EY910" s="34"/>
      <c r="EZ910" s="34"/>
      <c r="FA910" s="34"/>
      <c r="FB910" s="34"/>
      <c r="FC910" s="34"/>
      <c r="FD910" s="34"/>
      <c r="FE910" s="34"/>
      <c r="FF910" s="34"/>
      <c r="FG910" s="34"/>
      <c r="FH910" s="34"/>
      <c r="FI910" s="34"/>
      <c r="FJ910" s="34"/>
      <c r="FK910" s="34"/>
      <c r="FL910" s="34"/>
      <c r="FM910" s="34"/>
      <c r="FN910" s="34"/>
      <c r="FO910" s="34"/>
      <c r="FP910" s="34"/>
      <c r="FQ910" s="34"/>
      <c r="FR910" s="34"/>
      <c r="FS910" s="34"/>
      <c r="FT910" s="34"/>
      <c r="FU910" s="34"/>
      <c r="FV910" s="34"/>
      <c r="FW910" s="34"/>
      <c r="FX910" s="34"/>
      <c r="FY910" s="34"/>
      <c r="FZ910" s="34"/>
      <c r="GA910" s="34"/>
      <c r="GB910" s="34"/>
      <c r="GC910" s="34"/>
      <c r="GD910" s="34"/>
      <c r="GE910" s="34"/>
      <c r="GF910" s="34"/>
      <c r="GG910" s="34"/>
      <c r="GH910" s="34"/>
      <c r="GI910" s="34"/>
      <c r="GJ910" s="34"/>
      <c r="GK910" s="34"/>
      <c r="GL910" s="34"/>
      <c r="GM910" s="34"/>
      <c r="GN910" s="34"/>
      <c r="GO910" s="34"/>
      <c r="GP910" s="34"/>
      <c r="GQ910" s="34"/>
      <c r="GR910" s="34"/>
      <c r="GS910" s="34"/>
      <c r="GT910" s="34"/>
      <c r="GU910" s="34"/>
      <c r="GV910" s="34"/>
      <c r="GW910" s="34"/>
      <c r="GX910" s="34"/>
      <c r="GY910" s="34"/>
      <c r="GZ910" s="34"/>
      <c r="HA910" s="34"/>
      <c r="HB910" s="34"/>
      <c r="HC910" s="34"/>
      <c r="HD910" s="34"/>
      <c r="HE910" s="34"/>
      <c r="HF910" s="34"/>
      <c r="HG910" s="34"/>
      <c r="HH910" s="34"/>
      <c r="HI910" s="34"/>
      <c r="HJ910" s="34"/>
      <c r="HK910" s="34"/>
      <c r="HL910" s="34"/>
      <c r="HM910" s="34"/>
      <c r="HN910" s="34"/>
      <c r="HO910" s="34"/>
      <c r="HP910" s="34"/>
      <c r="HQ910" s="34"/>
      <c r="HR910" s="34"/>
      <c r="HS910" s="34"/>
      <c r="HT910" s="34"/>
      <c r="HU910" s="34"/>
      <c r="HV910" s="34"/>
      <c r="HW910" s="34"/>
      <c r="HX910" s="34"/>
      <c r="HY910" s="34"/>
      <c r="HZ910" s="34"/>
      <c r="IA910" s="34"/>
      <c r="IB910" s="34"/>
      <c r="IC910" s="34"/>
      <c r="ID910" s="34"/>
      <c r="IE910" s="34"/>
      <c r="IF910" s="34"/>
      <c r="IG910" s="34"/>
      <c r="IH910" s="34"/>
      <c r="II910" s="34"/>
      <c r="IJ910" s="34"/>
      <c r="IK910" s="34"/>
      <c r="IL910" s="34"/>
      <c r="IM910" s="34"/>
      <c r="IN910" s="34"/>
      <c r="IO910" s="34"/>
      <c r="IP910" s="34"/>
      <c r="IQ910" s="34"/>
      <c r="IR910" s="34"/>
      <c r="IS910" s="34"/>
    </row>
    <row r="911" spans="1:253" s="33" customFormat="1" ht="45" x14ac:dyDescent="0.3">
      <c r="A911" s="28" t="s">
        <v>3897</v>
      </c>
      <c r="B911" s="66" t="s">
        <v>993</v>
      </c>
      <c r="C911" s="29" t="s">
        <v>969</v>
      </c>
      <c r="D911" s="28" t="s">
        <v>3742</v>
      </c>
      <c r="E911" s="29" t="s">
        <v>3898</v>
      </c>
      <c r="F911" s="29" t="s">
        <v>858</v>
      </c>
      <c r="G911" s="28" t="s">
        <v>77</v>
      </c>
      <c r="H911" s="29" t="s">
        <v>969</v>
      </c>
      <c r="I911" s="29" t="s">
        <v>995</v>
      </c>
      <c r="J911" s="29"/>
      <c r="K911" s="28" t="s">
        <v>38</v>
      </c>
      <c r="L911" s="28" t="s">
        <v>39</v>
      </c>
      <c r="M911" s="28" t="s">
        <v>38</v>
      </c>
      <c r="N911" s="28" t="s">
        <v>38</v>
      </c>
      <c r="O911" s="28" t="s">
        <v>627</v>
      </c>
      <c r="P911" s="30" t="s">
        <v>996</v>
      </c>
      <c r="Q911" s="30" t="s">
        <v>997</v>
      </c>
      <c r="R911" s="83" t="s">
        <v>973</v>
      </c>
      <c r="S911" s="111" t="s">
        <v>995</v>
      </c>
      <c r="T911" s="110" t="s">
        <v>880</v>
      </c>
      <c r="U911" s="30"/>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c r="BM911" s="34"/>
      <c r="BN911" s="34"/>
      <c r="BO911" s="34"/>
      <c r="BP911" s="34"/>
      <c r="BQ911" s="34"/>
      <c r="BR911" s="34"/>
      <c r="BS911" s="34"/>
      <c r="BT911" s="34"/>
      <c r="BU911" s="34"/>
      <c r="BV911" s="34"/>
      <c r="BW911" s="34"/>
      <c r="BX911" s="34"/>
      <c r="BY911" s="34"/>
      <c r="BZ911" s="34"/>
      <c r="CA911" s="34"/>
      <c r="CB911" s="34"/>
      <c r="CC911" s="34"/>
      <c r="CD911" s="34"/>
      <c r="CE911" s="34"/>
      <c r="CF911" s="34"/>
      <c r="CG911" s="34"/>
      <c r="CH911" s="34"/>
      <c r="CI911" s="34"/>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c r="DK911" s="34"/>
      <c r="DL911" s="34"/>
      <c r="DM911" s="34"/>
      <c r="DN911" s="34"/>
      <c r="DO911" s="34"/>
      <c r="DP911" s="34"/>
      <c r="DQ911" s="34"/>
      <c r="DR911" s="34"/>
      <c r="DS911" s="34"/>
      <c r="DT911" s="34"/>
      <c r="DU911" s="34"/>
      <c r="DV911" s="34"/>
      <c r="DW911" s="34"/>
      <c r="DX911" s="34"/>
      <c r="DY911" s="34"/>
      <c r="DZ911" s="34"/>
      <c r="EA911" s="34"/>
      <c r="EB911" s="34"/>
      <c r="EC911" s="34"/>
      <c r="ED911" s="34"/>
      <c r="EE911" s="34"/>
      <c r="EF911" s="34"/>
      <c r="EG911" s="34"/>
      <c r="EH911" s="34"/>
      <c r="EI911" s="34"/>
      <c r="EJ911" s="34"/>
      <c r="EK911" s="34"/>
      <c r="EL911" s="34"/>
      <c r="EM911" s="34"/>
      <c r="EN911" s="34"/>
      <c r="EO911" s="34"/>
      <c r="EP911" s="34"/>
      <c r="EQ911" s="34"/>
      <c r="ER911" s="34"/>
      <c r="ES911" s="34"/>
      <c r="ET911" s="34"/>
      <c r="EU911" s="34"/>
      <c r="EV911" s="34"/>
      <c r="EW911" s="34"/>
      <c r="EX911" s="34"/>
      <c r="EY911" s="34"/>
      <c r="EZ911" s="34"/>
      <c r="FA911" s="34"/>
      <c r="FB911" s="34"/>
      <c r="FC911" s="34"/>
      <c r="FD911" s="34"/>
      <c r="FE911" s="34"/>
      <c r="FF911" s="34"/>
      <c r="FG911" s="34"/>
      <c r="FH911" s="34"/>
      <c r="FI911" s="34"/>
      <c r="FJ911" s="34"/>
      <c r="FK911" s="34"/>
      <c r="FL911" s="34"/>
      <c r="FM911" s="34"/>
      <c r="FN911" s="34"/>
      <c r="FO911" s="34"/>
      <c r="FP911" s="34"/>
      <c r="FQ911" s="34"/>
      <c r="FR911" s="34"/>
      <c r="FS911" s="34"/>
      <c r="FT911" s="34"/>
      <c r="FU911" s="34"/>
      <c r="FV911" s="34"/>
      <c r="FW911" s="34"/>
      <c r="FX911" s="34"/>
      <c r="FY911" s="34"/>
      <c r="FZ911" s="34"/>
      <c r="GA911" s="34"/>
      <c r="GB911" s="34"/>
      <c r="GC911" s="34"/>
      <c r="GD911" s="34"/>
      <c r="GE911" s="34"/>
      <c r="GF911" s="34"/>
      <c r="GG911" s="34"/>
      <c r="GH911" s="34"/>
      <c r="GI911" s="34"/>
      <c r="GJ911" s="34"/>
      <c r="GK911" s="34"/>
      <c r="GL911" s="34"/>
      <c r="GM911" s="34"/>
      <c r="GN911" s="34"/>
      <c r="GO911" s="34"/>
      <c r="GP911" s="34"/>
      <c r="GQ911" s="34"/>
      <c r="GR911" s="34"/>
      <c r="GS911" s="34"/>
      <c r="GT911" s="34"/>
      <c r="GU911" s="34"/>
      <c r="GV911" s="34"/>
      <c r="GW911" s="34"/>
      <c r="GX911" s="34"/>
      <c r="GY911" s="34"/>
      <c r="GZ911" s="34"/>
      <c r="HA911" s="34"/>
      <c r="HB911" s="34"/>
      <c r="HC911" s="34"/>
      <c r="HD911" s="34"/>
      <c r="HE911" s="34"/>
      <c r="HF911" s="34"/>
      <c r="HG911" s="34"/>
      <c r="HH911" s="34"/>
      <c r="HI911" s="34"/>
      <c r="HJ911" s="34"/>
      <c r="HK911" s="34"/>
      <c r="HL911" s="34"/>
      <c r="HM911" s="34"/>
      <c r="HN911" s="34"/>
      <c r="HO911" s="34"/>
      <c r="HP911" s="34"/>
      <c r="HQ911" s="34"/>
      <c r="HR911" s="34"/>
      <c r="HS911" s="34"/>
      <c r="HT911" s="34"/>
      <c r="HU911" s="34"/>
      <c r="HV911" s="34"/>
      <c r="HW911" s="34"/>
      <c r="HX911" s="34"/>
      <c r="HY911" s="34"/>
      <c r="HZ911" s="34"/>
      <c r="IA911" s="34"/>
      <c r="IB911" s="34"/>
      <c r="IC911" s="34"/>
      <c r="ID911" s="34"/>
      <c r="IE911" s="34"/>
      <c r="IF911" s="34"/>
      <c r="IG911" s="34"/>
      <c r="IH911" s="34"/>
      <c r="II911" s="34"/>
      <c r="IJ911" s="34"/>
      <c r="IK911" s="34"/>
      <c r="IL911" s="34"/>
      <c r="IM911" s="34"/>
      <c r="IN911" s="34"/>
      <c r="IO911" s="34"/>
      <c r="IP911" s="34"/>
      <c r="IQ911" s="34"/>
      <c r="IR911" s="34"/>
      <c r="IS911" s="34"/>
    </row>
    <row r="912" spans="1:253" s="33" customFormat="1" ht="75" x14ac:dyDescent="0.3">
      <c r="A912" s="28" t="s">
        <v>3899</v>
      </c>
      <c r="B912" s="29" t="s">
        <v>999</v>
      </c>
      <c r="C912" s="29" t="s">
        <v>969</v>
      </c>
      <c r="D912" s="28" t="s">
        <v>3742</v>
      </c>
      <c r="E912" s="29" t="s">
        <v>3291</v>
      </c>
      <c r="F912" s="29" t="s">
        <v>858</v>
      </c>
      <c r="G912" s="28" t="s">
        <v>77</v>
      </c>
      <c r="H912" s="29" t="s">
        <v>969</v>
      </c>
      <c r="I912" s="29" t="s">
        <v>999</v>
      </c>
      <c r="J912" s="29"/>
      <c r="K912" s="28" t="s">
        <v>38</v>
      </c>
      <c r="L912" s="28" t="s">
        <v>38</v>
      </c>
      <c r="M912" s="28" t="s">
        <v>38</v>
      </c>
      <c r="N912" s="28" t="s">
        <v>38</v>
      </c>
      <c r="O912" s="28" t="s">
        <v>627</v>
      </c>
      <c r="P912" s="30" t="s">
        <v>1001</v>
      </c>
      <c r="Q912" s="30"/>
      <c r="R912" s="83" t="s">
        <v>973</v>
      </c>
      <c r="S912" s="111" t="s">
        <v>999</v>
      </c>
      <c r="T912" s="110" t="s">
        <v>974</v>
      </c>
      <c r="U912" s="30"/>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c r="BM912" s="34"/>
      <c r="BN912" s="34"/>
      <c r="BO912" s="34"/>
      <c r="BP912" s="34"/>
      <c r="BQ912" s="34"/>
      <c r="BR912" s="34"/>
      <c r="BS912" s="34"/>
      <c r="BT912" s="34"/>
      <c r="BU912" s="34"/>
      <c r="BV912" s="34"/>
      <c r="BW912" s="34"/>
      <c r="BX912" s="34"/>
      <c r="BY912" s="34"/>
      <c r="BZ912" s="34"/>
      <c r="CA912" s="34"/>
      <c r="CB912" s="34"/>
      <c r="CC912" s="34"/>
      <c r="CD912" s="34"/>
      <c r="CE912" s="34"/>
      <c r="CF912" s="34"/>
      <c r="CG912" s="34"/>
      <c r="CH912" s="34"/>
      <c r="CI912" s="34"/>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c r="DK912" s="34"/>
      <c r="DL912" s="34"/>
      <c r="DM912" s="34"/>
      <c r="DN912" s="34"/>
      <c r="DO912" s="34"/>
      <c r="DP912" s="34"/>
      <c r="DQ912" s="34"/>
      <c r="DR912" s="34"/>
      <c r="DS912" s="34"/>
      <c r="DT912" s="34"/>
      <c r="DU912" s="34"/>
      <c r="DV912" s="34"/>
      <c r="DW912" s="34"/>
      <c r="DX912" s="34"/>
      <c r="DY912" s="34"/>
      <c r="DZ912" s="34"/>
      <c r="EA912" s="34"/>
      <c r="EB912" s="34"/>
      <c r="EC912" s="34"/>
      <c r="ED912" s="34"/>
      <c r="EE912" s="34"/>
      <c r="EF912" s="34"/>
      <c r="EG912" s="34"/>
      <c r="EH912" s="34"/>
      <c r="EI912" s="34"/>
      <c r="EJ912" s="34"/>
      <c r="EK912" s="34"/>
      <c r="EL912" s="34"/>
      <c r="EM912" s="34"/>
      <c r="EN912" s="34"/>
      <c r="EO912" s="34"/>
      <c r="EP912" s="34"/>
      <c r="EQ912" s="34"/>
      <c r="ER912" s="34"/>
      <c r="ES912" s="34"/>
      <c r="ET912" s="34"/>
      <c r="EU912" s="34"/>
      <c r="EV912" s="34"/>
      <c r="EW912" s="34"/>
      <c r="EX912" s="34"/>
      <c r="EY912" s="34"/>
      <c r="EZ912" s="34"/>
      <c r="FA912" s="34"/>
      <c r="FB912" s="34"/>
      <c r="FC912" s="34"/>
      <c r="FD912" s="34"/>
      <c r="FE912" s="34"/>
      <c r="FF912" s="34"/>
      <c r="FG912" s="34"/>
      <c r="FH912" s="34"/>
      <c r="FI912" s="34"/>
      <c r="FJ912" s="34"/>
      <c r="FK912" s="34"/>
      <c r="FL912" s="34"/>
      <c r="FM912" s="34"/>
      <c r="FN912" s="34"/>
      <c r="FO912" s="34"/>
      <c r="FP912" s="34"/>
      <c r="FQ912" s="34"/>
      <c r="FR912" s="34"/>
      <c r="FS912" s="34"/>
      <c r="FT912" s="34"/>
      <c r="FU912" s="34"/>
      <c r="FV912" s="34"/>
      <c r="FW912" s="34"/>
      <c r="FX912" s="34"/>
      <c r="FY912" s="34"/>
      <c r="FZ912" s="34"/>
      <c r="GA912" s="34"/>
      <c r="GB912" s="34"/>
      <c r="GC912" s="34"/>
      <c r="GD912" s="34"/>
      <c r="GE912" s="34"/>
      <c r="GF912" s="34"/>
      <c r="GG912" s="34"/>
      <c r="GH912" s="34"/>
      <c r="GI912" s="34"/>
      <c r="GJ912" s="34"/>
      <c r="GK912" s="34"/>
      <c r="GL912" s="34"/>
      <c r="GM912" s="34"/>
      <c r="GN912" s="34"/>
      <c r="GO912" s="34"/>
      <c r="GP912" s="34"/>
      <c r="GQ912" s="34"/>
      <c r="GR912" s="34"/>
      <c r="GS912" s="34"/>
      <c r="GT912" s="34"/>
      <c r="GU912" s="34"/>
      <c r="GV912" s="34"/>
      <c r="GW912" s="34"/>
      <c r="GX912" s="34"/>
      <c r="GY912" s="34"/>
      <c r="GZ912" s="34"/>
      <c r="HA912" s="34"/>
      <c r="HB912" s="34"/>
      <c r="HC912" s="34"/>
      <c r="HD912" s="34"/>
      <c r="HE912" s="34"/>
      <c r="HF912" s="34"/>
      <c r="HG912" s="34"/>
      <c r="HH912" s="34"/>
      <c r="HI912" s="34"/>
      <c r="HJ912" s="34"/>
      <c r="HK912" s="34"/>
      <c r="HL912" s="34"/>
      <c r="HM912" s="34"/>
      <c r="HN912" s="34"/>
      <c r="HO912" s="34"/>
      <c r="HP912" s="34"/>
      <c r="HQ912" s="34"/>
      <c r="HR912" s="34"/>
      <c r="HS912" s="34"/>
      <c r="HT912" s="34"/>
      <c r="HU912" s="34"/>
      <c r="HV912" s="34"/>
      <c r="HW912" s="34"/>
      <c r="HX912" s="34"/>
      <c r="HY912" s="34"/>
      <c r="HZ912" s="34"/>
      <c r="IA912" s="34"/>
      <c r="IB912" s="34"/>
      <c r="IC912" s="34"/>
      <c r="ID912" s="34"/>
      <c r="IE912" s="34"/>
      <c r="IF912" s="34"/>
      <c r="IG912" s="34"/>
      <c r="IH912" s="34"/>
      <c r="II912" s="34"/>
      <c r="IJ912" s="34"/>
      <c r="IK912" s="34"/>
      <c r="IL912" s="34"/>
      <c r="IM912" s="34"/>
      <c r="IN912" s="34"/>
      <c r="IO912" s="34"/>
      <c r="IP912" s="34"/>
      <c r="IQ912" s="34"/>
      <c r="IR912" s="34"/>
      <c r="IS912" s="34"/>
    </row>
    <row r="913" spans="1:253" s="33" customFormat="1" ht="105" x14ac:dyDescent="0.3">
      <c r="A913" s="28" t="s">
        <v>3900</v>
      </c>
      <c r="B913" s="66" t="s">
        <v>929</v>
      </c>
      <c r="C913" s="29" t="s">
        <v>969</v>
      </c>
      <c r="D913" s="28" t="s">
        <v>3742</v>
      </c>
      <c r="E913" s="29" t="s">
        <v>3901</v>
      </c>
      <c r="F913" s="29" t="s">
        <v>858</v>
      </c>
      <c r="G913" s="28" t="s">
        <v>1195</v>
      </c>
      <c r="H913" s="29" t="s">
        <v>969</v>
      </c>
      <c r="I913" s="29" t="s">
        <v>1016</v>
      </c>
      <c r="J913" s="29"/>
      <c r="K913" s="28" t="s">
        <v>38</v>
      </c>
      <c r="L913" s="28" t="s">
        <v>39</v>
      </c>
      <c r="M913" s="28" t="s">
        <v>38</v>
      </c>
      <c r="N913" s="28" t="s">
        <v>38</v>
      </c>
      <c r="O913" s="28" t="s">
        <v>627</v>
      </c>
      <c r="P913" s="30" t="s">
        <v>1017</v>
      </c>
      <c r="Q913" s="30" t="s">
        <v>1018</v>
      </c>
      <c r="R913" s="83" t="s">
        <v>973</v>
      </c>
      <c r="S913" s="111" t="s">
        <v>1016</v>
      </c>
      <c r="T913" s="83" t="s">
        <v>839</v>
      </c>
      <c r="U913" s="30"/>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c r="BM913" s="34"/>
      <c r="BN913" s="34"/>
      <c r="BO913" s="34"/>
      <c r="BP913" s="34"/>
      <c r="BQ913" s="34"/>
      <c r="BR913" s="34"/>
      <c r="BS913" s="34"/>
      <c r="BT913" s="34"/>
      <c r="BU913" s="34"/>
      <c r="BV913" s="34"/>
      <c r="BW913" s="34"/>
      <c r="BX913" s="34"/>
      <c r="BY913" s="34"/>
      <c r="BZ913" s="34"/>
      <c r="CA913" s="34"/>
      <c r="CB913" s="34"/>
      <c r="CC913" s="34"/>
      <c r="CD913" s="34"/>
      <c r="CE913" s="34"/>
      <c r="CF913" s="34"/>
      <c r="CG913" s="34"/>
      <c r="CH913" s="34"/>
      <c r="CI913" s="34"/>
      <c r="CJ913" s="34"/>
      <c r="CK913" s="34"/>
      <c r="CL913" s="34"/>
      <c r="CM913" s="34"/>
      <c r="CN913" s="34"/>
      <c r="CO913" s="34"/>
      <c r="CP913" s="34"/>
      <c r="CQ913" s="34"/>
      <c r="CR913" s="34"/>
      <c r="CS913" s="34"/>
      <c r="CT913" s="34"/>
      <c r="CU913" s="34"/>
      <c r="CV913" s="34"/>
      <c r="CW913" s="34"/>
      <c r="CX913" s="34"/>
      <c r="CY913" s="34"/>
      <c r="CZ913" s="34"/>
      <c r="DA913" s="34"/>
      <c r="DB913" s="34"/>
      <c r="DC913" s="34"/>
      <c r="DD913" s="34"/>
      <c r="DE913" s="34"/>
      <c r="DF913" s="34"/>
      <c r="DG913" s="34"/>
      <c r="DH913" s="34"/>
      <c r="DI913" s="34"/>
      <c r="DJ913" s="34"/>
      <c r="DK913" s="34"/>
      <c r="DL913" s="34"/>
      <c r="DM913" s="34"/>
      <c r="DN913" s="34"/>
      <c r="DO913" s="34"/>
      <c r="DP913" s="34"/>
      <c r="DQ913" s="34"/>
      <c r="DR913" s="34"/>
      <c r="DS913" s="34"/>
      <c r="DT913" s="34"/>
      <c r="DU913" s="34"/>
      <c r="DV913" s="34"/>
      <c r="DW913" s="34"/>
      <c r="DX913" s="34"/>
      <c r="DY913" s="34"/>
      <c r="DZ913" s="34"/>
      <c r="EA913" s="34"/>
      <c r="EB913" s="34"/>
      <c r="EC913" s="34"/>
      <c r="ED913" s="34"/>
      <c r="EE913" s="34"/>
      <c r="EF913" s="34"/>
      <c r="EG913" s="34"/>
      <c r="EH913" s="34"/>
      <c r="EI913" s="34"/>
      <c r="EJ913" s="34"/>
      <c r="EK913" s="34"/>
      <c r="EL913" s="34"/>
      <c r="EM913" s="34"/>
      <c r="EN913" s="34"/>
      <c r="EO913" s="34"/>
      <c r="EP913" s="34"/>
      <c r="EQ913" s="34"/>
      <c r="ER913" s="34"/>
      <c r="ES913" s="34"/>
      <c r="ET913" s="34"/>
      <c r="EU913" s="34"/>
      <c r="EV913" s="34"/>
      <c r="EW913" s="34"/>
      <c r="EX913" s="34"/>
      <c r="EY913" s="34"/>
      <c r="EZ913" s="34"/>
      <c r="FA913" s="34"/>
      <c r="FB913" s="34"/>
      <c r="FC913" s="34"/>
      <c r="FD913" s="34"/>
      <c r="FE913" s="34"/>
      <c r="FF913" s="34"/>
      <c r="FG913" s="34"/>
      <c r="FH913" s="34"/>
      <c r="FI913" s="34"/>
      <c r="FJ913" s="34"/>
      <c r="FK913" s="34"/>
      <c r="FL913" s="34"/>
      <c r="FM913" s="34"/>
      <c r="FN913" s="34"/>
      <c r="FO913" s="34"/>
      <c r="FP913" s="34"/>
      <c r="FQ913" s="34"/>
      <c r="FR913" s="34"/>
      <c r="FS913" s="34"/>
      <c r="FT913" s="34"/>
      <c r="FU913" s="34"/>
      <c r="FV913" s="34"/>
      <c r="FW913" s="34"/>
      <c r="FX913" s="34"/>
      <c r="FY913" s="34"/>
      <c r="FZ913" s="34"/>
      <c r="GA913" s="34"/>
      <c r="GB913" s="34"/>
      <c r="GC913" s="34"/>
      <c r="GD913" s="34"/>
      <c r="GE913" s="34"/>
      <c r="GF913" s="34"/>
      <c r="GG913" s="34"/>
      <c r="GH913" s="34"/>
      <c r="GI913" s="34"/>
      <c r="GJ913" s="34"/>
      <c r="GK913" s="34"/>
      <c r="GL913" s="34"/>
      <c r="GM913" s="34"/>
      <c r="GN913" s="34"/>
      <c r="GO913" s="34"/>
      <c r="GP913" s="34"/>
      <c r="GQ913" s="34"/>
      <c r="GR913" s="34"/>
      <c r="GS913" s="34"/>
      <c r="GT913" s="34"/>
      <c r="GU913" s="34"/>
      <c r="GV913" s="34"/>
      <c r="GW913" s="34"/>
      <c r="GX913" s="34"/>
      <c r="GY913" s="34"/>
      <c r="GZ913" s="34"/>
      <c r="HA913" s="34"/>
      <c r="HB913" s="34"/>
      <c r="HC913" s="34"/>
      <c r="HD913" s="34"/>
      <c r="HE913" s="34"/>
      <c r="HF913" s="34"/>
      <c r="HG913" s="34"/>
      <c r="HH913" s="34"/>
      <c r="HI913" s="34"/>
      <c r="HJ913" s="34"/>
      <c r="HK913" s="34"/>
      <c r="HL913" s="34"/>
      <c r="HM913" s="34"/>
      <c r="HN913" s="34"/>
      <c r="HO913" s="34"/>
      <c r="HP913" s="34"/>
      <c r="HQ913" s="34"/>
      <c r="HR913" s="34"/>
      <c r="HS913" s="34"/>
      <c r="HT913" s="34"/>
      <c r="HU913" s="34"/>
      <c r="HV913" s="34"/>
      <c r="HW913" s="34"/>
      <c r="HX913" s="34"/>
      <c r="HY913" s="34"/>
      <c r="HZ913" s="34"/>
      <c r="IA913" s="34"/>
      <c r="IB913" s="34"/>
      <c r="IC913" s="34"/>
      <c r="ID913" s="34"/>
      <c r="IE913" s="34"/>
      <c r="IF913" s="34"/>
      <c r="IG913" s="34"/>
      <c r="IH913" s="34"/>
      <c r="II913" s="34"/>
      <c r="IJ913" s="34"/>
      <c r="IK913" s="34"/>
      <c r="IL913" s="34"/>
      <c r="IM913" s="34"/>
      <c r="IN913" s="34"/>
      <c r="IO913" s="34"/>
      <c r="IP913" s="34"/>
      <c r="IQ913" s="34"/>
      <c r="IR913" s="34"/>
      <c r="IS913" s="34"/>
    </row>
    <row r="914" spans="1:253" s="33" customFormat="1" ht="90" x14ac:dyDescent="0.3">
      <c r="A914" s="28" t="s">
        <v>3902</v>
      </c>
      <c r="B914" s="29" t="s">
        <v>1302</v>
      </c>
      <c r="C914" s="29" t="s">
        <v>1303</v>
      </c>
      <c r="D914" s="28" t="s">
        <v>3742</v>
      </c>
      <c r="E914" s="29" t="s">
        <v>1304</v>
      </c>
      <c r="F914" s="29" t="s">
        <v>1305</v>
      </c>
      <c r="G914" s="28" t="s">
        <v>35</v>
      </c>
      <c r="H914" s="29" t="s">
        <v>1306</v>
      </c>
      <c r="I914" s="29" t="s">
        <v>1307</v>
      </c>
      <c r="J914" s="29"/>
      <c r="K914" s="28" t="s">
        <v>38</v>
      </c>
      <c r="L914" s="28" t="s">
        <v>38</v>
      </c>
      <c r="M914" s="28" t="s">
        <v>38</v>
      </c>
      <c r="N914" s="28" t="s">
        <v>38</v>
      </c>
      <c r="O914" s="28" t="s">
        <v>627</v>
      </c>
      <c r="P914" s="30" t="s">
        <v>1308</v>
      </c>
      <c r="Q914" s="30"/>
      <c r="R914" s="83" t="s">
        <v>1309</v>
      </c>
      <c r="S914" s="83" t="s">
        <v>1302</v>
      </c>
      <c r="T914" s="83" t="s">
        <v>1310</v>
      </c>
      <c r="U914" s="30"/>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c r="BM914" s="34"/>
      <c r="BN914" s="34"/>
      <c r="BO914" s="34"/>
      <c r="BP914" s="34"/>
      <c r="BQ914" s="34"/>
      <c r="BR914" s="34"/>
      <c r="BS914" s="34"/>
      <c r="BT914" s="34"/>
      <c r="BU914" s="34"/>
      <c r="BV914" s="34"/>
      <c r="BW914" s="34"/>
      <c r="BX914" s="34"/>
      <c r="BY914" s="34"/>
      <c r="BZ914" s="34"/>
      <c r="CA914" s="34"/>
      <c r="CB914" s="34"/>
      <c r="CC914" s="34"/>
      <c r="CD914" s="34"/>
      <c r="CE914" s="34"/>
      <c r="CF914" s="34"/>
      <c r="CG914" s="34"/>
      <c r="CH914" s="34"/>
      <c r="CI914" s="34"/>
      <c r="CJ914" s="34"/>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c r="DK914" s="34"/>
      <c r="DL914" s="34"/>
      <c r="DM914" s="34"/>
      <c r="DN914" s="34"/>
      <c r="DO914" s="34"/>
      <c r="DP914" s="34"/>
      <c r="DQ914" s="34"/>
      <c r="DR914" s="34"/>
      <c r="DS914" s="34"/>
      <c r="DT914" s="34"/>
      <c r="DU914" s="34"/>
      <c r="DV914" s="34"/>
      <c r="DW914" s="34"/>
      <c r="DX914" s="34"/>
      <c r="DY914" s="34"/>
      <c r="DZ914" s="34"/>
      <c r="EA914" s="34"/>
      <c r="EB914" s="34"/>
      <c r="EC914" s="34"/>
      <c r="ED914" s="34"/>
      <c r="EE914" s="34"/>
      <c r="EF914" s="34"/>
      <c r="EG914" s="34"/>
      <c r="EH914" s="34"/>
      <c r="EI914" s="34"/>
      <c r="EJ914" s="34"/>
      <c r="EK914" s="34"/>
      <c r="EL914" s="34"/>
      <c r="EM914" s="34"/>
      <c r="EN914" s="34"/>
      <c r="EO914" s="34"/>
      <c r="EP914" s="34"/>
      <c r="EQ914" s="34"/>
      <c r="ER914" s="34"/>
      <c r="ES914" s="34"/>
      <c r="ET914" s="34"/>
      <c r="EU914" s="34"/>
      <c r="EV914" s="34"/>
      <c r="EW914" s="34"/>
      <c r="EX914" s="34"/>
      <c r="EY914" s="34"/>
      <c r="EZ914" s="34"/>
      <c r="FA914" s="34"/>
      <c r="FB914" s="34"/>
      <c r="FC914" s="34"/>
      <c r="FD914" s="34"/>
      <c r="FE914" s="34"/>
      <c r="FF914" s="34"/>
      <c r="FG914" s="34"/>
      <c r="FH914" s="34"/>
      <c r="FI914" s="34"/>
      <c r="FJ914" s="34"/>
      <c r="FK914" s="34"/>
      <c r="FL914" s="34"/>
      <c r="FM914" s="34"/>
      <c r="FN914" s="34"/>
      <c r="FO914" s="34"/>
      <c r="FP914" s="34"/>
      <c r="FQ914" s="34"/>
      <c r="FR914" s="34"/>
      <c r="FS914" s="34"/>
      <c r="FT914" s="34"/>
      <c r="FU914" s="34"/>
      <c r="FV914" s="34"/>
      <c r="FW914" s="34"/>
      <c r="FX914" s="34"/>
      <c r="FY914" s="34"/>
      <c r="FZ914" s="34"/>
      <c r="GA914" s="34"/>
      <c r="GB914" s="34"/>
      <c r="GC914" s="34"/>
      <c r="GD914" s="34"/>
      <c r="GE914" s="34"/>
      <c r="GF914" s="34"/>
      <c r="GG914" s="34"/>
      <c r="GH914" s="34"/>
      <c r="GI914" s="34"/>
      <c r="GJ914" s="34"/>
      <c r="GK914" s="34"/>
      <c r="GL914" s="34"/>
      <c r="GM914" s="34"/>
      <c r="GN914" s="34"/>
      <c r="GO914" s="34"/>
      <c r="GP914" s="34"/>
      <c r="GQ914" s="34"/>
      <c r="GR914" s="34"/>
      <c r="GS914" s="34"/>
      <c r="GT914" s="34"/>
      <c r="GU914" s="34"/>
      <c r="GV914" s="34"/>
      <c r="GW914" s="34"/>
      <c r="GX914" s="34"/>
      <c r="GY914" s="34"/>
      <c r="GZ914" s="34"/>
      <c r="HA914" s="34"/>
      <c r="HB914" s="34"/>
      <c r="HC914" s="34"/>
      <c r="HD914" s="34"/>
      <c r="HE914" s="34"/>
      <c r="HF914" s="34"/>
      <c r="HG914" s="34"/>
      <c r="HH914" s="34"/>
      <c r="HI914" s="34"/>
      <c r="HJ914" s="34"/>
      <c r="HK914" s="34"/>
      <c r="HL914" s="34"/>
      <c r="HM914" s="34"/>
      <c r="HN914" s="34"/>
      <c r="HO914" s="34"/>
      <c r="HP914" s="34"/>
      <c r="HQ914" s="34"/>
      <c r="HR914" s="34"/>
      <c r="HS914" s="34"/>
      <c r="HT914" s="34"/>
      <c r="HU914" s="34"/>
      <c r="HV914" s="34"/>
      <c r="HW914" s="34"/>
      <c r="HX914" s="34"/>
      <c r="HY914" s="34"/>
      <c r="HZ914" s="34"/>
      <c r="IA914" s="34"/>
      <c r="IB914" s="34"/>
      <c r="IC914" s="34"/>
      <c r="ID914" s="34"/>
      <c r="IE914" s="34"/>
      <c r="IF914" s="34"/>
      <c r="IG914" s="34"/>
      <c r="IH914" s="34"/>
      <c r="II914" s="34"/>
      <c r="IJ914" s="34"/>
      <c r="IK914" s="34"/>
      <c r="IL914" s="34"/>
      <c r="IM914" s="34"/>
      <c r="IN914" s="34"/>
      <c r="IO914" s="34"/>
      <c r="IP914" s="34"/>
      <c r="IQ914" s="34"/>
      <c r="IR914" s="34"/>
      <c r="IS914" s="34"/>
    </row>
    <row r="915" spans="1:253" s="33" customFormat="1" ht="45" x14ac:dyDescent="0.3">
      <c r="A915" s="28" t="s">
        <v>3903</v>
      </c>
      <c r="B915" s="66" t="s">
        <v>1312</v>
      </c>
      <c r="C915" s="29" t="s">
        <v>1303</v>
      </c>
      <c r="D915" s="28" t="s">
        <v>3742</v>
      </c>
      <c r="E915" s="29" t="s">
        <v>1313</v>
      </c>
      <c r="F915" s="29" t="s">
        <v>1314</v>
      </c>
      <c r="G915" s="28" t="s">
        <v>142</v>
      </c>
      <c r="H915" s="29" t="s">
        <v>1306</v>
      </c>
      <c r="I915" s="29" t="s">
        <v>1315</v>
      </c>
      <c r="J915" s="29"/>
      <c r="K915" s="28" t="s">
        <v>38</v>
      </c>
      <c r="L915" s="28" t="s">
        <v>39</v>
      </c>
      <c r="M915" s="28" t="s">
        <v>38</v>
      </c>
      <c r="N915" s="28" t="s">
        <v>38</v>
      </c>
      <c r="O915" s="28" t="s">
        <v>627</v>
      </c>
      <c r="P915" s="30" t="s">
        <v>1316</v>
      </c>
      <c r="Q915" s="30" t="s">
        <v>1317</v>
      </c>
      <c r="R915" s="83" t="s">
        <v>1309</v>
      </c>
      <c r="S915" s="110" t="s">
        <v>1318</v>
      </c>
      <c r="T915" s="110" t="s">
        <v>1057</v>
      </c>
      <c r="U915" s="30"/>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c r="BM915" s="34"/>
      <c r="BN915" s="34"/>
      <c r="BO915" s="34"/>
      <c r="BP915" s="34"/>
      <c r="BQ915" s="34"/>
      <c r="BR915" s="34"/>
      <c r="BS915" s="34"/>
      <c r="BT915" s="34"/>
      <c r="BU915" s="34"/>
      <c r="BV915" s="34"/>
      <c r="BW915" s="34"/>
      <c r="BX915" s="34"/>
      <c r="BY915" s="34"/>
      <c r="BZ915" s="34"/>
      <c r="CA915" s="34"/>
      <c r="CB915" s="34"/>
      <c r="CC915" s="34"/>
      <c r="CD915" s="34"/>
      <c r="CE915" s="34"/>
      <c r="CF915" s="34"/>
      <c r="CG915" s="34"/>
      <c r="CH915" s="34"/>
      <c r="CI915" s="34"/>
      <c r="CJ915" s="34"/>
      <c r="CK915" s="34"/>
      <c r="CL915" s="34"/>
      <c r="CM915" s="34"/>
      <c r="CN915" s="34"/>
      <c r="CO915" s="34"/>
      <c r="CP915" s="34"/>
      <c r="CQ915" s="34"/>
      <c r="CR915" s="34"/>
      <c r="CS915" s="34"/>
      <c r="CT915" s="34"/>
      <c r="CU915" s="34"/>
      <c r="CV915" s="34"/>
      <c r="CW915" s="34"/>
      <c r="CX915" s="34"/>
      <c r="CY915" s="34"/>
      <c r="CZ915" s="34"/>
      <c r="DA915" s="34"/>
      <c r="DB915" s="34"/>
      <c r="DC915" s="34"/>
      <c r="DD915" s="34"/>
      <c r="DE915" s="34"/>
      <c r="DF915" s="34"/>
      <c r="DG915" s="34"/>
      <c r="DH915" s="34"/>
      <c r="DI915" s="34"/>
      <c r="DJ915" s="34"/>
      <c r="DK915" s="34"/>
      <c r="DL915" s="34"/>
      <c r="DM915" s="34"/>
      <c r="DN915" s="34"/>
      <c r="DO915" s="34"/>
      <c r="DP915" s="34"/>
      <c r="DQ915" s="34"/>
      <c r="DR915" s="34"/>
      <c r="DS915" s="34"/>
      <c r="DT915" s="34"/>
      <c r="DU915" s="34"/>
      <c r="DV915" s="34"/>
      <c r="DW915" s="34"/>
      <c r="DX915" s="34"/>
      <c r="DY915" s="34"/>
      <c r="DZ915" s="34"/>
      <c r="EA915" s="34"/>
      <c r="EB915" s="34"/>
      <c r="EC915" s="34"/>
      <c r="ED915" s="34"/>
      <c r="EE915" s="34"/>
      <c r="EF915" s="34"/>
      <c r="EG915" s="34"/>
      <c r="EH915" s="34"/>
      <c r="EI915" s="34"/>
      <c r="EJ915" s="34"/>
      <c r="EK915" s="34"/>
      <c r="EL915" s="34"/>
      <c r="EM915" s="34"/>
      <c r="EN915" s="34"/>
      <c r="EO915" s="34"/>
      <c r="EP915" s="34"/>
      <c r="EQ915" s="34"/>
      <c r="ER915" s="34"/>
      <c r="ES915" s="34"/>
      <c r="ET915" s="34"/>
      <c r="EU915" s="34"/>
      <c r="EV915" s="34"/>
      <c r="EW915" s="34"/>
      <c r="EX915" s="34"/>
      <c r="EY915" s="34"/>
      <c r="EZ915" s="34"/>
      <c r="FA915" s="34"/>
      <c r="FB915" s="34"/>
      <c r="FC915" s="34"/>
      <c r="FD915" s="34"/>
      <c r="FE915" s="34"/>
      <c r="FF915" s="34"/>
      <c r="FG915" s="34"/>
      <c r="FH915" s="34"/>
      <c r="FI915" s="34"/>
      <c r="FJ915" s="34"/>
      <c r="FK915" s="34"/>
      <c r="FL915" s="34"/>
      <c r="FM915" s="34"/>
      <c r="FN915" s="34"/>
      <c r="FO915" s="34"/>
      <c r="FP915" s="34"/>
      <c r="FQ915" s="34"/>
      <c r="FR915" s="34"/>
      <c r="FS915" s="34"/>
      <c r="FT915" s="34"/>
      <c r="FU915" s="34"/>
      <c r="FV915" s="34"/>
      <c r="FW915" s="34"/>
      <c r="FX915" s="34"/>
      <c r="FY915" s="34"/>
      <c r="FZ915" s="34"/>
      <c r="GA915" s="34"/>
      <c r="GB915" s="34"/>
      <c r="GC915" s="34"/>
      <c r="GD915" s="34"/>
      <c r="GE915" s="34"/>
      <c r="GF915" s="34"/>
      <c r="GG915" s="34"/>
      <c r="GH915" s="34"/>
      <c r="GI915" s="34"/>
      <c r="GJ915" s="34"/>
      <c r="GK915" s="34"/>
      <c r="GL915" s="34"/>
      <c r="GM915" s="34"/>
      <c r="GN915" s="34"/>
      <c r="GO915" s="34"/>
      <c r="GP915" s="34"/>
      <c r="GQ915" s="34"/>
      <c r="GR915" s="34"/>
      <c r="GS915" s="34"/>
      <c r="GT915" s="34"/>
      <c r="GU915" s="34"/>
      <c r="GV915" s="34"/>
      <c r="GW915" s="34"/>
      <c r="GX915" s="34"/>
      <c r="GY915" s="34"/>
      <c r="GZ915" s="34"/>
      <c r="HA915" s="34"/>
      <c r="HB915" s="34"/>
      <c r="HC915" s="34"/>
      <c r="HD915" s="34"/>
      <c r="HE915" s="34"/>
      <c r="HF915" s="34"/>
      <c r="HG915" s="34"/>
      <c r="HH915" s="34"/>
      <c r="HI915" s="34"/>
      <c r="HJ915" s="34"/>
      <c r="HK915" s="34"/>
      <c r="HL915" s="34"/>
      <c r="HM915" s="34"/>
      <c r="HN915" s="34"/>
      <c r="HO915" s="34"/>
      <c r="HP915" s="34"/>
      <c r="HQ915" s="34"/>
      <c r="HR915" s="34"/>
      <c r="HS915" s="34"/>
      <c r="HT915" s="34"/>
      <c r="HU915" s="34"/>
      <c r="HV915" s="34"/>
      <c r="HW915" s="34"/>
      <c r="HX915" s="34"/>
      <c r="HY915" s="34"/>
      <c r="HZ915" s="34"/>
      <c r="IA915" s="34"/>
      <c r="IB915" s="34"/>
      <c r="IC915" s="34"/>
      <c r="ID915" s="34"/>
      <c r="IE915" s="34"/>
      <c r="IF915" s="34"/>
      <c r="IG915" s="34"/>
      <c r="IH915" s="34"/>
      <c r="II915" s="34"/>
      <c r="IJ915" s="34"/>
      <c r="IK915" s="34"/>
      <c r="IL915" s="34"/>
      <c r="IM915" s="34"/>
      <c r="IN915" s="34"/>
      <c r="IO915" s="34"/>
      <c r="IP915" s="34"/>
      <c r="IQ915" s="34"/>
      <c r="IR915" s="34"/>
      <c r="IS915" s="34"/>
    </row>
    <row r="916" spans="1:253" s="33" customFormat="1" ht="240" x14ac:dyDescent="0.3">
      <c r="A916" s="28" t="s">
        <v>3904</v>
      </c>
      <c r="B916" s="66" t="s">
        <v>1320</v>
      </c>
      <c r="C916" s="29" t="s">
        <v>1303</v>
      </c>
      <c r="D916" s="28" t="s">
        <v>3742</v>
      </c>
      <c r="E916" s="29" t="s">
        <v>1321</v>
      </c>
      <c r="F916" s="29" t="s">
        <v>1314</v>
      </c>
      <c r="G916" s="28" t="s">
        <v>3905</v>
      </c>
      <c r="H916" s="29" t="s">
        <v>1306</v>
      </c>
      <c r="I916" s="29" t="s">
        <v>1323</v>
      </c>
      <c r="J916" s="29"/>
      <c r="K916" s="28" t="s">
        <v>38</v>
      </c>
      <c r="L916" s="28" t="s">
        <v>39</v>
      </c>
      <c r="M916" s="28" t="s">
        <v>38</v>
      </c>
      <c r="N916" s="28" t="s">
        <v>38</v>
      </c>
      <c r="O916" s="28" t="s">
        <v>627</v>
      </c>
      <c r="P916" s="30" t="s">
        <v>1324</v>
      </c>
      <c r="Q916" s="30" t="s">
        <v>1325</v>
      </c>
      <c r="R916" s="83" t="s">
        <v>1309</v>
      </c>
      <c r="S916" s="110" t="s">
        <v>1326</v>
      </c>
      <c r="T916" s="110" t="s">
        <v>1048</v>
      </c>
      <c r="U916" s="30"/>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c r="BM916" s="34"/>
      <c r="BN916" s="34"/>
      <c r="BO916" s="34"/>
      <c r="BP916" s="34"/>
      <c r="BQ916" s="34"/>
      <c r="BR916" s="34"/>
      <c r="BS916" s="34"/>
      <c r="BT916" s="34"/>
      <c r="BU916" s="34"/>
      <c r="BV916" s="34"/>
      <c r="BW916" s="34"/>
      <c r="BX916" s="34"/>
      <c r="BY916" s="34"/>
      <c r="BZ916" s="34"/>
      <c r="CA916" s="34"/>
      <c r="CB916" s="34"/>
      <c r="CC916" s="34"/>
      <c r="CD916" s="34"/>
      <c r="CE916" s="34"/>
      <c r="CF916" s="34"/>
      <c r="CG916" s="34"/>
      <c r="CH916" s="34"/>
      <c r="CI916" s="34"/>
      <c r="CJ916" s="34"/>
      <c r="CK916" s="34"/>
      <c r="CL916" s="34"/>
      <c r="CM916" s="34"/>
      <c r="CN916" s="34"/>
      <c r="CO916" s="34"/>
      <c r="CP916" s="34"/>
      <c r="CQ916" s="34"/>
      <c r="CR916" s="34"/>
      <c r="CS916" s="34"/>
      <c r="CT916" s="34"/>
      <c r="CU916" s="34"/>
      <c r="CV916" s="34"/>
      <c r="CW916" s="34"/>
      <c r="CX916" s="34"/>
      <c r="CY916" s="34"/>
      <c r="CZ916" s="34"/>
      <c r="DA916" s="34"/>
      <c r="DB916" s="34"/>
      <c r="DC916" s="34"/>
      <c r="DD916" s="34"/>
      <c r="DE916" s="34"/>
      <c r="DF916" s="34"/>
      <c r="DG916" s="34"/>
      <c r="DH916" s="34"/>
      <c r="DI916" s="34"/>
      <c r="DJ916" s="34"/>
      <c r="DK916" s="34"/>
      <c r="DL916" s="34"/>
      <c r="DM916" s="34"/>
      <c r="DN916" s="34"/>
      <c r="DO916" s="34"/>
      <c r="DP916" s="34"/>
      <c r="DQ916" s="34"/>
      <c r="DR916" s="34"/>
      <c r="DS916" s="34"/>
      <c r="DT916" s="34"/>
      <c r="DU916" s="34"/>
      <c r="DV916" s="34"/>
      <c r="DW916" s="34"/>
      <c r="DX916" s="34"/>
      <c r="DY916" s="34"/>
      <c r="DZ916" s="34"/>
      <c r="EA916" s="34"/>
      <c r="EB916" s="34"/>
      <c r="EC916" s="34"/>
      <c r="ED916" s="34"/>
      <c r="EE916" s="34"/>
      <c r="EF916" s="34"/>
      <c r="EG916" s="34"/>
      <c r="EH916" s="34"/>
      <c r="EI916" s="34"/>
      <c r="EJ916" s="34"/>
      <c r="EK916" s="34"/>
      <c r="EL916" s="34"/>
      <c r="EM916" s="34"/>
      <c r="EN916" s="34"/>
      <c r="EO916" s="34"/>
      <c r="EP916" s="34"/>
      <c r="EQ916" s="34"/>
      <c r="ER916" s="34"/>
      <c r="ES916" s="34"/>
      <c r="ET916" s="34"/>
      <c r="EU916" s="34"/>
      <c r="EV916" s="34"/>
      <c r="EW916" s="34"/>
      <c r="EX916" s="34"/>
      <c r="EY916" s="34"/>
      <c r="EZ916" s="34"/>
      <c r="FA916" s="34"/>
      <c r="FB916" s="34"/>
      <c r="FC916" s="34"/>
      <c r="FD916" s="34"/>
      <c r="FE916" s="34"/>
      <c r="FF916" s="34"/>
      <c r="FG916" s="34"/>
      <c r="FH916" s="34"/>
      <c r="FI916" s="34"/>
      <c r="FJ916" s="34"/>
      <c r="FK916" s="34"/>
      <c r="FL916" s="34"/>
      <c r="FM916" s="34"/>
      <c r="FN916" s="34"/>
      <c r="FO916" s="34"/>
      <c r="FP916" s="34"/>
      <c r="FQ916" s="34"/>
      <c r="FR916" s="34"/>
      <c r="FS916" s="34"/>
      <c r="FT916" s="34"/>
      <c r="FU916" s="34"/>
      <c r="FV916" s="34"/>
      <c r="FW916" s="34"/>
      <c r="FX916" s="34"/>
      <c r="FY916" s="34"/>
      <c r="FZ916" s="34"/>
      <c r="GA916" s="34"/>
      <c r="GB916" s="34"/>
      <c r="GC916" s="34"/>
      <c r="GD916" s="34"/>
      <c r="GE916" s="34"/>
      <c r="GF916" s="34"/>
      <c r="GG916" s="34"/>
      <c r="GH916" s="34"/>
      <c r="GI916" s="34"/>
      <c r="GJ916" s="34"/>
      <c r="GK916" s="34"/>
      <c r="GL916" s="34"/>
      <c r="GM916" s="34"/>
      <c r="GN916" s="34"/>
      <c r="GO916" s="34"/>
      <c r="GP916" s="34"/>
      <c r="GQ916" s="34"/>
      <c r="GR916" s="34"/>
      <c r="GS916" s="34"/>
      <c r="GT916" s="34"/>
      <c r="GU916" s="34"/>
      <c r="GV916" s="34"/>
      <c r="GW916" s="34"/>
      <c r="GX916" s="34"/>
      <c r="GY916" s="34"/>
      <c r="GZ916" s="34"/>
      <c r="HA916" s="34"/>
      <c r="HB916" s="34"/>
      <c r="HC916" s="34"/>
      <c r="HD916" s="34"/>
      <c r="HE916" s="34"/>
      <c r="HF916" s="34"/>
      <c r="HG916" s="34"/>
      <c r="HH916" s="34"/>
      <c r="HI916" s="34"/>
      <c r="HJ916" s="34"/>
      <c r="HK916" s="34"/>
      <c r="HL916" s="34"/>
      <c r="HM916" s="34"/>
      <c r="HN916" s="34"/>
      <c r="HO916" s="34"/>
      <c r="HP916" s="34"/>
      <c r="HQ916" s="34"/>
      <c r="HR916" s="34"/>
      <c r="HS916" s="34"/>
      <c r="HT916" s="34"/>
      <c r="HU916" s="34"/>
      <c r="HV916" s="34"/>
      <c r="HW916" s="34"/>
      <c r="HX916" s="34"/>
      <c r="HY916" s="34"/>
      <c r="HZ916" s="34"/>
      <c r="IA916" s="34"/>
      <c r="IB916" s="34"/>
      <c r="IC916" s="34"/>
      <c r="ID916" s="34"/>
      <c r="IE916" s="34"/>
      <c r="IF916" s="34"/>
      <c r="IG916" s="34"/>
      <c r="IH916" s="34"/>
      <c r="II916" s="34"/>
      <c r="IJ916" s="34"/>
      <c r="IK916" s="34"/>
      <c r="IL916" s="34"/>
      <c r="IM916" s="34"/>
      <c r="IN916" s="34"/>
      <c r="IO916" s="34"/>
      <c r="IP916" s="34"/>
      <c r="IQ916" s="34"/>
      <c r="IR916" s="34"/>
      <c r="IS916" s="34"/>
    </row>
    <row r="917" spans="1:253" s="33" customFormat="1" ht="60" x14ac:dyDescent="0.3">
      <c r="A917" s="28" t="s">
        <v>3906</v>
      </c>
      <c r="B917" s="29" t="s">
        <v>1328</v>
      </c>
      <c r="C917" s="29" t="s">
        <v>1303</v>
      </c>
      <c r="D917" s="28" t="s">
        <v>3742</v>
      </c>
      <c r="E917" s="29" t="s">
        <v>1329</v>
      </c>
      <c r="F917" s="29" t="s">
        <v>1330</v>
      </c>
      <c r="G917" s="28" t="s">
        <v>1331</v>
      </c>
      <c r="H917" s="29" t="s">
        <v>1306</v>
      </c>
      <c r="I917" s="29" t="s">
        <v>1332</v>
      </c>
      <c r="J917" s="29"/>
      <c r="K917" s="28" t="s">
        <v>38</v>
      </c>
      <c r="L917" s="28" t="s">
        <v>38</v>
      </c>
      <c r="M917" s="28" t="s">
        <v>38</v>
      </c>
      <c r="N917" s="28" t="s">
        <v>38</v>
      </c>
      <c r="O917" s="28" t="s">
        <v>627</v>
      </c>
      <c r="P917" s="30" t="s">
        <v>1333</v>
      </c>
      <c r="Q917" s="30"/>
      <c r="R917" s="83" t="s">
        <v>1309</v>
      </c>
      <c r="S917" s="110" t="s">
        <v>1334</v>
      </c>
      <c r="T917" s="110" t="s">
        <v>1048</v>
      </c>
      <c r="U917" s="30"/>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c r="BM917" s="34"/>
      <c r="BN917" s="34"/>
      <c r="BO917" s="34"/>
      <c r="BP917" s="34"/>
      <c r="BQ917" s="34"/>
      <c r="BR917" s="34"/>
      <c r="BS917" s="34"/>
      <c r="BT917" s="34"/>
      <c r="BU917" s="34"/>
      <c r="BV917" s="34"/>
      <c r="BW917" s="34"/>
      <c r="BX917" s="34"/>
      <c r="BY917" s="34"/>
      <c r="BZ917" s="34"/>
      <c r="CA917" s="34"/>
      <c r="CB917" s="34"/>
      <c r="CC917" s="34"/>
      <c r="CD917" s="34"/>
      <c r="CE917" s="34"/>
      <c r="CF917" s="34"/>
      <c r="CG917" s="34"/>
      <c r="CH917" s="34"/>
      <c r="CI917" s="34"/>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c r="DK917" s="34"/>
      <c r="DL917" s="34"/>
      <c r="DM917" s="34"/>
      <c r="DN917" s="34"/>
      <c r="DO917" s="34"/>
      <c r="DP917" s="34"/>
      <c r="DQ917" s="34"/>
      <c r="DR917" s="34"/>
      <c r="DS917" s="34"/>
      <c r="DT917" s="34"/>
      <c r="DU917" s="34"/>
      <c r="DV917" s="34"/>
      <c r="DW917" s="34"/>
      <c r="DX917" s="34"/>
      <c r="DY917" s="34"/>
      <c r="DZ917" s="34"/>
      <c r="EA917" s="34"/>
      <c r="EB917" s="34"/>
      <c r="EC917" s="34"/>
      <c r="ED917" s="34"/>
      <c r="EE917" s="34"/>
      <c r="EF917" s="34"/>
      <c r="EG917" s="34"/>
      <c r="EH917" s="34"/>
      <c r="EI917" s="34"/>
      <c r="EJ917" s="34"/>
      <c r="EK917" s="34"/>
      <c r="EL917" s="34"/>
      <c r="EM917" s="34"/>
      <c r="EN917" s="34"/>
      <c r="EO917" s="34"/>
      <c r="EP917" s="34"/>
      <c r="EQ917" s="34"/>
      <c r="ER917" s="34"/>
      <c r="ES917" s="34"/>
      <c r="ET917" s="34"/>
      <c r="EU917" s="34"/>
      <c r="EV917" s="34"/>
      <c r="EW917" s="34"/>
      <c r="EX917" s="34"/>
      <c r="EY917" s="34"/>
      <c r="EZ917" s="34"/>
      <c r="FA917" s="34"/>
      <c r="FB917" s="34"/>
      <c r="FC917" s="34"/>
      <c r="FD917" s="34"/>
      <c r="FE917" s="34"/>
      <c r="FF917" s="34"/>
      <c r="FG917" s="34"/>
      <c r="FH917" s="34"/>
      <c r="FI917" s="34"/>
      <c r="FJ917" s="34"/>
      <c r="FK917" s="34"/>
      <c r="FL917" s="34"/>
      <c r="FM917" s="34"/>
      <c r="FN917" s="34"/>
      <c r="FO917" s="34"/>
      <c r="FP917" s="34"/>
      <c r="FQ917" s="34"/>
      <c r="FR917" s="34"/>
      <c r="FS917" s="34"/>
      <c r="FT917" s="34"/>
      <c r="FU917" s="34"/>
      <c r="FV917" s="34"/>
      <c r="FW917" s="34"/>
      <c r="FX917" s="34"/>
      <c r="FY917" s="34"/>
      <c r="FZ917" s="34"/>
      <c r="GA917" s="34"/>
      <c r="GB917" s="34"/>
      <c r="GC917" s="34"/>
      <c r="GD917" s="34"/>
      <c r="GE917" s="34"/>
      <c r="GF917" s="34"/>
      <c r="GG917" s="34"/>
      <c r="GH917" s="34"/>
      <c r="GI917" s="34"/>
      <c r="GJ917" s="34"/>
      <c r="GK917" s="34"/>
      <c r="GL917" s="34"/>
      <c r="GM917" s="34"/>
      <c r="GN917" s="34"/>
      <c r="GO917" s="34"/>
      <c r="GP917" s="34"/>
      <c r="GQ917" s="34"/>
      <c r="GR917" s="34"/>
      <c r="GS917" s="34"/>
      <c r="GT917" s="34"/>
      <c r="GU917" s="34"/>
      <c r="GV917" s="34"/>
      <c r="GW917" s="34"/>
      <c r="GX917" s="34"/>
      <c r="GY917" s="34"/>
      <c r="GZ917" s="34"/>
      <c r="HA917" s="34"/>
      <c r="HB917" s="34"/>
      <c r="HC917" s="34"/>
      <c r="HD917" s="34"/>
      <c r="HE917" s="34"/>
      <c r="HF917" s="34"/>
      <c r="HG917" s="34"/>
      <c r="HH917" s="34"/>
      <c r="HI917" s="34"/>
      <c r="HJ917" s="34"/>
      <c r="HK917" s="34"/>
      <c r="HL917" s="34"/>
      <c r="HM917" s="34"/>
      <c r="HN917" s="34"/>
      <c r="HO917" s="34"/>
      <c r="HP917" s="34"/>
      <c r="HQ917" s="34"/>
      <c r="HR917" s="34"/>
      <c r="HS917" s="34"/>
      <c r="HT917" s="34"/>
      <c r="HU917" s="34"/>
      <c r="HV917" s="34"/>
      <c r="HW917" s="34"/>
      <c r="HX917" s="34"/>
      <c r="HY917" s="34"/>
      <c r="HZ917" s="34"/>
      <c r="IA917" s="34"/>
      <c r="IB917" s="34"/>
      <c r="IC917" s="34"/>
      <c r="ID917" s="34"/>
      <c r="IE917" s="34"/>
      <c r="IF917" s="34"/>
      <c r="IG917" s="34"/>
      <c r="IH917" s="34"/>
      <c r="II917" s="34"/>
      <c r="IJ917" s="34"/>
      <c r="IK917" s="34"/>
      <c r="IL917" s="34"/>
      <c r="IM917" s="34"/>
      <c r="IN917" s="34"/>
      <c r="IO917" s="34"/>
      <c r="IP917" s="34"/>
      <c r="IQ917" s="34"/>
      <c r="IR917" s="34"/>
      <c r="IS917" s="34"/>
    </row>
    <row r="918" spans="1:253" s="33" customFormat="1" ht="45" x14ac:dyDescent="0.3">
      <c r="A918" s="28" t="s">
        <v>3907</v>
      </c>
      <c r="B918" s="66" t="s">
        <v>855</v>
      </c>
      <c r="C918" s="29" t="s">
        <v>3908</v>
      </c>
      <c r="D918" s="28" t="s">
        <v>3742</v>
      </c>
      <c r="E918" s="29" t="s">
        <v>3909</v>
      </c>
      <c r="F918" s="29" t="s">
        <v>858</v>
      </c>
      <c r="G918" s="28" t="s">
        <v>35</v>
      </c>
      <c r="H918" s="29" t="s">
        <v>859</v>
      </c>
      <c r="I918" s="29" t="s">
        <v>860</v>
      </c>
      <c r="J918" s="29"/>
      <c r="K918" s="28" t="s">
        <v>38</v>
      </c>
      <c r="L918" s="28" t="s">
        <v>39</v>
      </c>
      <c r="M918" s="28" t="s">
        <v>38</v>
      </c>
      <c r="N918" s="28" t="s">
        <v>38</v>
      </c>
      <c r="O918" s="28" t="s">
        <v>627</v>
      </c>
      <c r="P918" s="30" t="s">
        <v>861</v>
      </c>
      <c r="Q918" s="30" t="s">
        <v>862</v>
      </c>
      <c r="R918" s="83" t="s">
        <v>863</v>
      </c>
      <c r="S918" s="110" t="s">
        <v>860</v>
      </c>
      <c r="T918" s="110" t="s">
        <v>864</v>
      </c>
      <c r="U918" s="30"/>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c r="BM918" s="34"/>
      <c r="BN918" s="34"/>
      <c r="BO918" s="34"/>
      <c r="BP918" s="34"/>
      <c r="BQ918" s="34"/>
      <c r="BR918" s="34"/>
      <c r="BS918" s="34"/>
      <c r="BT918" s="34"/>
      <c r="BU918" s="34"/>
      <c r="BV918" s="34"/>
      <c r="BW918" s="34"/>
      <c r="BX918" s="34"/>
      <c r="BY918" s="34"/>
      <c r="BZ918" s="34"/>
      <c r="CA918" s="34"/>
      <c r="CB918" s="34"/>
      <c r="CC918" s="34"/>
      <c r="CD918" s="34"/>
      <c r="CE918" s="34"/>
      <c r="CF918" s="34"/>
      <c r="CG918" s="34"/>
      <c r="CH918" s="34"/>
      <c r="CI918" s="34"/>
      <c r="CJ918" s="34"/>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c r="DK918" s="34"/>
      <c r="DL918" s="34"/>
      <c r="DM918" s="34"/>
      <c r="DN918" s="34"/>
      <c r="DO918" s="34"/>
      <c r="DP918" s="34"/>
      <c r="DQ918" s="34"/>
      <c r="DR918" s="34"/>
      <c r="DS918" s="34"/>
      <c r="DT918" s="34"/>
      <c r="DU918" s="34"/>
      <c r="DV918" s="34"/>
      <c r="DW918" s="34"/>
      <c r="DX918" s="34"/>
      <c r="DY918" s="34"/>
      <c r="DZ918" s="34"/>
      <c r="EA918" s="34"/>
      <c r="EB918" s="34"/>
      <c r="EC918" s="34"/>
      <c r="ED918" s="34"/>
      <c r="EE918" s="34"/>
      <c r="EF918" s="34"/>
      <c r="EG918" s="34"/>
      <c r="EH918" s="34"/>
      <c r="EI918" s="34"/>
      <c r="EJ918" s="34"/>
      <c r="EK918" s="34"/>
      <c r="EL918" s="34"/>
      <c r="EM918" s="34"/>
      <c r="EN918" s="34"/>
      <c r="EO918" s="34"/>
      <c r="EP918" s="34"/>
      <c r="EQ918" s="34"/>
      <c r="ER918" s="34"/>
      <c r="ES918" s="34"/>
      <c r="ET918" s="34"/>
      <c r="EU918" s="34"/>
      <c r="EV918" s="34"/>
      <c r="EW918" s="34"/>
      <c r="EX918" s="34"/>
      <c r="EY918" s="34"/>
      <c r="EZ918" s="34"/>
      <c r="FA918" s="34"/>
      <c r="FB918" s="34"/>
      <c r="FC918" s="34"/>
      <c r="FD918" s="34"/>
      <c r="FE918" s="34"/>
      <c r="FF918" s="34"/>
      <c r="FG918" s="34"/>
      <c r="FH918" s="34"/>
      <c r="FI918" s="34"/>
      <c r="FJ918" s="34"/>
      <c r="FK918" s="34"/>
      <c r="FL918" s="34"/>
      <c r="FM918" s="34"/>
      <c r="FN918" s="34"/>
      <c r="FO918" s="34"/>
      <c r="FP918" s="34"/>
      <c r="FQ918" s="34"/>
      <c r="FR918" s="34"/>
      <c r="FS918" s="34"/>
      <c r="FT918" s="34"/>
      <c r="FU918" s="34"/>
      <c r="FV918" s="34"/>
      <c r="FW918" s="34"/>
      <c r="FX918" s="34"/>
      <c r="FY918" s="34"/>
      <c r="FZ918" s="34"/>
      <c r="GA918" s="34"/>
      <c r="GB918" s="34"/>
      <c r="GC918" s="34"/>
      <c r="GD918" s="34"/>
      <c r="GE918" s="34"/>
      <c r="GF918" s="34"/>
      <c r="GG918" s="34"/>
      <c r="GH918" s="34"/>
      <c r="GI918" s="34"/>
      <c r="GJ918" s="34"/>
      <c r="GK918" s="34"/>
      <c r="GL918" s="34"/>
      <c r="GM918" s="34"/>
      <c r="GN918" s="34"/>
      <c r="GO918" s="34"/>
      <c r="GP918" s="34"/>
      <c r="GQ918" s="34"/>
      <c r="GR918" s="34"/>
      <c r="GS918" s="34"/>
      <c r="GT918" s="34"/>
      <c r="GU918" s="34"/>
      <c r="GV918" s="34"/>
      <c r="GW918" s="34"/>
      <c r="GX918" s="34"/>
      <c r="GY918" s="34"/>
      <c r="GZ918" s="34"/>
      <c r="HA918" s="34"/>
      <c r="HB918" s="34"/>
      <c r="HC918" s="34"/>
      <c r="HD918" s="34"/>
      <c r="HE918" s="34"/>
      <c r="HF918" s="34"/>
      <c r="HG918" s="34"/>
      <c r="HH918" s="34"/>
      <c r="HI918" s="34"/>
      <c r="HJ918" s="34"/>
      <c r="HK918" s="34"/>
      <c r="HL918" s="34"/>
      <c r="HM918" s="34"/>
      <c r="HN918" s="34"/>
      <c r="HO918" s="34"/>
      <c r="HP918" s="34"/>
      <c r="HQ918" s="34"/>
      <c r="HR918" s="34"/>
      <c r="HS918" s="34"/>
      <c r="HT918" s="34"/>
      <c r="HU918" s="34"/>
      <c r="HV918" s="34"/>
      <c r="HW918" s="34"/>
      <c r="HX918" s="34"/>
      <c r="HY918" s="34"/>
      <c r="HZ918" s="34"/>
      <c r="IA918" s="34"/>
      <c r="IB918" s="34"/>
      <c r="IC918" s="34"/>
      <c r="ID918" s="34"/>
      <c r="IE918" s="34"/>
      <c r="IF918" s="34"/>
      <c r="IG918" s="34"/>
      <c r="IH918" s="34"/>
      <c r="II918" s="34"/>
      <c r="IJ918" s="34"/>
      <c r="IK918" s="34"/>
      <c r="IL918" s="34"/>
      <c r="IM918" s="34"/>
      <c r="IN918" s="34"/>
      <c r="IO918" s="34"/>
      <c r="IP918" s="34"/>
      <c r="IQ918" s="34"/>
      <c r="IR918" s="34"/>
      <c r="IS918" s="34"/>
    </row>
    <row r="919" spans="1:253" s="33" customFormat="1" ht="45" x14ac:dyDescent="0.3">
      <c r="A919" s="28" t="s">
        <v>3910</v>
      </c>
      <c r="B919" s="29" t="s">
        <v>866</v>
      </c>
      <c r="C919" s="29" t="s">
        <v>3908</v>
      </c>
      <c r="D919" s="28" t="s">
        <v>3742</v>
      </c>
      <c r="E919" s="29" t="s">
        <v>3911</v>
      </c>
      <c r="F919" s="29" t="s">
        <v>858</v>
      </c>
      <c r="G919" s="28" t="s">
        <v>95</v>
      </c>
      <c r="H919" s="29" t="s">
        <v>859</v>
      </c>
      <c r="I919" s="29" t="s">
        <v>868</v>
      </c>
      <c r="J919" s="29"/>
      <c r="K919" s="28" t="s">
        <v>38</v>
      </c>
      <c r="L919" s="28" t="s">
        <v>38</v>
      </c>
      <c r="M919" s="28" t="s">
        <v>38</v>
      </c>
      <c r="N919" s="28" t="s">
        <v>38</v>
      </c>
      <c r="O919" s="28" t="s">
        <v>627</v>
      </c>
      <c r="P919" s="30" t="s">
        <v>869</v>
      </c>
      <c r="Q919" s="30"/>
      <c r="R919" s="83" t="s">
        <v>863</v>
      </c>
      <c r="S919" s="110" t="s">
        <v>868</v>
      </c>
      <c r="T919" s="110" t="s">
        <v>864</v>
      </c>
      <c r="U919" s="30"/>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c r="BM919" s="34"/>
      <c r="BN919" s="34"/>
      <c r="BO919" s="34"/>
      <c r="BP919" s="34"/>
      <c r="BQ919" s="34"/>
      <c r="BR919" s="34"/>
      <c r="BS919" s="34"/>
      <c r="BT919" s="34"/>
      <c r="BU919" s="34"/>
      <c r="BV919" s="34"/>
      <c r="BW919" s="34"/>
      <c r="BX919" s="34"/>
      <c r="BY919" s="34"/>
      <c r="BZ919" s="34"/>
      <c r="CA919" s="34"/>
      <c r="CB919" s="34"/>
      <c r="CC919" s="34"/>
      <c r="CD919" s="34"/>
      <c r="CE919" s="34"/>
      <c r="CF919" s="34"/>
      <c r="CG919" s="34"/>
      <c r="CH919" s="34"/>
      <c r="CI919" s="34"/>
      <c r="CJ919" s="34"/>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c r="DK919" s="34"/>
      <c r="DL919" s="34"/>
      <c r="DM919" s="34"/>
      <c r="DN919" s="34"/>
      <c r="DO919" s="34"/>
      <c r="DP919" s="34"/>
      <c r="DQ919" s="34"/>
      <c r="DR919" s="34"/>
      <c r="DS919" s="34"/>
      <c r="DT919" s="34"/>
      <c r="DU919" s="34"/>
      <c r="DV919" s="34"/>
      <c r="DW919" s="34"/>
      <c r="DX919" s="34"/>
      <c r="DY919" s="34"/>
      <c r="DZ919" s="34"/>
      <c r="EA919" s="34"/>
      <c r="EB919" s="34"/>
      <c r="EC919" s="34"/>
      <c r="ED919" s="34"/>
      <c r="EE919" s="34"/>
      <c r="EF919" s="34"/>
      <c r="EG919" s="34"/>
      <c r="EH919" s="34"/>
      <c r="EI919" s="34"/>
      <c r="EJ919" s="34"/>
      <c r="EK919" s="34"/>
      <c r="EL919" s="34"/>
      <c r="EM919" s="34"/>
      <c r="EN919" s="34"/>
      <c r="EO919" s="34"/>
      <c r="EP919" s="34"/>
      <c r="EQ919" s="34"/>
      <c r="ER919" s="34"/>
      <c r="ES919" s="34"/>
      <c r="ET919" s="34"/>
      <c r="EU919" s="34"/>
      <c r="EV919" s="34"/>
      <c r="EW919" s="34"/>
      <c r="EX919" s="34"/>
      <c r="EY919" s="34"/>
      <c r="EZ919" s="34"/>
      <c r="FA919" s="34"/>
      <c r="FB919" s="34"/>
      <c r="FC919" s="34"/>
      <c r="FD919" s="34"/>
      <c r="FE919" s="34"/>
      <c r="FF919" s="34"/>
      <c r="FG919" s="34"/>
      <c r="FH919" s="34"/>
      <c r="FI919" s="34"/>
      <c r="FJ919" s="34"/>
      <c r="FK919" s="34"/>
      <c r="FL919" s="34"/>
      <c r="FM919" s="34"/>
      <c r="FN919" s="34"/>
      <c r="FO919" s="34"/>
      <c r="FP919" s="34"/>
      <c r="FQ919" s="34"/>
      <c r="FR919" s="34"/>
      <c r="FS919" s="34"/>
      <c r="FT919" s="34"/>
      <c r="FU919" s="34"/>
      <c r="FV919" s="34"/>
      <c r="FW919" s="34"/>
      <c r="FX919" s="34"/>
      <c r="FY919" s="34"/>
      <c r="FZ919" s="34"/>
      <c r="GA919" s="34"/>
      <c r="GB919" s="34"/>
      <c r="GC919" s="34"/>
      <c r="GD919" s="34"/>
      <c r="GE919" s="34"/>
      <c r="GF919" s="34"/>
      <c r="GG919" s="34"/>
      <c r="GH919" s="34"/>
      <c r="GI919" s="34"/>
      <c r="GJ919" s="34"/>
      <c r="GK919" s="34"/>
      <c r="GL919" s="34"/>
      <c r="GM919" s="34"/>
      <c r="GN919" s="34"/>
      <c r="GO919" s="34"/>
      <c r="GP919" s="34"/>
      <c r="GQ919" s="34"/>
      <c r="GR919" s="34"/>
      <c r="GS919" s="34"/>
      <c r="GT919" s="34"/>
      <c r="GU919" s="34"/>
      <c r="GV919" s="34"/>
      <c r="GW919" s="34"/>
      <c r="GX919" s="34"/>
      <c r="GY919" s="34"/>
      <c r="GZ919" s="34"/>
      <c r="HA919" s="34"/>
      <c r="HB919" s="34"/>
      <c r="HC919" s="34"/>
      <c r="HD919" s="34"/>
      <c r="HE919" s="34"/>
      <c r="HF919" s="34"/>
      <c r="HG919" s="34"/>
      <c r="HH919" s="34"/>
      <c r="HI919" s="34"/>
      <c r="HJ919" s="34"/>
      <c r="HK919" s="34"/>
      <c r="HL919" s="34"/>
      <c r="HM919" s="34"/>
      <c r="HN919" s="34"/>
      <c r="HO919" s="34"/>
      <c r="HP919" s="34"/>
      <c r="HQ919" s="34"/>
      <c r="HR919" s="34"/>
      <c r="HS919" s="34"/>
      <c r="HT919" s="34"/>
      <c r="HU919" s="34"/>
      <c r="HV919" s="34"/>
      <c r="HW919" s="34"/>
      <c r="HX919" s="34"/>
      <c r="HY919" s="34"/>
      <c r="HZ919" s="34"/>
      <c r="IA919" s="34"/>
      <c r="IB919" s="34"/>
      <c r="IC919" s="34"/>
      <c r="ID919" s="34"/>
      <c r="IE919" s="34"/>
      <c r="IF919" s="34"/>
      <c r="IG919" s="34"/>
      <c r="IH919" s="34"/>
      <c r="II919" s="34"/>
      <c r="IJ919" s="34"/>
      <c r="IK919" s="34"/>
      <c r="IL919" s="34"/>
      <c r="IM919" s="34"/>
      <c r="IN919" s="34"/>
      <c r="IO919" s="34"/>
      <c r="IP919" s="34"/>
      <c r="IQ919" s="34"/>
      <c r="IR919" s="34"/>
      <c r="IS919" s="34"/>
    </row>
    <row r="920" spans="1:253" s="33" customFormat="1" ht="45" x14ac:dyDescent="0.3">
      <c r="A920" s="28" t="s">
        <v>3912</v>
      </c>
      <c r="B920" s="29" t="s">
        <v>871</v>
      </c>
      <c r="C920" s="29" t="s">
        <v>3908</v>
      </c>
      <c r="D920" s="28" t="s">
        <v>3742</v>
      </c>
      <c r="E920" s="29" t="s">
        <v>2823</v>
      </c>
      <c r="F920" s="29" t="s">
        <v>858</v>
      </c>
      <c r="G920" s="28" t="s">
        <v>35</v>
      </c>
      <c r="H920" s="29" t="s">
        <v>859</v>
      </c>
      <c r="I920" s="29" t="s">
        <v>873</v>
      </c>
      <c r="J920" s="29"/>
      <c r="K920" s="28" t="s">
        <v>38</v>
      </c>
      <c r="L920" s="28" t="s">
        <v>38</v>
      </c>
      <c r="M920" s="28" t="s">
        <v>38</v>
      </c>
      <c r="N920" s="28" t="s">
        <v>38</v>
      </c>
      <c r="O920" s="28" t="s">
        <v>627</v>
      </c>
      <c r="P920" s="30" t="s">
        <v>869</v>
      </c>
      <c r="Q920" s="30"/>
      <c r="R920" s="83" t="s">
        <v>863</v>
      </c>
      <c r="S920" s="110" t="s">
        <v>873</v>
      </c>
      <c r="T920" s="110" t="s">
        <v>864</v>
      </c>
      <c r="U920" s="30"/>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c r="BM920" s="34"/>
      <c r="BN920" s="34"/>
      <c r="BO920" s="34"/>
      <c r="BP920" s="34"/>
      <c r="BQ920" s="34"/>
      <c r="BR920" s="34"/>
      <c r="BS920" s="34"/>
      <c r="BT920" s="34"/>
      <c r="BU920" s="34"/>
      <c r="BV920" s="34"/>
      <c r="BW920" s="34"/>
      <c r="BX920" s="34"/>
      <c r="BY920" s="34"/>
      <c r="BZ920" s="34"/>
      <c r="CA920" s="34"/>
      <c r="CB920" s="34"/>
      <c r="CC920" s="34"/>
      <c r="CD920" s="34"/>
      <c r="CE920" s="34"/>
      <c r="CF920" s="34"/>
      <c r="CG920" s="34"/>
      <c r="CH920" s="34"/>
      <c r="CI920" s="34"/>
      <c r="CJ920" s="34"/>
      <c r="CK920" s="34"/>
      <c r="CL920" s="34"/>
      <c r="CM920" s="34"/>
      <c r="CN920" s="34"/>
      <c r="CO920" s="34"/>
      <c r="CP920" s="34"/>
      <c r="CQ920" s="34"/>
      <c r="CR920" s="34"/>
      <c r="CS920" s="34"/>
      <c r="CT920" s="34"/>
      <c r="CU920" s="34"/>
      <c r="CV920" s="34"/>
      <c r="CW920" s="34"/>
      <c r="CX920" s="34"/>
      <c r="CY920" s="34"/>
      <c r="CZ920" s="34"/>
      <c r="DA920" s="34"/>
      <c r="DB920" s="34"/>
      <c r="DC920" s="34"/>
      <c r="DD920" s="34"/>
      <c r="DE920" s="34"/>
      <c r="DF920" s="34"/>
      <c r="DG920" s="34"/>
      <c r="DH920" s="34"/>
      <c r="DI920" s="34"/>
      <c r="DJ920" s="34"/>
      <c r="DK920" s="34"/>
      <c r="DL920" s="34"/>
      <c r="DM920" s="34"/>
      <c r="DN920" s="34"/>
      <c r="DO920" s="34"/>
      <c r="DP920" s="34"/>
      <c r="DQ920" s="34"/>
      <c r="DR920" s="34"/>
      <c r="DS920" s="34"/>
      <c r="DT920" s="34"/>
      <c r="DU920" s="34"/>
      <c r="DV920" s="34"/>
      <c r="DW920" s="34"/>
      <c r="DX920" s="34"/>
      <c r="DY920" s="34"/>
      <c r="DZ920" s="34"/>
      <c r="EA920" s="34"/>
      <c r="EB920" s="34"/>
      <c r="EC920" s="34"/>
      <c r="ED920" s="34"/>
      <c r="EE920" s="34"/>
      <c r="EF920" s="34"/>
      <c r="EG920" s="34"/>
      <c r="EH920" s="34"/>
      <c r="EI920" s="34"/>
      <c r="EJ920" s="34"/>
      <c r="EK920" s="34"/>
      <c r="EL920" s="34"/>
      <c r="EM920" s="34"/>
      <c r="EN920" s="34"/>
      <c r="EO920" s="34"/>
      <c r="EP920" s="34"/>
      <c r="EQ920" s="34"/>
      <c r="ER920" s="34"/>
      <c r="ES920" s="34"/>
      <c r="ET920" s="34"/>
      <c r="EU920" s="34"/>
      <c r="EV920" s="34"/>
      <c r="EW920" s="34"/>
      <c r="EX920" s="34"/>
      <c r="EY920" s="34"/>
      <c r="EZ920" s="34"/>
      <c r="FA920" s="34"/>
      <c r="FB920" s="34"/>
      <c r="FC920" s="34"/>
      <c r="FD920" s="34"/>
      <c r="FE920" s="34"/>
      <c r="FF920" s="34"/>
      <c r="FG920" s="34"/>
      <c r="FH920" s="34"/>
      <c r="FI920" s="34"/>
      <c r="FJ920" s="34"/>
      <c r="FK920" s="34"/>
      <c r="FL920" s="34"/>
      <c r="FM920" s="34"/>
      <c r="FN920" s="34"/>
      <c r="FO920" s="34"/>
      <c r="FP920" s="34"/>
      <c r="FQ920" s="34"/>
      <c r="FR920" s="34"/>
      <c r="FS920" s="34"/>
      <c r="FT920" s="34"/>
      <c r="FU920" s="34"/>
      <c r="FV920" s="34"/>
      <c r="FW920" s="34"/>
      <c r="FX920" s="34"/>
      <c r="FY920" s="34"/>
      <c r="FZ920" s="34"/>
      <c r="GA920" s="34"/>
      <c r="GB920" s="34"/>
      <c r="GC920" s="34"/>
      <c r="GD920" s="34"/>
      <c r="GE920" s="34"/>
      <c r="GF920" s="34"/>
      <c r="GG920" s="34"/>
      <c r="GH920" s="34"/>
      <c r="GI920" s="34"/>
      <c r="GJ920" s="34"/>
      <c r="GK920" s="34"/>
      <c r="GL920" s="34"/>
      <c r="GM920" s="34"/>
      <c r="GN920" s="34"/>
      <c r="GO920" s="34"/>
      <c r="GP920" s="34"/>
      <c r="GQ920" s="34"/>
      <c r="GR920" s="34"/>
      <c r="GS920" s="34"/>
      <c r="GT920" s="34"/>
      <c r="GU920" s="34"/>
      <c r="GV920" s="34"/>
      <c r="GW920" s="34"/>
      <c r="GX920" s="34"/>
      <c r="GY920" s="34"/>
      <c r="GZ920" s="34"/>
      <c r="HA920" s="34"/>
      <c r="HB920" s="34"/>
      <c r="HC920" s="34"/>
      <c r="HD920" s="34"/>
      <c r="HE920" s="34"/>
      <c r="HF920" s="34"/>
      <c r="HG920" s="34"/>
      <c r="HH920" s="34"/>
      <c r="HI920" s="34"/>
      <c r="HJ920" s="34"/>
      <c r="HK920" s="34"/>
      <c r="HL920" s="34"/>
      <c r="HM920" s="34"/>
      <c r="HN920" s="34"/>
      <c r="HO920" s="34"/>
      <c r="HP920" s="34"/>
      <c r="HQ920" s="34"/>
      <c r="HR920" s="34"/>
      <c r="HS920" s="34"/>
      <c r="HT920" s="34"/>
      <c r="HU920" s="34"/>
      <c r="HV920" s="34"/>
      <c r="HW920" s="34"/>
      <c r="HX920" s="34"/>
      <c r="HY920" s="34"/>
      <c r="HZ920" s="34"/>
      <c r="IA920" s="34"/>
      <c r="IB920" s="34"/>
      <c r="IC920" s="34"/>
      <c r="ID920" s="34"/>
      <c r="IE920" s="34"/>
      <c r="IF920" s="34"/>
      <c r="IG920" s="34"/>
      <c r="IH920" s="34"/>
      <c r="II920" s="34"/>
      <c r="IJ920" s="34"/>
      <c r="IK920" s="34"/>
      <c r="IL920" s="34"/>
      <c r="IM920" s="34"/>
      <c r="IN920" s="34"/>
      <c r="IO920" s="34"/>
      <c r="IP920" s="34"/>
      <c r="IQ920" s="34"/>
      <c r="IR920" s="34"/>
      <c r="IS920" s="34"/>
    </row>
    <row r="921" spans="1:253" s="33" customFormat="1" ht="45" x14ac:dyDescent="0.3">
      <c r="A921" s="28" t="s">
        <v>3913</v>
      </c>
      <c r="B921" s="29" t="s">
        <v>875</v>
      </c>
      <c r="C921" s="29" t="s">
        <v>3908</v>
      </c>
      <c r="D921" s="28" t="s">
        <v>3742</v>
      </c>
      <c r="E921" s="29" t="s">
        <v>2825</v>
      </c>
      <c r="F921" s="29" t="s">
        <v>858</v>
      </c>
      <c r="G921" s="28" t="s">
        <v>35</v>
      </c>
      <c r="H921" s="29" t="s">
        <v>859</v>
      </c>
      <c r="I921" s="29" t="s">
        <v>877</v>
      </c>
      <c r="J921" s="29"/>
      <c r="K921" s="28" t="s">
        <v>38</v>
      </c>
      <c r="L921" s="28" t="s">
        <v>38</v>
      </c>
      <c r="M921" s="28" t="s">
        <v>38</v>
      </c>
      <c r="N921" s="28" t="s">
        <v>38</v>
      </c>
      <c r="O921" s="28" t="s">
        <v>627</v>
      </c>
      <c r="P921" s="30" t="s">
        <v>878</v>
      </c>
      <c r="Q921" s="30"/>
      <c r="R921" s="83" t="s">
        <v>863</v>
      </c>
      <c r="S921" s="110" t="s">
        <v>879</v>
      </c>
      <c r="T921" s="110" t="s">
        <v>880</v>
      </c>
      <c r="U921" s="30"/>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c r="BM921" s="34"/>
      <c r="BN921" s="34"/>
      <c r="BO921" s="34"/>
      <c r="BP921" s="34"/>
      <c r="BQ921" s="34"/>
      <c r="BR921" s="34"/>
      <c r="BS921" s="34"/>
      <c r="BT921" s="34"/>
      <c r="BU921" s="34"/>
      <c r="BV921" s="34"/>
      <c r="BW921" s="34"/>
      <c r="BX921" s="34"/>
      <c r="BY921" s="34"/>
      <c r="BZ921" s="34"/>
      <c r="CA921" s="34"/>
      <c r="CB921" s="34"/>
      <c r="CC921" s="34"/>
      <c r="CD921" s="34"/>
      <c r="CE921" s="34"/>
      <c r="CF921" s="34"/>
      <c r="CG921" s="34"/>
      <c r="CH921" s="34"/>
      <c r="CI921" s="34"/>
      <c r="CJ921" s="34"/>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c r="DK921" s="34"/>
      <c r="DL921" s="34"/>
      <c r="DM921" s="34"/>
      <c r="DN921" s="34"/>
      <c r="DO921" s="34"/>
      <c r="DP921" s="34"/>
      <c r="DQ921" s="34"/>
      <c r="DR921" s="34"/>
      <c r="DS921" s="34"/>
      <c r="DT921" s="34"/>
      <c r="DU921" s="34"/>
      <c r="DV921" s="34"/>
      <c r="DW921" s="34"/>
      <c r="DX921" s="34"/>
      <c r="DY921" s="34"/>
      <c r="DZ921" s="34"/>
      <c r="EA921" s="34"/>
      <c r="EB921" s="34"/>
      <c r="EC921" s="34"/>
      <c r="ED921" s="34"/>
      <c r="EE921" s="34"/>
      <c r="EF921" s="34"/>
      <c r="EG921" s="34"/>
      <c r="EH921" s="34"/>
      <c r="EI921" s="34"/>
      <c r="EJ921" s="34"/>
      <c r="EK921" s="34"/>
      <c r="EL921" s="34"/>
      <c r="EM921" s="34"/>
      <c r="EN921" s="34"/>
      <c r="EO921" s="34"/>
      <c r="EP921" s="34"/>
      <c r="EQ921" s="34"/>
      <c r="ER921" s="34"/>
      <c r="ES921" s="34"/>
      <c r="ET921" s="34"/>
      <c r="EU921" s="34"/>
      <c r="EV921" s="34"/>
      <c r="EW921" s="34"/>
      <c r="EX921" s="34"/>
      <c r="EY921" s="34"/>
      <c r="EZ921" s="34"/>
      <c r="FA921" s="34"/>
      <c r="FB921" s="34"/>
      <c r="FC921" s="34"/>
      <c r="FD921" s="34"/>
      <c r="FE921" s="34"/>
      <c r="FF921" s="34"/>
      <c r="FG921" s="34"/>
      <c r="FH921" s="34"/>
      <c r="FI921" s="34"/>
      <c r="FJ921" s="34"/>
      <c r="FK921" s="34"/>
      <c r="FL921" s="34"/>
      <c r="FM921" s="34"/>
      <c r="FN921" s="34"/>
      <c r="FO921" s="34"/>
      <c r="FP921" s="34"/>
      <c r="FQ921" s="34"/>
      <c r="FR921" s="34"/>
      <c r="FS921" s="34"/>
      <c r="FT921" s="34"/>
      <c r="FU921" s="34"/>
      <c r="FV921" s="34"/>
      <c r="FW921" s="34"/>
      <c r="FX921" s="34"/>
      <c r="FY921" s="34"/>
      <c r="FZ921" s="34"/>
      <c r="GA921" s="34"/>
      <c r="GB921" s="34"/>
      <c r="GC921" s="34"/>
      <c r="GD921" s="34"/>
      <c r="GE921" s="34"/>
      <c r="GF921" s="34"/>
      <c r="GG921" s="34"/>
      <c r="GH921" s="34"/>
      <c r="GI921" s="34"/>
      <c r="GJ921" s="34"/>
      <c r="GK921" s="34"/>
      <c r="GL921" s="34"/>
      <c r="GM921" s="34"/>
      <c r="GN921" s="34"/>
      <c r="GO921" s="34"/>
      <c r="GP921" s="34"/>
      <c r="GQ921" s="34"/>
      <c r="GR921" s="34"/>
      <c r="GS921" s="34"/>
      <c r="GT921" s="34"/>
      <c r="GU921" s="34"/>
      <c r="GV921" s="34"/>
      <c r="GW921" s="34"/>
      <c r="GX921" s="34"/>
      <c r="GY921" s="34"/>
      <c r="GZ921" s="34"/>
      <c r="HA921" s="34"/>
      <c r="HB921" s="34"/>
      <c r="HC921" s="34"/>
      <c r="HD921" s="34"/>
      <c r="HE921" s="34"/>
      <c r="HF921" s="34"/>
      <c r="HG921" s="34"/>
      <c r="HH921" s="34"/>
      <c r="HI921" s="34"/>
      <c r="HJ921" s="34"/>
      <c r="HK921" s="34"/>
      <c r="HL921" s="34"/>
      <c r="HM921" s="34"/>
      <c r="HN921" s="34"/>
      <c r="HO921" s="34"/>
      <c r="HP921" s="34"/>
      <c r="HQ921" s="34"/>
      <c r="HR921" s="34"/>
      <c r="HS921" s="34"/>
      <c r="HT921" s="34"/>
      <c r="HU921" s="34"/>
      <c r="HV921" s="34"/>
      <c r="HW921" s="34"/>
      <c r="HX921" s="34"/>
      <c r="HY921" s="34"/>
      <c r="HZ921" s="34"/>
      <c r="IA921" s="34"/>
      <c r="IB921" s="34"/>
      <c r="IC921" s="34"/>
      <c r="ID921" s="34"/>
      <c r="IE921" s="34"/>
      <c r="IF921" s="34"/>
      <c r="IG921" s="34"/>
      <c r="IH921" s="34"/>
      <c r="II921" s="34"/>
      <c r="IJ921" s="34"/>
      <c r="IK921" s="34"/>
      <c r="IL921" s="34"/>
      <c r="IM921" s="34"/>
      <c r="IN921" s="34"/>
      <c r="IO921" s="34"/>
      <c r="IP921" s="34"/>
      <c r="IQ921" s="34"/>
      <c r="IR921" s="34"/>
      <c r="IS921" s="34"/>
    </row>
    <row r="922" spans="1:253" s="33" customFormat="1" ht="45" x14ac:dyDescent="0.3">
      <c r="A922" s="28" t="s">
        <v>3914</v>
      </c>
      <c r="B922" s="66" t="s">
        <v>882</v>
      </c>
      <c r="C922" s="29" t="s">
        <v>3908</v>
      </c>
      <c r="D922" s="28" t="s">
        <v>3742</v>
      </c>
      <c r="E922" s="29" t="s">
        <v>3868</v>
      </c>
      <c r="F922" s="29" t="s">
        <v>858</v>
      </c>
      <c r="G922" s="28" t="s">
        <v>95</v>
      </c>
      <c r="H922" s="29" t="s">
        <v>859</v>
      </c>
      <c r="I922" s="29" t="s">
        <v>882</v>
      </c>
      <c r="J922" s="29"/>
      <c r="K922" s="28" t="s">
        <v>38</v>
      </c>
      <c r="L922" s="28" t="s">
        <v>39</v>
      </c>
      <c r="M922" s="28" t="s">
        <v>38</v>
      </c>
      <c r="N922" s="28" t="s">
        <v>38</v>
      </c>
      <c r="O922" s="28" t="s">
        <v>627</v>
      </c>
      <c r="P922" s="30" t="s">
        <v>884</v>
      </c>
      <c r="Q922" s="30" t="s">
        <v>885</v>
      </c>
      <c r="R922" s="83" t="s">
        <v>863</v>
      </c>
      <c r="S922" s="110" t="s">
        <v>882</v>
      </c>
      <c r="T922" s="110" t="s">
        <v>886</v>
      </c>
      <c r="U922" s="30"/>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c r="BM922" s="34"/>
      <c r="BN922" s="34"/>
      <c r="BO922" s="34"/>
      <c r="BP922" s="34"/>
      <c r="BQ922" s="34"/>
      <c r="BR922" s="34"/>
      <c r="BS922" s="34"/>
      <c r="BT922" s="34"/>
      <c r="BU922" s="34"/>
      <c r="BV922" s="34"/>
      <c r="BW922" s="34"/>
      <c r="BX922" s="34"/>
      <c r="BY922" s="34"/>
      <c r="BZ922" s="34"/>
      <c r="CA922" s="34"/>
      <c r="CB922" s="34"/>
      <c r="CC922" s="34"/>
      <c r="CD922" s="34"/>
      <c r="CE922" s="34"/>
      <c r="CF922" s="34"/>
      <c r="CG922" s="34"/>
      <c r="CH922" s="34"/>
      <c r="CI922" s="34"/>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c r="DK922" s="34"/>
      <c r="DL922" s="34"/>
      <c r="DM922" s="34"/>
      <c r="DN922" s="34"/>
      <c r="DO922" s="34"/>
      <c r="DP922" s="34"/>
      <c r="DQ922" s="34"/>
      <c r="DR922" s="34"/>
      <c r="DS922" s="34"/>
      <c r="DT922" s="34"/>
      <c r="DU922" s="34"/>
      <c r="DV922" s="34"/>
      <c r="DW922" s="34"/>
      <c r="DX922" s="34"/>
      <c r="DY922" s="34"/>
      <c r="DZ922" s="34"/>
      <c r="EA922" s="34"/>
      <c r="EB922" s="34"/>
      <c r="EC922" s="34"/>
      <c r="ED922" s="34"/>
      <c r="EE922" s="34"/>
      <c r="EF922" s="34"/>
      <c r="EG922" s="34"/>
      <c r="EH922" s="34"/>
      <c r="EI922" s="34"/>
      <c r="EJ922" s="34"/>
      <c r="EK922" s="34"/>
      <c r="EL922" s="34"/>
      <c r="EM922" s="34"/>
      <c r="EN922" s="34"/>
      <c r="EO922" s="34"/>
      <c r="EP922" s="34"/>
      <c r="EQ922" s="34"/>
      <c r="ER922" s="34"/>
      <c r="ES922" s="34"/>
      <c r="ET922" s="34"/>
      <c r="EU922" s="34"/>
      <c r="EV922" s="34"/>
      <c r="EW922" s="34"/>
      <c r="EX922" s="34"/>
      <c r="EY922" s="34"/>
      <c r="EZ922" s="34"/>
      <c r="FA922" s="34"/>
      <c r="FB922" s="34"/>
      <c r="FC922" s="34"/>
      <c r="FD922" s="34"/>
      <c r="FE922" s="34"/>
      <c r="FF922" s="34"/>
      <c r="FG922" s="34"/>
      <c r="FH922" s="34"/>
      <c r="FI922" s="34"/>
      <c r="FJ922" s="34"/>
      <c r="FK922" s="34"/>
      <c r="FL922" s="34"/>
      <c r="FM922" s="34"/>
      <c r="FN922" s="34"/>
      <c r="FO922" s="34"/>
      <c r="FP922" s="34"/>
      <c r="FQ922" s="34"/>
      <c r="FR922" s="34"/>
      <c r="FS922" s="34"/>
      <c r="FT922" s="34"/>
      <c r="FU922" s="34"/>
      <c r="FV922" s="34"/>
      <c r="FW922" s="34"/>
      <c r="FX922" s="34"/>
      <c r="FY922" s="34"/>
      <c r="FZ922" s="34"/>
      <c r="GA922" s="34"/>
      <c r="GB922" s="34"/>
      <c r="GC922" s="34"/>
      <c r="GD922" s="34"/>
      <c r="GE922" s="34"/>
      <c r="GF922" s="34"/>
      <c r="GG922" s="34"/>
      <c r="GH922" s="34"/>
      <c r="GI922" s="34"/>
      <c r="GJ922" s="34"/>
      <c r="GK922" s="34"/>
      <c r="GL922" s="34"/>
      <c r="GM922" s="34"/>
      <c r="GN922" s="34"/>
      <c r="GO922" s="34"/>
      <c r="GP922" s="34"/>
      <c r="GQ922" s="34"/>
      <c r="GR922" s="34"/>
      <c r="GS922" s="34"/>
      <c r="GT922" s="34"/>
      <c r="GU922" s="34"/>
      <c r="GV922" s="34"/>
      <c r="GW922" s="34"/>
      <c r="GX922" s="34"/>
      <c r="GY922" s="34"/>
      <c r="GZ922" s="34"/>
      <c r="HA922" s="34"/>
      <c r="HB922" s="34"/>
      <c r="HC922" s="34"/>
      <c r="HD922" s="34"/>
      <c r="HE922" s="34"/>
      <c r="HF922" s="34"/>
      <c r="HG922" s="34"/>
      <c r="HH922" s="34"/>
      <c r="HI922" s="34"/>
      <c r="HJ922" s="34"/>
      <c r="HK922" s="34"/>
      <c r="HL922" s="34"/>
      <c r="HM922" s="34"/>
      <c r="HN922" s="34"/>
      <c r="HO922" s="34"/>
      <c r="HP922" s="34"/>
      <c r="HQ922" s="34"/>
      <c r="HR922" s="34"/>
      <c r="HS922" s="34"/>
      <c r="HT922" s="34"/>
      <c r="HU922" s="34"/>
      <c r="HV922" s="34"/>
      <c r="HW922" s="34"/>
      <c r="HX922" s="34"/>
      <c r="HY922" s="34"/>
      <c r="HZ922" s="34"/>
      <c r="IA922" s="34"/>
      <c r="IB922" s="34"/>
      <c r="IC922" s="34"/>
      <c r="ID922" s="34"/>
      <c r="IE922" s="34"/>
      <c r="IF922" s="34"/>
      <c r="IG922" s="34"/>
      <c r="IH922" s="34"/>
      <c r="II922" s="34"/>
      <c r="IJ922" s="34"/>
      <c r="IK922" s="34"/>
      <c r="IL922" s="34"/>
      <c r="IM922" s="34"/>
      <c r="IN922" s="34"/>
      <c r="IO922" s="34"/>
      <c r="IP922" s="34"/>
      <c r="IQ922" s="34"/>
      <c r="IR922" s="34"/>
      <c r="IS922" s="34"/>
    </row>
    <row r="923" spans="1:253" s="33" customFormat="1" ht="60" x14ac:dyDescent="0.3">
      <c r="A923" s="28" t="s">
        <v>3915</v>
      </c>
      <c r="B923" s="66" t="s">
        <v>888</v>
      </c>
      <c r="C923" s="29" t="s">
        <v>3908</v>
      </c>
      <c r="D923" s="28" t="s">
        <v>3742</v>
      </c>
      <c r="E923" s="29" t="s">
        <v>3870</v>
      </c>
      <c r="F923" s="29" t="s">
        <v>858</v>
      </c>
      <c r="G923" s="28" t="s">
        <v>890</v>
      </c>
      <c r="H923" s="29" t="s">
        <v>859</v>
      </c>
      <c r="I923" s="29" t="s">
        <v>888</v>
      </c>
      <c r="J923" s="29"/>
      <c r="K923" s="28" t="s">
        <v>38</v>
      </c>
      <c r="L923" s="28" t="s">
        <v>39</v>
      </c>
      <c r="M923" s="28" t="s">
        <v>38</v>
      </c>
      <c r="N923" s="28" t="s">
        <v>38</v>
      </c>
      <c r="O923" s="28" t="s">
        <v>891</v>
      </c>
      <c r="P923" s="30" t="s">
        <v>892</v>
      </c>
      <c r="Q923" s="30" t="s">
        <v>893</v>
      </c>
      <c r="R923" s="83" t="s">
        <v>863</v>
      </c>
      <c r="S923" s="110" t="s">
        <v>888</v>
      </c>
      <c r="T923" s="110" t="s">
        <v>894</v>
      </c>
      <c r="U923" s="30"/>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c r="BM923" s="34"/>
      <c r="BN923" s="34"/>
      <c r="BO923" s="34"/>
      <c r="BP923" s="34"/>
      <c r="BQ923" s="34"/>
      <c r="BR923" s="34"/>
      <c r="BS923" s="34"/>
      <c r="BT923" s="34"/>
      <c r="BU923" s="34"/>
      <c r="BV923" s="34"/>
      <c r="BW923" s="34"/>
      <c r="BX923" s="34"/>
      <c r="BY923" s="34"/>
      <c r="BZ923" s="34"/>
      <c r="CA923" s="34"/>
      <c r="CB923" s="34"/>
      <c r="CC923" s="34"/>
      <c r="CD923" s="34"/>
      <c r="CE923" s="34"/>
      <c r="CF923" s="34"/>
      <c r="CG923" s="34"/>
      <c r="CH923" s="34"/>
      <c r="CI923" s="34"/>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c r="DK923" s="34"/>
      <c r="DL923" s="34"/>
      <c r="DM923" s="34"/>
      <c r="DN923" s="34"/>
      <c r="DO923" s="34"/>
      <c r="DP923" s="34"/>
      <c r="DQ923" s="34"/>
      <c r="DR923" s="34"/>
      <c r="DS923" s="34"/>
      <c r="DT923" s="34"/>
      <c r="DU923" s="34"/>
      <c r="DV923" s="34"/>
      <c r="DW923" s="34"/>
      <c r="DX923" s="34"/>
      <c r="DY923" s="34"/>
      <c r="DZ923" s="34"/>
      <c r="EA923" s="34"/>
      <c r="EB923" s="34"/>
      <c r="EC923" s="34"/>
      <c r="ED923" s="34"/>
      <c r="EE923" s="34"/>
      <c r="EF923" s="34"/>
      <c r="EG923" s="34"/>
      <c r="EH923" s="34"/>
      <c r="EI923" s="34"/>
      <c r="EJ923" s="34"/>
      <c r="EK923" s="34"/>
      <c r="EL923" s="34"/>
      <c r="EM923" s="34"/>
      <c r="EN923" s="34"/>
      <c r="EO923" s="34"/>
      <c r="EP923" s="34"/>
      <c r="EQ923" s="34"/>
      <c r="ER923" s="34"/>
      <c r="ES923" s="34"/>
      <c r="ET923" s="34"/>
      <c r="EU923" s="34"/>
      <c r="EV923" s="34"/>
      <c r="EW923" s="34"/>
      <c r="EX923" s="34"/>
      <c r="EY923" s="34"/>
      <c r="EZ923" s="34"/>
      <c r="FA923" s="34"/>
      <c r="FB923" s="34"/>
      <c r="FC923" s="34"/>
      <c r="FD923" s="34"/>
      <c r="FE923" s="34"/>
      <c r="FF923" s="34"/>
      <c r="FG923" s="34"/>
      <c r="FH923" s="34"/>
      <c r="FI923" s="34"/>
      <c r="FJ923" s="34"/>
      <c r="FK923" s="34"/>
      <c r="FL923" s="34"/>
      <c r="FM923" s="34"/>
      <c r="FN923" s="34"/>
      <c r="FO923" s="34"/>
      <c r="FP923" s="34"/>
      <c r="FQ923" s="34"/>
      <c r="FR923" s="34"/>
      <c r="FS923" s="34"/>
      <c r="FT923" s="34"/>
      <c r="FU923" s="34"/>
      <c r="FV923" s="34"/>
      <c r="FW923" s="34"/>
      <c r="FX923" s="34"/>
      <c r="FY923" s="34"/>
      <c r="FZ923" s="34"/>
      <c r="GA923" s="34"/>
      <c r="GB923" s="34"/>
      <c r="GC923" s="34"/>
      <c r="GD923" s="34"/>
      <c r="GE923" s="34"/>
      <c r="GF923" s="34"/>
      <c r="GG923" s="34"/>
      <c r="GH923" s="34"/>
      <c r="GI923" s="34"/>
      <c r="GJ923" s="34"/>
      <c r="GK923" s="34"/>
      <c r="GL923" s="34"/>
      <c r="GM923" s="34"/>
      <c r="GN923" s="34"/>
      <c r="GO923" s="34"/>
      <c r="GP923" s="34"/>
      <c r="GQ923" s="34"/>
      <c r="GR923" s="34"/>
      <c r="GS923" s="34"/>
      <c r="GT923" s="34"/>
      <c r="GU923" s="34"/>
      <c r="GV923" s="34"/>
      <c r="GW923" s="34"/>
      <c r="GX923" s="34"/>
      <c r="GY923" s="34"/>
      <c r="GZ923" s="34"/>
      <c r="HA923" s="34"/>
      <c r="HB923" s="34"/>
      <c r="HC923" s="34"/>
      <c r="HD923" s="34"/>
      <c r="HE923" s="34"/>
      <c r="HF923" s="34"/>
      <c r="HG923" s="34"/>
      <c r="HH923" s="34"/>
      <c r="HI923" s="34"/>
      <c r="HJ923" s="34"/>
      <c r="HK923" s="34"/>
      <c r="HL923" s="34"/>
      <c r="HM923" s="34"/>
      <c r="HN923" s="34"/>
      <c r="HO923" s="34"/>
      <c r="HP923" s="34"/>
      <c r="HQ923" s="34"/>
      <c r="HR923" s="34"/>
      <c r="HS923" s="34"/>
      <c r="HT923" s="34"/>
      <c r="HU923" s="34"/>
      <c r="HV923" s="34"/>
      <c r="HW923" s="34"/>
      <c r="HX923" s="34"/>
      <c r="HY923" s="34"/>
      <c r="HZ923" s="34"/>
      <c r="IA923" s="34"/>
      <c r="IB923" s="34"/>
      <c r="IC923" s="34"/>
      <c r="ID923" s="34"/>
      <c r="IE923" s="34"/>
      <c r="IF923" s="34"/>
      <c r="IG923" s="34"/>
      <c r="IH923" s="34"/>
      <c r="II923" s="34"/>
      <c r="IJ923" s="34"/>
      <c r="IK923" s="34"/>
      <c r="IL923" s="34"/>
      <c r="IM923" s="34"/>
      <c r="IN923" s="34"/>
      <c r="IO923" s="34"/>
      <c r="IP923" s="34"/>
      <c r="IQ923" s="34"/>
      <c r="IR923" s="34"/>
      <c r="IS923" s="34"/>
    </row>
    <row r="924" spans="1:253" s="33" customFormat="1" ht="75" x14ac:dyDescent="0.3">
      <c r="A924" s="28" t="s">
        <v>3916</v>
      </c>
      <c r="B924" s="66" t="s">
        <v>896</v>
      </c>
      <c r="C924" s="29" t="s">
        <v>3908</v>
      </c>
      <c r="D924" s="28" t="s">
        <v>3742</v>
      </c>
      <c r="E924" s="29" t="s">
        <v>3917</v>
      </c>
      <c r="F924" s="29" t="s">
        <v>858</v>
      </c>
      <c r="G924" s="28" t="s">
        <v>898</v>
      </c>
      <c r="H924" s="29" t="s">
        <v>899</v>
      </c>
      <c r="I924" s="29" t="s">
        <v>900</v>
      </c>
      <c r="J924" s="29"/>
      <c r="K924" s="28" t="s">
        <v>38</v>
      </c>
      <c r="L924" s="28" t="s">
        <v>39</v>
      </c>
      <c r="M924" s="28" t="s">
        <v>38</v>
      </c>
      <c r="N924" s="28" t="s">
        <v>38</v>
      </c>
      <c r="O924" s="28">
        <v>1</v>
      </c>
      <c r="P924" s="30" t="s">
        <v>901</v>
      </c>
      <c r="Q924" s="30"/>
      <c r="R924" s="83" t="s">
        <v>863</v>
      </c>
      <c r="S924" s="110" t="s">
        <v>902</v>
      </c>
      <c r="T924" s="110" t="s">
        <v>903</v>
      </c>
      <c r="U924" s="30"/>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c r="BM924" s="34"/>
      <c r="BN924" s="34"/>
      <c r="BO924" s="34"/>
      <c r="BP924" s="34"/>
      <c r="BQ924" s="34"/>
      <c r="BR924" s="34"/>
      <c r="BS924" s="34"/>
      <c r="BT924" s="34"/>
      <c r="BU924" s="34"/>
      <c r="BV924" s="34"/>
      <c r="BW924" s="34"/>
      <c r="BX924" s="34"/>
      <c r="BY924" s="34"/>
      <c r="BZ924" s="34"/>
      <c r="CA924" s="34"/>
      <c r="CB924" s="34"/>
      <c r="CC924" s="34"/>
      <c r="CD924" s="34"/>
      <c r="CE924" s="34"/>
      <c r="CF924" s="34"/>
      <c r="CG924" s="34"/>
      <c r="CH924" s="34"/>
      <c r="CI924" s="34"/>
      <c r="CJ924" s="34"/>
      <c r="CK924" s="34"/>
      <c r="CL924" s="34"/>
      <c r="CM924" s="34"/>
      <c r="CN924" s="34"/>
      <c r="CO924" s="34"/>
      <c r="CP924" s="34"/>
      <c r="CQ924" s="34"/>
      <c r="CR924" s="34"/>
      <c r="CS924" s="34"/>
      <c r="CT924" s="34"/>
      <c r="CU924" s="34"/>
      <c r="CV924" s="34"/>
      <c r="CW924" s="34"/>
      <c r="CX924" s="34"/>
      <c r="CY924" s="34"/>
      <c r="CZ924" s="34"/>
      <c r="DA924" s="34"/>
      <c r="DB924" s="34"/>
      <c r="DC924" s="34"/>
      <c r="DD924" s="34"/>
      <c r="DE924" s="34"/>
      <c r="DF924" s="34"/>
      <c r="DG924" s="34"/>
      <c r="DH924" s="34"/>
      <c r="DI924" s="34"/>
      <c r="DJ924" s="34"/>
      <c r="DK924" s="34"/>
      <c r="DL924" s="34"/>
      <c r="DM924" s="34"/>
      <c r="DN924" s="34"/>
      <c r="DO924" s="34"/>
      <c r="DP924" s="34"/>
      <c r="DQ924" s="34"/>
      <c r="DR924" s="34"/>
      <c r="DS924" s="34"/>
      <c r="DT924" s="34"/>
      <c r="DU924" s="34"/>
      <c r="DV924" s="34"/>
      <c r="DW924" s="34"/>
      <c r="DX924" s="34"/>
      <c r="DY924" s="34"/>
      <c r="DZ924" s="34"/>
      <c r="EA924" s="34"/>
      <c r="EB924" s="34"/>
      <c r="EC924" s="34"/>
      <c r="ED924" s="34"/>
      <c r="EE924" s="34"/>
      <c r="EF924" s="34"/>
      <c r="EG924" s="34"/>
      <c r="EH924" s="34"/>
      <c r="EI924" s="34"/>
      <c r="EJ924" s="34"/>
      <c r="EK924" s="34"/>
      <c r="EL924" s="34"/>
      <c r="EM924" s="34"/>
      <c r="EN924" s="34"/>
      <c r="EO924" s="34"/>
      <c r="EP924" s="34"/>
      <c r="EQ924" s="34"/>
      <c r="ER924" s="34"/>
      <c r="ES924" s="34"/>
      <c r="ET924" s="34"/>
      <c r="EU924" s="34"/>
      <c r="EV924" s="34"/>
      <c r="EW924" s="34"/>
      <c r="EX924" s="34"/>
      <c r="EY924" s="34"/>
      <c r="EZ924" s="34"/>
      <c r="FA924" s="34"/>
      <c r="FB924" s="34"/>
      <c r="FC924" s="34"/>
      <c r="FD924" s="34"/>
      <c r="FE924" s="34"/>
      <c r="FF924" s="34"/>
      <c r="FG924" s="34"/>
      <c r="FH924" s="34"/>
      <c r="FI924" s="34"/>
      <c r="FJ924" s="34"/>
      <c r="FK924" s="34"/>
      <c r="FL924" s="34"/>
      <c r="FM924" s="34"/>
      <c r="FN924" s="34"/>
      <c r="FO924" s="34"/>
      <c r="FP924" s="34"/>
      <c r="FQ924" s="34"/>
      <c r="FR924" s="34"/>
      <c r="FS924" s="34"/>
      <c r="FT924" s="34"/>
      <c r="FU924" s="34"/>
      <c r="FV924" s="34"/>
      <c r="FW924" s="34"/>
      <c r="FX924" s="34"/>
      <c r="FY924" s="34"/>
      <c r="FZ924" s="34"/>
      <c r="GA924" s="34"/>
      <c r="GB924" s="34"/>
      <c r="GC924" s="34"/>
      <c r="GD924" s="34"/>
      <c r="GE924" s="34"/>
      <c r="GF924" s="34"/>
      <c r="GG924" s="34"/>
      <c r="GH924" s="34"/>
      <c r="GI924" s="34"/>
      <c r="GJ924" s="34"/>
      <c r="GK924" s="34"/>
      <c r="GL924" s="34"/>
      <c r="GM924" s="34"/>
      <c r="GN924" s="34"/>
      <c r="GO924" s="34"/>
      <c r="GP924" s="34"/>
      <c r="GQ924" s="34"/>
      <c r="GR924" s="34"/>
      <c r="GS924" s="34"/>
      <c r="GT924" s="34"/>
      <c r="GU924" s="34"/>
      <c r="GV924" s="34"/>
      <c r="GW924" s="34"/>
      <c r="GX924" s="34"/>
      <c r="GY924" s="34"/>
      <c r="GZ924" s="34"/>
      <c r="HA924" s="34"/>
      <c r="HB924" s="34"/>
      <c r="HC924" s="34"/>
      <c r="HD924" s="34"/>
      <c r="HE924" s="34"/>
      <c r="HF924" s="34"/>
      <c r="HG924" s="34"/>
      <c r="HH924" s="34"/>
      <c r="HI924" s="34"/>
      <c r="HJ924" s="34"/>
      <c r="HK924" s="34"/>
      <c r="HL924" s="34"/>
      <c r="HM924" s="34"/>
      <c r="HN924" s="34"/>
      <c r="HO924" s="34"/>
      <c r="HP924" s="34"/>
      <c r="HQ924" s="34"/>
      <c r="HR924" s="34"/>
      <c r="HS924" s="34"/>
      <c r="HT924" s="34"/>
      <c r="HU924" s="34"/>
      <c r="HV924" s="34"/>
      <c r="HW924" s="34"/>
      <c r="HX924" s="34"/>
      <c r="HY924" s="34"/>
      <c r="HZ924" s="34"/>
      <c r="IA924" s="34"/>
      <c r="IB924" s="34"/>
      <c r="IC924" s="34"/>
      <c r="ID924" s="34"/>
      <c r="IE924" s="34"/>
      <c r="IF924" s="34"/>
      <c r="IG924" s="34"/>
      <c r="IH924" s="34"/>
      <c r="II924" s="34"/>
      <c r="IJ924" s="34"/>
      <c r="IK924" s="34"/>
      <c r="IL924" s="34"/>
      <c r="IM924" s="34"/>
      <c r="IN924" s="34"/>
      <c r="IO924" s="34"/>
      <c r="IP924" s="34"/>
      <c r="IQ924" s="34"/>
      <c r="IR924" s="34"/>
      <c r="IS924" s="34"/>
    </row>
    <row r="925" spans="1:253" s="33" customFormat="1" ht="75" x14ac:dyDescent="0.3">
      <c r="A925" s="28" t="s">
        <v>3918</v>
      </c>
      <c r="B925" s="66" t="s">
        <v>905</v>
      </c>
      <c r="C925" s="29" t="s">
        <v>3908</v>
      </c>
      <c r="D925" s="28" t="s">
        <v>3742</v>
      </c>
      <c r="E925" s="29" t="s">
        <v>3919</v>
      </c>
      <c r="F925" s="29" t="s">
        <v>858</v>
      </c>
      <c r="G925" s="28" t="s">
        <v>907</v>
      </c>
      <c r="H925" s="29" t="s">
        <v>859</v>
      </c>
      <c r="I925" s="29" t="s">
        <v>908</v>
      </c>
      <c r="J925" s="29"/>
      <c r="K925" s="28" t="s">
        <v>38</v>
      </c>
      <c r="L925" s="28" t="s">
        <v>39</v>
      </c>
      <c r="M925" s="28" t="s">
        <v>38</v>
      </c>
      <c r="N925" s="28" t="s">
        <v>38</v>
      </c>
      <c r="O925" s="28" t="s">
        <v>909</v>
      </c>
      <c r="P925" s="30" t="s">
        <v>901</v>
      </c>
      <c r="Q925" s="30"/>
      <c r="R925" s="83" t="s">
        <v>863</v>
      </c>
      <c r="S925" s="110" t="s">
        <v>910</v>
      </c>
      <c r="T925" s="110" t="s">
        <v>903</v>
      </c>
      <c r="U925" s="30"/>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c r="BM925" s="34"/>
      <c r="BN925" s="34"/>
      <c r="BO925" s="34"/>
      <c r="BP925" s="34"/>
      <c r="BQ925" s="34"/>
      <c r="BR925" s="34"/>
      <c r="BS925" s="34"/>
      <c r="BT925" s="34"/>
      <c r="BU925" s="34"/>
      <c r="BV925" s="34"/>
      <c r="BW925" s="34"/>
      <c r="BX925" s="34"/>
      <c r="BY925" s="34"/>
      <c r="BZ925" s="34"/>
      <c r="CA925" s="34"/>
      <c r="CB925" s="34"/>
      <c r="CC925" s="34"/>
      <c r="CD925" s="34"/>
      <c r="CE925" s="34"/>
      <c r="CF925" s="34"/>
      <c r="CG925" s="34"/>
      <c r="CH925" s="34"/>
      <c r="CI925" s="34"/>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c r="DK925" s="34"/>
      <c r="DL925" s="34"/>
      <c r="DM925" s="34"/>
      <c r="DN925" s="34"/>
      <c r="DO925" s="34"/>
      <c r="DP925" s="34"/>
      <c r="DQ925" s="34"/>
      <c r="DR925" s="34"/>
      <c r="DS925" s="34"/>
      <c r="DT925" s="34"/>
      <c r="DU925" s="34"/>
      <c r="DV925" s="34"/>
      <c r="DW925" s="34"/>
      <c r="DX925" s="34"/>
      <c r="DY925" s="34"/>
      <c r="DZ925" s="34"/>
      <c r="EA925" s="34"/>
      <c r="EB925" s="34"/>
      <c r="EC925" s="34"/>
      <c r="ED925" s="34"/>
      <c r="EE925" s="34"/>
      <c r="EF925" s="34"/>
      <c r="EG925" s="34"/>
      <c r="EH925" s="34"/>
      <c r="EI925" s="34"/>
      <c r="EJ925" s="34"/>
      <c r="EK925" s="34"/>
      <c r="EL925" s="34"/>
      <c r="EM925" s="34"/>
      <c r="EN925" s="34"/>
      <c r="EO925" s="34"/>
      <c r="EP925" s="34"/>
      <c r="EQ925" s="34"/>
      <c r="ER925" s="34"/>
      <c r="ES925" s="34"/>
      <c r="ET925" s="34"/>
      <c r="EU925" s="34"/>
      <c r="EV925" s="34"/>
      <c r="EW925" s="34"/>
      <c r="EX925" s="34"/>
      <c r="EY925" s="34"/>
      <c r="EZ925" s="34"/>
      <c r="FA925" s="34"/>
      <c r="FB925" s="34"/>
      <c r="FC925" s="34"/>
      <c r="FD925" s="34"/>
      <c r="FE925" s="34"/>
      <c r="FF925" s="34"/>
      <c r="FG925" s="34"/>
      <c r="FH925" s="34"/>
      <c r="FI925" s="34"/>
      <c r="FJ925" s="34"/>
      <c r="FK925" s="34"/>
      <c r="FL925" s="34"/>
      <c r="FM925" s="34"/>
      <c r="FN925" s="34"/>
      <c r="FO925" s="34"/>
      <c r="FP925" s="34"/>
      <c r="FQ925" s="34"/>
      <c r="FR925" s="34"/>
      <c r="FS925" s="34"/>
      <c r="FT925" s="34"/>
      <c r="FU925" s="34"/>
      <c r="FV925" s="34"/>
      <c r="FW925" s="34"/>
      <c r="FX925" s="34"/>
      <c r="FY925" s="34"/>
      <c r="FZ925" s="34"/>
      <c r="GA925" s="34"/>
      <c r="GB925" s="34"/>
      <c r="GC925" s="34"/>
      <c r="GD925" s="34"/>
      <c r="GE925" s="34"/>
      <c r="GF925" s="34"/>
      <c r="GG925" s="34"/>
      <c r="GH925" s="34"/>
      <c r="GI925" s="34"/>
      <c r="GJ925" s="34"/>
      <c r="GK925" s="34"/>
      <c r="GL925" s="34"/>
      <c r="GM925" s="34"/>
      <c r="GN925" s="34"/>
      <c r="GO925" s="34"/>
      <c r="GP925" s="34"/>
      <c r="GQ925" s="34"/>
      <c r="GR925" s="34"/>
      <c r="GS925" s="34"/>
      <c r="GT925" s="34"/>
      <c r="GU925" s="34"/>
      <c r="GV925" s="34"/>
      <c r="GW925" s="34"/>
      <c r="GX925" s="34"/>
      <c r="GY925" s="34"/>
      <c r="GZ925" s="34"/>
      <c r="HA925" s="34"/>
      <c r="HB925" s="34"/>
      <c r="HC925" s="34"/>
      <c r="HD925" s="34"/>
      <c r="HE925" s="34"/>
      <c r="HF925" s="34"/>
      <c r="HG925" s="34"/>
      <c r="HH925" s="34"/>
      <c r="HI925" s="34"/>
      <c r="HJ925" s="34"/>
      <c r="HK925" s="34"/>
      <c r="HL925" s="34"/>
      <c r="HM925" s="34"/>
      <c r="HN925" s="34"/>
      <c r="HO925" s="34"/>
      <c r="HP925" s="34"/>
      <c r="HQ925" s="34"/>
      <c r="HR925" s="34"/>
      <c r="HS925" s="34"/>
      <c r="HT925" s="34"/>
      <c r="HU925" s="34"/>
      <c r="HV925" s="34"/>
      <c r="HW925" s="34"/>
      <c r="HX925" s="34"/>
      <c r="HY925" s="34"/>
      <c r="HZ925" s="34"/>
      <c r="IA925" s="34"/>
      <c r="IB925" s="34"/>
      <c r="IC925" s="34"/>
      <c r="ID925" s="34"/>
      <c r="IE925" s="34"/>
      <c r="IF925" s="34"/>
      <c r="IG925" s="34"/>
      <c r="IH925" s="34"/>
      <c r="II925" s="34"/>
      <c r="IJ925" s="34"/>
      <c r="IK925" s="34"/>
      <c r="IL925" s="34"/>
      <c r="IM925" s="34"/>
      <c r="IN925" s="34"/>
      <c r="IO925" s="34"/>
      <c r="IP925" s="34"/>
      <c r="IQ925" s="34"/>
      <c r="IR925" s="34"/>
      <c r="IS925" s="34"/>
    </row>
    <row r="926" spans="1:253" s="33" customFormat="1" ht="60" x14ac:dyDescent="0.3">
      <c r="A926" s="28" t="s">
        <v>3920</v>
      </c>
      <c r="B926" s="66" t="s">
        <v>912</v>
      </c>
      <c r="C926" s="29" t="s">
        <v>3908</v>
      </c>
      <c r="D926" s="28" t="s">
        <v>3742</v>
      </c>
      <c r="E926" s="29" t="s">
        <v>3921</v>
      </c>
      <c r="F926" s="29" t="s">
        <v>858</v>
      </c>
      <c r="G926" s="28" t="s">
        <v>898</v>
      </c>
      <c r="H926" s="29" t="s">
        <v>899</v>
      </c>
      <c r="I926" s="29" t="s">
        <v>914</v>
      </c>
      <c r="J926" s="29"/>
      <c r="K926" s="28" t="s">
        <v>38</v>
      </c>
      <c r="L926" s="28" t="s">
        <v>39</v>
      </c>
      <c r="M926" s="28" t="s">
        <v>38</v>
      </c>
      <c r="N926" s="28" t="s">
        <v>38</v>
      </c>
      <c r="O926" s="28">
        <v>31</v>
      </c>
      <c r="P926" s="30" t="s">
        <v>901</v>
      </c>
      <c r="Q926" s="30"/>
      <c r="R926" s="83" t="s">
        <v>863</v>
      </c>
      <c r="S926" s="110" t="s">
        <v>915</v>
      </c>
      <c r="T926" s="110" t="s">
        <v>903</v>
      </c>
      <c r="U926" s="30"/>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c r="BM926" s="34"/>
      <c r="BN926" s="34"/>
      <c r="BO926" s="34"/>
      <c r="BP926" s="34"/>
      <c r="BQ926" s="34"/>
      <c r="BR926" s="34"/>
      <c r="BS926" s="34"/>
      <c r="BT926" s="34"/>
      <c r="BU926" s="34"/>
      <c r="BV926" s="34"/>
      <c r="BW926" s="34"/>
      <c r="BX926" s="34"/>
      <c r="BY926" s="34"/>
      <c r="BZ926" s="34"/>
      <c r="CA926" s="34"/>
      <c r="CB926" s="34"/>
      <c r="CC926" s="34"/>
      <c r="CD926" s="34"/>
      <c r="CE926" s="34"/>
      <c r="CF926" s="34"/>
      <c r="CG926" s="34"/>
      <c r="CH926" s="34"/>
      <c r="CI926" s="34"/>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c r="DK926" s="34"/>
      <c r="DL926" s="34"/>
      <c r="DM926" s="34"/>
      <c r="DN926" s="34"/>
      <c r="DO926" s="34"/>
      <c r="DP926" s="34"/>
      <c r="DQ926" s="34"/>
      <c r="DR926" s="34"/>
      <c r="DS926" s="34"/>
      <c r="DT926" s="34"/>
      <c r="DU926" s="34"/>
      <c r="DV926" s="34"/>
      <c r="DW926" s="34"/>
      <c r="DX926" s="34"/>
      <c r="DY926" s="34"/>
      <c r="DZ926" s="34"/>
      <c r="EA926" s="34"/>
      <c r="EB926" s="34"/>
      <c r="EC926" s="34"/>
      <c r="ED926" s="34"/>
      <c r="EE926" s="34"/>
      <c r="EF926" s="34"/>
      <c r="EG926" s="34"/>
      <c r="EH926" s="34"/>
      <c r="EI926" s="34"/>
      <c r="EJ926" s="34"/>
      <c r="EK926" s="34"/>
      <c r="EL926" s="34"/>
      <c r="EM926" s="34"/>
      <c r="EN926" s="34"/>
      <c r="EO926" s="34"/>
      <c r="EP926" s="34"/>
      <c r="EQ926" s="34"/>
      <c r="ER926" s="34"/>
      <c r="ES926" s="34"/>
      <c r="ET926" s="34"/>
      <c r="EU926" s="34"/>
      <c r="EV926" s="34"/>
      <c r="EW926" s="34"/>
      <c r="EX926" s="34"/>
      <c r="EY926" s="34"/>
      <c r="EZ926" s="34"/>
      <c r="FA926" s="34"/>
      <c r="FB926" s="34"/>
      <c r="FC926" s="34"/>
      <c r="FD926" s="34"/>
      <c r="FE926" s="34"/>
      <c r="FF926" s="34"/>
      <c r="FG926" s="34"/>
      <c r="FH926" s="34"/>
      <c r="FI926" s="34"/>
      <c r="FJ926" s="34"/>
      <c r="FK926" s="34"/>
      <c r="FL926" s="34"/>
      <c r="FM926" s="34"/>
      <c r="FN926" s="34"/>
      <c r="FO926" s="34"/>
      <c r="FP926" s="34"/>
      <c r="FQ926" s="34"/>
      <c r="FR926" s="34"/>
      <c r="FS926" s="34"/>
      <c r="FT926" s="34"/>
      <c r="FU926" s="34"/>
      <c r="FV926" s="34"/>
      <c r="FW926" s="34"/>
      <c r="FX926" s="34"/>
      <c r="FY926" s="34"/>
      <c r="FZ926" s="34"/>
      <c r="GA926" s="34"/>
      <c r="GB926" s="34"/>
      <c r="GC926" s="34"/>
      <c r="GD926" s="34"/>
      <c r="GE926" s="34"/>
      <c r="GF926" s="34"/>
      <c r="GG926" s="34"/>
      <c r="GH926" s="34"/>
      <c r="GI926" s="34"/>
      <c r="GJ926" s="34"/>
      <c r="GK926" s="34"/>
      <c r="GL926" s="34"/>
      <c r="GM926" s="34"/>
      <c r="GN926" s="34"/>
      <c r="GO926" s="34"/>
      <c r="GP926" s="34"/>
      <c r="GQ926" s="34"/>
      <c r="GR926" s="34"/>
      <c r="GS926" s="34"/>
      <c r="GT926" s="34"/>
      <c r="GU926" s="34"/>
      <c r="GV926" s="34"/>
      <c r="GW926" s="34"/>
      <c r="GX926" s="34"/>
      <c r="GY926" s="34"/>
      <c r="GZ926" s="34"/>
      <c r="HA926" s="34"/>
      <c r="HB926" s="34"/>
      <c r="HC926" s="34"/>
      <c r="HD926" s="34"/>
      <c r="HE926" s="34"/>
      <c r="HF926" s="34"/>
      <c r="HG926" s="34"/>
      <c r="HH926" s="34"/>
      <c r="HI926" s="34"/>
      <c r="HJ926" s="34"/>
      <c r="HK926" s="34"/>
      <c r="HL926" s="34"/>
      <c r="HM926" s="34"/>
      <c r="HN926" s="34"/>
      <c r="HO926" s="34"/>
      <c r="HP926" s="34"/>
      <c r="HQ926" s="34"/>
      <c r="HR926" s="34"/>
      <c r="HS926" s="34"/>
      <c r="HT926" s="34"/>
      <c r="HU926" s="34"/>
      <c r="HV926" s="34"/>
      <c r="HW926" s="34"/>
      <c r="HX926" s="34"/>
      <c r="HY926" s="34"/>
      <c r="HZ926" s="34"/>
      <c r="IA926" s="34"/>
      <c r="IB926" s="34"/>
      <c r="IC926" s="34"/>
      <c r="ID926" s="34"/>
      <c r="IE926" s="34"/>
      <c r="IF926" s="34"/>
      <c r="IG926" s="34"/>
      <c r="IH926" s="34"/>
      <c r="II926" s="34"/>
      <c r="IJ926" s="34"/>
      <c r="IK926" s="34"/>
      <c r="IL926" s="34"/>
      <c r="IM926" s="34"/>
      <c r="IN926" s="34"/>
      <c r="IO926" s="34"/>
      <c r="IP926" s="34"/>
      <c r="IQ926" s="34"/>
      <c r="IR926" s="34"/>
      <c r="IS926" s="34"/>
    </row>
    <row r="927" spans="1:253" s="33" customFormat="1" ht="60" x14ac:dyDescent="0.3">
      <c r="A927" s="28" t="s">
        <v>3922</v>
      </c>
      <c r="B927" s="66" t="s">
        <v>917</v>
      </c>
      <c r="C927" s="29" t="s">
        <v>3908</v>
      </c>
      <c r="D927" s="28" t="s">
        <v>3742</v>
      </c>
      <c r="E927" s="29" t="s">
        <v>3923</v>
      </c>
      <c r="F927" s="29" t="s">
        <v>858</v>
      </c>
      <c r="G927" s="28" t="s">
        <v>907</v>
      </c>
      <c r="H927" s="29" t="s">
        <v>859</v>
      </c>
      <c r="I927" s="29" t="s">
        <v>919</v>
      </c>
      <c r="J927" s="29"/>
      <c r="K927" s="28" t="s">
        <v>366</v>
      </c>
      <c r="L927" s="28" t="s">
        <v>39</v>
      </c>
      <c r="M927" s="28" t="s">
        <v>38</v>
      </c>
      <c r="N927" s="28" t="s">
        <v>38</v>
      </c>
      <c r="O927" s="28" t="s">
        <v>920</v>
      </c>
      <c r="P927" s="30" t="s">
        <v>901</v>
      </c>
      <c r="Q927" s="30"/>
      <c r="R927" s="83" t="s">
        <v>863</v>
      </c>
      <c r="S927" s="110" t="s">
        <v>921</v>
      </c>
      <c r="T927" s="110" t="s">
        <v>903</v>
      </c>
      <c r="U927" s="30"/>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c r="BM927" s="34"/>
      <c r="BN927" s="34"/>
      <c r="BO927" s="34"/>
      <c r="BP927" s="34"/>
      <c r="BQ927" s="34"/>
      <c r="BR927" s="34"/>
      <c r="BS927" s="34"/>
      <c r="BT927" s="34"/>
      <c r="BU927" s="34"/>
      <c r="BV927" s="34"/>
      <c r="BW927" s="34"/>
      <c r="BX927" s="34"/>
      <c r="BY927" s="34"/>
      <c r="BZ927" s="34"/>
      <c r="CA927" s="34"/>
      <c r="CB927" s="34"/>
      <c r="CC927" s="34"/>
      <c r="CD927" s="34"/>
      <c r="CE927" s="34"/>
      <c r="CF927" s="34"/>
      <c r="CG927" s="34"/>
      <c r="CH927" s="34"/>
      <c r="CI927" s="34"/>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c r="DK927" s="34"/>
      <c r="DL927" s="34"/>
      <c r="DM927" s="34"/>
      <c r="DN927" s="34"/>
      <c r="DO927" s="34"/>
      <c r="DP927" s="34"/>
      <c r="DQ927" s="34"/>
      <c r="DR927" s="34"/>
      <c r="DS927" s="34"/>
      <c r="DT927" s="34"/>
      <c r="DU927" s="34"/>
      <c r="DV927" s="34"/>
      <c r="DW927" s="34"/>
      <c r="DX927" s="34"/>
      <c r="DY927" s="34"/>
      <c r="DZ927" s="34"/>
      <c r="EA927" s="34"/>
      <c r="EB927" s="34"/>
      <c r="EC927" s="34"/>
      <c r="ED927" s="34"/>
      <c r="EE927" s="34"/>
      <c r="EF927" s="34"/>
      <c r="EG927" s="34"/>
      <c r="EH927" s="34"/>
      <c r="EI927" s="34"/>
      <c r="EJ927" s="34"/>
      <c r="EK927" s="34"/>
      <c r="EL927" s="34"/>
      <c r="EM927" s="34"/>
      <c r="EN927" s="34"/>
      <c r="EO927" s="34"/>
      <c r="EP927" s="34"/>
      <c r="EQ927" s="34"/>
      <c r="ER927" s="34"/>
      <c r="ES927" s="34"/>
      <c r="ET927" s="34"/>
      <c r="EU927" s="34"/>
      <c r="EV927" s="34"/>
      <c r="EW927" s="34"/>
      <c r="EX927" s="34"/>
      <c r="EY927" s="34"/>
      <c r="EZ927" s="34"/>
      <c r="FA927" s="34"/>
      <c r="FB927" s="34"/>
      <c r="FC927" s="34"/>
      <c r="FD927" s="34"/>
      <c r="FE927" s="34"/>
      <c r="FF927" s="34"/>
      <c r="FG927" s="34"/>
      <c r="FH927" s="34"/>
      <c r="FI927" s="34"/>
      <c r="FJ927" s="34"/>
      <c r="FK927" s="34"/>
      <c r="FL927" s="34"/>
      <c r="FM927" s="34"/>
      <c r="FN927" s="34"/>
      <c r="FO927" s="34"/>
      <c r="FP927" s="34"/>
      <c r="FQ927" s="34"/>
      <c r="FR927" s="34"/>
      <c r="FS927" s="34"/>
      <c r="FT927" s="34"/>
      <c r="FU927" s="34"/>
      <c r="FV927" s="34"/>
      <c r="FW927" s="34"/>
      <c r="FX927" s="34"/>
      <c r="FY927" s="34"/>
      <c r="FZ927" s="34"/>
      <c r="GA927" s="34"/>
      <c r="GB927" s="34"/>
      <c r="GC927" s="34"/>
      <c r="GD927" s="34"/>
      <c r="GE927" s="34"/>
      <c r="GF927" s="34"/>
      <c r="GG927" s="34"/>
      <c r="GH927" s="34"/>
      <c r="GI927" s="34"/>
      <c r="GJ927" s="34"/>
      <c r="GK927" s="34"/>
      <c r="GL927" s="34"/>
      <c r="GM927" s="34"/>
      <c r="GN927" s="34"/>
      <c r="GO927" s="34"/>
      <c r="GP927" s="34"/>
      <c r="GQ927" s="34"/>
      <c r="GR927" s="34"/>
      <c r="GS927" s="34"/>
      <c r="GT927" s="34"/>
      <c r="GU927" s="34"/>
      <c r="GV927" s="34"/>
      <c r="GW927" s="34"/>
      <c r="GX927" s="34"/>
      <c r="GY927" s="34"/>
      <c r="GZ927" s="34"/>
      <c r="HA927" s="34"/>
      <c r="HB927" s="34"/>
      <c r="HC927" s="34"/>
      <c r="HD927" s="34"/>
      <c r="HE927" s="34"/>
      <c r="HF927" s="34"/>
      <c r="HG927" s="34"/>
      <c r="HH927" s="34"/>
      <c r="HI927" s="34"/>
      <c r="HJ927" s="34"/>
      <c r="HK927" s="34"/>
      <c r="HL927" s="34"/>
      <c r="HM927" s="34"/>
      <c r="HN927" s="34"/>
      <c r="HO927" s="34"/>
      <c r="HP927" s="34"/>
      <c r="HQ927" s="34"/>
      <c r="HR927" s="34"/>
      <c r="HS927" s="34"/>
      <c r="HT927" s="34"/>
      <c r="HU927" s="34"/>
      <c r="HV927" s="34"/>
      <c r="HW927" s="34"/>
      <c r="HX927" s="34"/>
      <c r="HY927" s="34"/>
      <c r="HZ927" s="34"/>
      <c r="IA927" s="34"/>
      <c r="IB927" s="34"/>
      <c r="IC927" s="34"/>
      <c r="ID927" s="34"/>
      <c r="IE927" s="34"/>
      <c r="IF927" s="34"/>
      <c r="IG927" s="34"/>
      <c r="IH927" s="34"/>
      <c r="II927" s="34"/>
      <c r="IJ927" s="34"/>
      <c r="IK927" s="34"/>
      <c r="IL927" s="34"/>
      <c r="IM927" s="34"/>
      <c r="IN927" s="34"/>
      <c r="IO927" s="34"/>
      <c r="IP927" s="34"/>
      <c r="IQ927" s="34"/>
      <c r="IR927" s="34"/>
      <c r="IS927" s="34"/>
    </row>
    <row r="928" spans="1:253" s="33" customFormat="1" ht="60" x14ac:dyDescent="0.3">
      <c r="A928" s="28" t="s">
        <v>3924</v>
      </c>
      <c r="B928" s="66" t="s">
        <v>923</v>
      </c>
      <c r="C928" s="29" t="s">
        <v>3908</v>
      </c>
      <c r="D928" s="28" t="s">
        <v>3742</v>
      </c>
      <c r="E928" s="29" t="s">
        <v>3925</v>
      </c>
      <c r="F928" s="29" t="s">
        <v>858</v>
      </c>
      <c r="G928" s="28" t="s">
        <v>925</v>
      </c>
      <c r="H928" s="29" t="s">
        <v>859</v>
      </c>
      <c r="I928" s="29" t="s">
        <v>923</v>
      </c>
      <c r="J928" s="29"/>
      <c r="K928" s="28" t="s">
        <v>366</v>
      </c>
      <c r="L928" s="28" t="s">
        <v>39</v>
      </c>
      <c r="M928" s="28" t="s">
        <v>38</v>
      </c>
      <c r="N928" s="28" t="s">
        <v>38</v>
      </c>
      <c r="O928" s="28" t="s">
        <v>627</v>
      </c>
      <c r="P928" s="30" t="s">
        <v>926</v>
      </c>
      <c r="Q928" s="30" t="s">
        <v>885</v>
      </c>
      <c r="R928" s="83" t="s">
        <v>863</v>
      </c>
      <c r="S928" s="110" t="s">
        <v>923</v>
      </c>
      <c r="T928" s="110" t="s">
        <v>927</v>
      </c>
      <c r="U928" s="30"/>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c r="BM928" s="34"/>
      <c r="BN928" s="34"/>
      <c r="BO928" s="34"/>
      <c r="BP928" s="34"/>
      <c r="BQ928" s="34"/>
      <c r="BR928" s="34"/>
      <c r="BS928" s="34"/>
      <c r="BT928" s="34"/>
      <c r="BU928" s="34"/>
      <c r="BV928" s="34"/>
      <c r="BW928" s="34"/>
      <c r="BX928" s="34"/>
      <c r="BY928" s="34"/>
      <c r="BZ928" s="34"/>
      <c r="CA928" s="34"/>
      <c r="CB928" s="34"/>
      <c r="CC928" s="34"/>
      <c r="CD928" s="34"/>
      <c r="CE928" s="34"/>
      <c r="CF928" s="34"/>
      <c r="CG928" s="34"/>
      <c r="CH928" s="34"/>
      <c r="CI928" s="34"/>
      <c r="CJ928" s="34"/>
      <c r="CK928" s="34"/>
      <c r="CL928" s="34"/>
      <c r="CM928" s="34"/>
      <c r="CN928" s="34"/>
      <c r="CO928" s="34"/>
      <c r="CP928" s="34"/>
      <c r="CQ928" s="34"/>
      <c r="CR928" s="34"/>
      <c r="CS928" s="34"/>
      <c r="CT928" s="34"/>
      <c r="CU928" s="34"/>
      <c r="CV928" s="34"/>
      <c r="CW928" s="34"/>
      <c r="CX928" s="34"/>
      <c r="CY928" s="34"/>
      <c r="CZ928" s="34"/>
      <c r="DA928" s="34"/>
      <c r="DB928" s="34"/>
      <c r="DC928" s="34"/>
      <c r="DD928" s="34"/>
      <c r="DE928" s="34"/>
      <c r="DF928" s="34"/>
      <c r="DG928" s="34"/>
      <c r="DH928" s="34"/>
      <c r="DI928" s="34"/>
      <c r="DJ928" s="34"/>
      <c r="DK928" s="34"/>
      <c r="DL928" s="34"/>
      <c r="DM928" s="34"/>
      <c r="DN928" s="34"/>
      <c r="DO928" s="34"/>
      <c r="DP928" s="34"/>
      <c r="DQ928" s="34"/>
      <c r="DR928" s="34"/>
      <c r="DS928" s="34"/>
      <c r="DT928" s="34"/>
      <c r="DU928" s="34"/>
      <c r="DV928" s="34"/>
      <c r="DW928" s="34"/>
      <c r="DX928" s="34"/>
      <c r="DY928" s="34"/>
      <c r="DZ928" s="34"/>
      <c r="EA928" s="34"/>
      <c r="EB928" s="34"/>
      <c r="EC928" s="34"/>
      <c r="ED928" s="34"/>
      <c r="EE928" s="34"/>
      <c r="EF928" s="34"/>
      <c r="EG928" s="34"/>
      <c r="EH928" s="34"/>
      <c r="EI928" s="34"/>
      <c r="EJ928" s="34"/>
      <c r="EK928" s="34"/>
      <c r="EL928" s="34"/>
      <c r="EM928" s="34"/>
      <c r="EN928" s="34"/>
      <c r="EO928" s="34"/>
      <c r="EP928" s="34"/>
      <c r="EQ928" s="34"/>
      <c r="ER928" s="34"/>
      <c r="ES928" s="34"/>
      <c r="ET928" s="34"/>
      <c r="EU928" s="34"/>
      <c r="EV928" s="34"/>
      <c r="EW928" s="34"/>
      <c r="EX928" s="34"/>
      <c r="EY928" s="34"/>
      <c r="EZ928" s="34"/>
      <c r="FA928" s="34"/>
      <c r="FB928" s="34"/>
      <c r="FC928" s="34"/>
      <c r="FD928" s="34"/>
      <c r="FE928" s="34"/>
      <c r="FF928" s="34"/>
      <c r="FG928" s="34"/>
      <c r="FH928" s="34"/>
      <c r="FI928" s="34"/>
      <c r="FJ928" s="34"/>
      <c r="FK928" s="34"/>
      <c r="FL928" s="34"/>
      <c r="FM928" s="34"/>
      <c r="FN928" s="34"/>
      <c r="FO928" s="34"/>
      <c r="FP928" s="34"/>
      <c r="FQ928" s="34"/>
      <c r="FR928" s="34"/>
      <c r="FS928" s="34"/>
      <c r="FT928" s="34"/>
      <c r="FU928" s="34"/>
      <c r="FV928" s="34"/>
      <c r="FW928" s="34"/>
      <c r="FX928" s="34"/>
      <c r="FY928" s="34"/>
      <c r="FZ928" s="34"/>
      <c r="GA928" s="34"/>
      <c r="GB928" s="34"/>
      <c r="GC928" s="34"/>
      <c r="GD928" s="34"/>
      <c r="GE928" s="34"/>
      <c r="GF928" s="34"/>
      <c r="GG928" s="34"/>
      <c r="GH928" s="34"/>
      <c r="GI928" s="34"/>
      <c r="GJ928" s="34"/>
      <c r="GK928" s="34"/>
      <c r="GL928" s="34"/>
      <c r="GM928" s="34"/>
      <c r="GN928" s="34"/>
      <c r="GO928" s="34"/>
      <c r="GP928" s="34"/>
      <c r="GQ928" s="34"/>
      <c r="GR928" s="34"/>
      <c r="GS928" s="34"/>
      <c r="GT928" s="34"/>
      <c r="GU928" s="34"/>
      <c r="GV928" s="34"/>
      <c r="GW928" s="34"/>
      <c r="GX928" s="34"/>
      <c r="GY928" s="34"/>
      <c r="GZ928" s="34"/>
      <c r="HA928" s="34"/>
      <c r="HB928" s="34"/>
      <c r="HC928" s="34"/>
      <c r="HD928" s="34"/>
      <c r="HE928" s="34"/>
      <c r="HF928" s="34"/>
      <c r="HG928" s="34"/>
      <c r="HH928" s="34"/>
      <c r="HI928" s="34"/>
      <c r="HJ928" s="34"/>
      <c r="HK928" s="34"/>
      <c r="HL928" s="34"/>
      <c r="HM928" s="34"/>
      <c r="HN928" s="34"/>
      <c r="HO928" s="34"/>
      <c r="HP928" s="34"/>
      <c r="HQ928" s="34"/>
      <c r="HR928" s="34"/>
      <c r="HS928" s="34"/>
      <c r="HT928" s="34"/>
      <c r="HU928" s="34"/>
      <c r="HV928" s="34"/>
      <c r="HW928" s="34"/>
      <c r="HX928" s="34"/>
      <c r="HY928" s="34"/>
      <c r="HZ928" s="34"/>
      <c r="IA928" s="34"/>
      <c r="IB928" s="34"/>
      <c r="IC928" s="34"/>
      <c r="ID928" s="34"/>
      <c r="IE928" s="34"/>
      <c r="IF928" s="34"/>
      <c r="IG928" s="34"/>
      <c r="IH928" s="34"/>
      <c r="II928" s="34"/>
      <c r="IJ928" s="34"/>
      <c r="IK928" s="34"/>
      <c r="IL928" s="34"/>
      <c r="IM928" s="34"/>
      <c r="IN928" s="34"/>
      <c r="IO928" s="34"/>
      <c r="IP928" s="34"/>
      <c r="IQ928" s="34"/>
      <c r="IR928" s="34"/>
      <c r="IS928" s="34"/>
    </row>
    <row r="929" spans="1:253" s="33" customFormat="1" ht="105" x14ac:dyDescent="0.3">
      <c r="A929" s="28" t="s">
        <v>3926</v>
      </c>
      <c r="B929" s="66" t="s">
        <v>929</v>
      </c>
      <c r="C929" s="29" t="s">
        <v>3908</v>
      </c>
      <c r="D929" s="28" t="s">
        <v>3742</v>
      </c>
      <c r="E929" s="29" t="s">
        <v>930</v>
      </c>
      <c r="F929" s="29" t="s">
        <v>858</v>
      </c>
      <c r="G929" s="28" t="s">
        <v>931</v>
      </c>
      <c r="H929" s="29" t="s">
        <v>859</v>
      </c>
      <c r="I929" s="29" t="s">
        <v>932</v>
      </c>
      <c r="J929" s="29"/>
      <c r="K929" s="28" t="s">
        <v>366</v>
      </c>
      <c r="L929" s="28" t="s">
        <v>39</v>
      </c>
      <c r="M929" s="28" t="s">
        <v>38</v>
      </c>
      <c r="N929" s="28" t="s">
        <v>38</v>
      </c>
      <c r="O929" s="28" t="s">
        <v>627</v>
      </c>
      <c r="P929" s="30" t="s">
        <v>3927</v>
      </c>
      <c r="Q929" s="30"/>
      <c r="R929" s="83" t="s">
        <v>863</v>
      </c>
      <c r="S929" s="110" t="s">
        <v>929</v>
      </c>
      <c r="T929" s="83" t="s">
        <v>936</v>
      </c>
      <c r="U929" s="30"/>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c r="BM929" s="34"/>
      <c r="BN929" s="34"/>
      <c r="BO929" s="34"/>
      <c r="BP929" s="34"/>
      <c r="BQ929" s="34"/>
      <c r="BR929" s="34"/>
      <c r="BS929" s="34"/>
      <c r="BT929" s="34"/>
      <c r="BU929" s="34"/>
      <c r="BV929" s="34"/>
      <c r="BW929" s="34"/>
      <c r="BX929" s="34"/>
      <c r="BY929" s="34"/>
      <c r="BZ929" s="34"/>
      <c r="CA929" s="34"/>
      <c r="CB929" s="34"/>
      <c r="CC929" s="34"/>
      <c r="CD929" s="34"/>
      <c r="CE929" s="34"/>
      <c r="CF929" s="34"/>
      <c r="CG929" s="34"/>
      <c r="CH929" s="34"/>
      <c r="CI929" s="34"/>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c r="DK929" s="34"/>
      <c r="DL929" s="34"/>
      <c r="DM929" s="34"/>
      <c r="DN929" s="34"/>
      <c r="DO929" s="34"/>
      <c r="DP929" s="34"/>
      <c r="DQ929" s="34"/>
      <c r="DR929" s="34"/>
      <c r="DS929" s="34"/>
      <c r="DT929" s="34"/>
      <c r="DU929" s="34"/>
      <c r="DV929" s="34"/>
      <c r="DW929" s="34"/>
      <c r="DX929" s="34"/>
      <c r="DY929" s="34"/>
      <c r="DZ929" s="34"/>
      <c r="EA929" s="34"/>
      <c r="EB929" s="34"/>
      <c r="EC929" s="34"/>
      <c r="ED929" s="34"/>
      <c r="EE929" s="34"/>
      <c r="EF929" s="34"/>
      <c r="EG929" s="34"/>
      <c r="EH929" s="34"/>
      <c r="EI929" s="34"/>
      <c r="EJ929" s="34"/>
      <c r="EK929" s="34"/>
      <c r="EL929" s="34"/>
      <c r="EM929" s="34"/>
      <c r="EN929" s="34"/>
      <c r="EO929" s="34"/>
      <c r="EP929" s="34"/>
      <c r="EQ929" s="34"/>
      <c r="ER929" s="34"/>
      <c r="ES929" s="34"/>
      <c r="ET929" s="34"/>
      <c r="EU929" s="34"/>
      <c r="EV929" s="34"/>
      <c r="EW929" s="34"/>
      <c r="EX929" s="34"/>
      <c r="EY929" s="34"/>
      <c r="EZ929" s="34"/>
      <c r="FA929" s="34"/>
      <c r="FB929" s="34"/>
      <c r="FC929" s="34"/>
      <c r="FD929" s="34"/>
      <c r="FE929" s="34"/>
      <c r="FF929" s="34"/>
      <c r="FG929" s="34"/>
      <c r="FH929" s="34"/>
      <c r="FI929" s="34"/>
      <c r="FJ929" s="34"/>
      <c r="FK929" s="34"/>
      <c r="FL929" s="34"/>
      <c r="FM929" s="34"/>
      <c r="FN929" s="34"/>
      <c r="FO929" s="34"/>
      <c r="FP929" s="34"/>
      <c r="FQ929" s="34"/>
      <c r="FR929" s="34"/>
      <c r="FS929" s="34"/>
      <c r="FT929" s="34"/>
      <c r="FU929" s="34"/>
      <c r="FV929" s="34"/>
      <c r="FW929" s="34"/>
      <c r="FX929" s="34"/>
      <c r="FY929" s="34"/>
      <c r="FZ929" s="34"/>
      <c r="GA929" s="34"/>
      <c r="GB929" s="34"/>
      <c r="GC929" s="34"/>
      <c r="GD929" s="34"/>
      <c r="GE929" s="34"/>
      <c r="GF929" s="34"/>
      <c r="GG929" s="34"/>
      <c r="GH929" s="34"/>
      <c r="GI929" s="34"/>
      <c r="GJ929" s="34"/>
      <c r="GK929" s="34"/>
      <c r="GL929" s="34"/>
      <c r="GM929" s="34"/>
      <c r="GN929" s="34"/>
      <c r="GO929" s="34"/>
      <c r="GP929" s="34"/>
      <c r="GQ929" s="34"/>
      <c r="GR929" s="34"/>
      <c r="GS929" s="34"/>
      <c r="GT929" s="34"/>
      <c r="GU929" s="34"/>
      <c r="GV929" s="34"/>
      <c r="GW929" s="34"/>
      <c r="GX929" s="34"/>
      <c r="GY929" s="34"/>
      <c r="GZ929" s="34"/>
      <c r="HA929" s="34"/>
      <c r="HB929" s="34"/>
      <c r="HC929" s="34"/>
      <c r="HD929" s="34"/>
      <c r="HE929" s="34"/>
      <c r="HF929" s="34"/>
      <c r="HG929" s="34"/>
      <c r="HH929" s="34"/>
      <c r="HI929" s="34"/>
      <c r="HJ929" s="34"/>
      <c r="HK929" s="34"/>
      <c r="HL929" s="34"/>
      <c r="HM929" s="34"/>
      <c r="HN929" s="34"/>
      <c r="HO929" s="34"/>
      <c r="HP929" s="34"/>
      <c r="HQ929" s="34"/>
      <c r="HR929" s="34"/>
      <c r="HS929" s="34"/>
      <c r="HT929" s="34"/>
      <c r="HU929" s="34"/>
      <c r="HV929" s="34"/>
      <c r="HW929" s="34"/>
      <c r="HX929" s="34"/>
      <c r="HY929" s="34"/>
      <c r="HZ929" s="34"/>
      <c r="IA929" s="34"/>
      <c r="IB929" s="34"/>
      <c r="IC929" s="34"/>
      <c r="ID929" s="34"/>
      <c r="IE929" s="34"/>
      <c r="IF929" s="34"/>
      <c r="IG929" s="34"/>
      <c r="IH929" s="34"/>
      <c r="II929" s="34"/>
      <c r="IJ929" s="34"/>
      <c r="IK929" s="34"/>
      <c r="IL929" s="34"/>
      <c r="IM929" s="34"/>
      <c r="IN929" s="34"/>
      <c r="IO929" s="34"/>
      <c r="IP929" s="34"/>
      <c r="IQ929" s="34"/>
      <c r="IR929" s="34"/>
      <c r="IS929" s="34"/>
    </row>
    <row r="930" spans="1:253" s="33" customFormat="1" ht="75" x14ac:dyDescent="0.3">
      <c r="A930" s="28" t="s">
        <v>3928</v>
      </c>
      <c r="B930" s="66" t="s">
        <v>938</v>
      </c>
      <c r="C930" s="29" t="s">
        <v>3908</v>
      </c>
      <c r="D930" s="28" t="s">
        <v>3742</v>
      </c>
      <c r="E930" s="29" t="s">
        <v>3929</v>
      </c>
      <c r="F930" s="29" t="s">
        <v>858</v>
      </c>
      <c r="G930" s="28" t="s">
        <v>77</v>
      </c>
      <c r="H930" s="29" t="s">
        <v>859</v>
      </c>
      <c r="I930" s="29" t="s">
        <v>938</v>
      </c>
      <c r="J930" s="29"/>
      <c r="K930" s="28" t="s">
        <v>366</v>
      </c>
      <c r="L930" s="28" t="s">
        <v>39</v>
      </c>
      <c r="M930" s="28" t="s">
        <v>38</v>
      </c>
      <c r="N930" s="28" t="s">
        <v>38</v>
      </c>
      <c r="O930" s="28" t="s">
        <v>627</v>
      </c>
      <c r="P930" s="30" t="s">
        <v>940</v>
      </c>
      <c r="Q930" s="30" t="s">
        <v>941</v>
      </c>
      <c r="R930" s="83" t="s">
        <v>863</v>
      </c>
      <c r="S930" s="110" t="s">
        <v>938</v>
      </c>
      <c r="T930" s="110" t="s">
        <v>942</v>
      </c>
      <c r="U930" s="30"/>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c r="BM930" s="34"/>
      <c r="BN930" s="34"/>
      <c r="BO930" s="34"/>
      <c r="BP930" s="34"/>
      <c r="BQ930" s="34"/>
      <c r="BR930" s="34"/>
      <c r="BS930" s="34"/>
      <c r="BT930" s="34"/>
      <c r="BU930" s="34"/>
      <c r="BV930" s="34"/>
      <c r="BW930" s="34"/>
      <c r="BX930" s="34"/>
      <c r="BY930" s="34"/>
      <c r="BZ930" s="34"/>
      <c r="CA930" s="34"/>
      <c r="CB930" s="34"/>
      <c r="CC930" s="34"/>
      <c r="CD930" s="34"/>
      <c r="CE930" s="34"/>
      <c r="CF930" s="34"/>
      <c r="CG930" s="34"/>
      <c r="CH930" s="34"/>
      <c r="CI930" s="34"/>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c r="DK930" s="34"/>
      <c r="DL930" s="34"/>
      <c r="DM930" s="34"/>
      <c r="DN930" s="34"/>
      <c r="DO930" s="34"/>
      <c r="DP930" s="34"/>
      <c r="DQ930" s="34"/>
      <c r="DR930" s="34"/>
      <c r="DS930" s="34"/>
      <c r="DT930" s="34"/>
      <c r="DU930" s="34"/>
      <c r="DV930" s="34"/>
      <c r="DW930" s="34"/>
      <c r="DX930" s="34"/>
      <c r="DY930" s="34"/>
      <c r="DZ930" s="34"/>
      <c r="EA930" s="34"/>
      <c r="EB930" s="34"/>
      <c r="EC930" s="34"/>
      <c r="ED930" s="34"/>
      <c r="EE930" s="34"/>
      <c r="EF930" s="34"/>
      <c r="EG930" s="34"/>
      <c r="EH930" s="34"/>
      <c r="EI930" s="34"/>
      <c r="EJ930" s="34"/>
      <c r="EK930" s="34"/>
      <c r="EL930" s="34"/>
      <c r="EM930" s="34"/>
      <c r="EN930" s="34"/>
      <c r="EO930" s="34"/>
      <c r="EP930" s="34"/>
      <c r="EQ930" s="34"/>
      <c r="ER930" s="34"/>
      <c r="ES930" s="34"/>
      <c r="ET930" s="34"/>
      <c r="EU930" s="34"/>
      <c r="EV930" s="34"/>
      <c r="EW930" s="34"/>
      <c r="EX930" s="34"/>
      <c r="EY930" s="34"/>
      <c r="EZ930" s="34"/>
      <c r="FA930" s="34"/>
      <c r="FB930" s="34"/>
      <c r="FC930" s="34"/>
      <c r="FD930" s="34"/>
      <c r="FE930" s="34"/>
      <c r="FF930" s="34"/>
      <c r="FG930" s="34"/>
      <c r="FH930" s="34"/>
      <c r="FI930" s="34"/>
      <c r="FJ930" s="34"/>
      <c r="FK930" s="34"/>
      <c r="FL930" s="34"/>
      <c r="FM930" s="34"/>
      <c r="FN930" s="34"/>
      <c r="FO930" s="34"/>
      <c r="FP930" s="34"/>
      <c r="FQ930" s="34"/>
      <c r="FR930" s="34"/>
      <c r="FS930" s="34"/>
      <c r="FT930" s="34"/>
      <c r="FU930" s="34"/>
      <c r="FV930" s="34"/>
      <c r="FW930" s="34"/>
      <c r="FX930" s="34"/>
      <c r="FY930" s="34"/>
      <c r="FZ930" s="34"/>
      <c r="GA930" s="34"/>
      <c r="GB930" s="34"/>
      <c r="GC930" s="34"/>
      <c r="GD930" s="34"/>
      <c r="GE930" s="34"/>
      <c r="GF930" s="34"/>
      <c r="GG930" s="34"/>
      <c r="GH930" s="34"/>
      <c r="GI930" s="34"/>
      <c r="GJ930" s="34"/>
      <c r="GK930" s="34"/>
      <c r="GL930" s="34"/>
      <c r="GM930" s="34"/>
      <c r="GN930" s="34"/>
      <c r="GO930" s="34"/>
      <c r="GP930" s="34"/>
      <c r="GQ930" s="34"/>
      <c r="GR930" s="34"/>
      <c r="GS930" s="34"/>
      <c r="GT930" s="34"/>
      <c r="GU930" s="34"/>
      <c r="GV930" s="34"/>
      <c r="GW930" s="34"/>
      <c r="GX930" s="34"/>
      <c r="GY930" s="34"/>
      <c r="GZ930" s="34"/>
      <c r="HA930" s="34"/>
      <c r="HB930" s="34"/>
      <c r="HC930" s="34"/>
      <c r="HD930" s="34"/>
      <c r="HE930" s="34"/>
      <c r="HF930" s="34"/>
      <c r="HG930" s="34"/>
      <c r="HH930" s="34"/>
      <c r="HI930" s="34"/>
      <c r="HJ930" s="34"/>
      <c r="HK930" s="34"/>
      <c r="HL930" s="34"/>
      <c r="HM930" s="34"/>
      <c r="HN930" s="34"/>
      <c r="HO930" s="34"/>
      <c r="HP930" s="34"/>
      <c r="HQ930" s="34"/>
      <c r="HR930" s="34"/>
      <c r="HS930" s="34"/>
      <c r="HT930" s="34"/>
      <c r="HU930" s="34"/>
      <c r="HV930" s="34"/>
      <c r="HW930" s="34"/>
      <c r="HX930" s="34"/>
      <c r="HY930" s="34"/>
      <c r="HZ930" s="34"/>
      <c r="IA930" s="34"/>
      <c r="IB930" s="34"/>
      <c r="IC930" s="34"/>
      <c r="ID930" s="34"/>
      <c r="IE930" s="34"/>
      <c r="IF930" s="34"/>
      <c r="IG930" s="34"/>
      <c r="IH930" s="34"/>
      <c r="II930" s="34"/>
      <c r="IJ930" s="34"/>
      <c r="IK930" s="34"/>
      <c r="IL930" s="34"/>
      <c r="IM930" s="34"/>
      <c r="IN930" s="34"/>
      <c r="IO930" s="34"/>
      <c r="IP930" s="34"/>
      <c r="IQ930" s="34"/>
      <c r="IR930" s="34"/>
      <c r="IS930" s="34"/>
    </row>
    <row r="931" spans="1:253" s="33" customFormat="1" ht="60" x14ac:dyDescent="0.3">
      <c r="A931" s="28" t="s">
        <v>3930</v>
      </c>
      <c r="B931" s="66" t="s">
        <v>944</v>
      </c>
      <c r="C931" s="29" t="s">
        <v>3931</v>
      </c>
      <c r="D931" s="28" t="s">
        <v>3742</v>
      </c>
      <c r="E931" s="29" t="s">
        <v>946</v>
      </c>
      <c r="F931" s="29" t="s">
        <v>858</v>
      </c>
      <c r="G931" s="28" t="s">
        <v>35</v>
      </c>
      <c r="H931" s="29" t="s">
        <v>947</v>
      </c>
      <c r="I931" s="29" t="s">
        <v>948</v>
      </c>
      <c r="J931" s="29"/>
      <c r="K931" s="28" t="s">
        <v>38</v>
      </c>
      <c r="L931" s="28" t="s">
        <v>39</v>
      </c>
      <c r="M931" s="28" t="s">
        <v>38</v>
      </c>
      <c r="N931" s="28" t="s">
        <v>38</v>
      </c>
      <c r="O931" s="28" t="s">
        <v>627</v>
      </c>
      <c r="P931" s="30" t="s">
        <v>949</v>
      </c>
      <c r="Q931" s="30" t="s">
        <v>950</v>
      </c>
      <c r="R931" s="83" t="s">
        <v>951</v>
      </c>
      <c r="S931" s="111" t="s">
        <v>952</v>
      </c>
      <c r="T931" s="83" t="s">
        <v>953</v>
      </c>
      <c r="U931" s="30"/>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c r="BM931" s="34"/>
      <c r="BN931" s="34"/>
      <c r="BO931" s="34"/>
      <c r="BP931" s="34"/>
      <c r="BQ931" s="34"/>
      <c r="BR931" s="34"/>
      <c r="BS931" s="34"/>
      <c r="BT931" s="34"/>
      <c r="BU931" s="34"/>
      <c r="BV931" s="34"/>
      <c r="BW931" s="34"/>
      <c r="BX931" s="34"/>
      <c r="BY931" s="34"/>
      <c r="BZ931" s="34"/>
      <c r="CA931" s="34"/>
      <c r="CB931" s="34"/>
      <c r="CC931" s="34"/>
      <c r="CD931" s="34"/>
      <c r="CE931" s="34"/>
      <c r="CF931" s="34"/>
      <c r="CG931" s="34"/>
      <c r="CH931" s="34"/>
      <c r="CI931" s="34"/>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c r="DK931" s="34"/>
      <c r="DL931" s="34"/>
      <c r="DM931" s="34"/>
      <c r="DN931" s="34"/>
      <c r="DO931" s="34"/>
      <c r="DP931" s="34"/>
      <c r="DQ931" s="34"/>
      <c r="DR931" s="34"/>
      <c r="DS931" s="34"/>
      <c r="DT931" s="34"/>
      <c r="DU931" s="34"/>
      <c r="DV931" s="34"/>
      <c r="DW931" s="34"/>
      <c r="DX931" s="34"/>
      <c r="DY931" s="34"/>
      <c r="DZ931" s="34"/>
      <c r="EA931" s="34"/>
      <c r="EB931" s="34"/>
      <c r="EC931" s="34"/>
      <c r="ED931" s="34"/>
      <c r="EE931" s="34"/>
      <c r="EF931" s="34"/>
      <c r="EG931" s="34"/>
      <c r="EH931" s="34"/>
      <c r="EI931" s="34"/>
      <c r="EJ931" s="34"/>
      <c r="EK931" s="34"/>
      <c r="EL931" s="34"/>
      <c r="EM931" s="34"/>
      <c r="EN931" s="34"/>
      <c r="EO931" s="34"/>
      <c r="EP931" s="34"/>
      <c r="EQ931" s="34"/>
      <c r="ER931" s="34"/>
      <c r="ES931" s="34"/>
      <c r="ET931" s="34"/>
      <c r="EU931" s="34"/>
      <c r="EV931" s="34"/>
      <c r="EW931" s="34"/>
      <c r="EX931" s="34"/>
      <c r="EY931" s="34"/>
      <c r="EZ931" s="34"/>
      <c r="FA931" s="34"/>
      <c r="FB931" s="34"/>
      <c r="FC931" s="34"/>
      <c r="FD931" s="34"/>
      <c r="FE931" s="34"/>
      <c r="FF931" s="34"/>
      <c r="FG931" s="34"/>
      <c r="FH931" s="34"/>
      <c r="FI931" s="34"/>
      <c r="FJ931" s="34"/>
      <c r="FK931" s="34"/>
      <c r="FL931" s="34"/>
      <c r="FM931" s="34"/>
      <c r="FN931" s="34"/>
      <c r="FO931" s="34"/>
      <c r="FP931" s="34"/>
      <c r="FQ931" s="34"/>
      <c r="FR931" s="34"/>
      <c r="FS931" s="34"/>
      <c r="FT931" s="34"/>
      <c r="FU931" s="34"/>
      <c r="FV931" s="34"/>
      <c r="FW931" s="34"/>
      <c r="FX931" s="34"/>
      <c r="FY931" s="34"/>
      <c r="FZ931" s="34"/>
      <c r="GA931" s="34"/>
      <c r="GB931" s="34"/>
      <c r="GC931" s="34"/>
      <c r="GD931" s="34"/>
      <c r="GE931" s="34"/>
      <c r="GF931" s="34"/>
      <c r="GG931" s="34"/>
      <c r="GH931" s="34"/>
      <c r="GI931" s="34"/>
      <c r="GJ931" s="34"/>
      <c r="GK931" s="34"/>
      <c r="GL931" s="34"/>
      <c r="GM931" s="34"/>
      <c r="GN931" s="34"/>
      <c r="GO931" s="34"/>
      <c r="GP931" s="34"/>
      <c r="GQ931" s="34"/>
      <c r="GR931" s="34"/>
      <c r="GS931" s="34"/>
      <c r="GT931" s="34"/>
      <c r="GU931" s="34"/>
      <c r="GV931" s="34"/>
      <c r="GW931" s="34"/>
      <c r="GX931" s="34"/>
      <c r="GY931" s="34"/>
      <c r="GZ931" s="34"/>
      <c r="HA931" s="34"/>
      <c r="HB931" s="34"/>
      <c r="HC931" s="34"/>
      <c r="HD931" s="34"/>
      <c r="HE931" s="34"/>
      <c r="HF931" s="34"/>
      <c r="HG931" s="34"/>
      <c r="HH931" s="34"/>
      <c r="HI931" s="34"/>
      <c r="HJ931" s="34"/>
      <c r="HK931" s="34"/>
      <c r="HL931" s="34"/>
      <c r="HM931" s="34"/>
      <c r="HN931" s="34"/>
      <c r="HO931" s="34"/>
      <c r="HP931" s="34"/>
      <c r="HQ931" s="34"/>
      <c r="HR931" s="34"/>
      <c r="HS931" s="34"/>
      <c r="HT931" s="34"/>
      <c r="HU931" s="34"/>
      <c r="HV931" s="34"/>
      <c r="HW931" s="34"/>
      <c r="HX931" s="34"/>
      <c r="HY931" s="34"/>
      <c r="HZ931" s="34"/>
      <c r="IA931" s="34"/>
      <c r="IB931" s="34"/>
      <c r="IC931" s="34"/>
      <c r="ID931" s="34"/>
      <c r="IE931" s="34"/>
      <c r="IF931" s="34"/>
      <c r="IG931" s="34"/>
      <c r="IH931" s="34"/>
      <c r="II931" s="34"/>
      <c r="IJ931" s="34"/>
      <c r="IK931" s="34"/>
      <c r="IL931" s="34"/>
      <c r="IM931" s="34"/>
      <c r="IN931" s="34"/>
      <c r="IO931" s="34"/>
      <c r="IP931" s="34"/>
      <c r="IQ931" s="34"/>
      <c r="IR931" s="34"/>
      <c r="IS931" s="34"/>
    </row>
    <row r="932" spans="1:253" s="33" customFormat="1" ht="165" x14ac:dyDescent="0.3">
      <c r="A932" s="28" t="s">
        <v>3932</v>
      </c>
      <c r="B932" s="66" t="s">
        <v>955</v>
      </c>
      <c r="C932" s="29" t="s">
        <v>3931</v>
      </c>
      <c r="D932" s="28" t="s">
        <v>3742</v>
      </c>
      <c r="E932" s="29" t="s">
        <v>956</v>
      </c>
      <c r="F932" s="29" t="s">
        <v>858</v>
      </c>
      <c r="G932" s="28" t="s">
        <v>35</v>
      </c>
      <c r="H932" s="29" t="s">
        <v>947</v>
      </c>
      <c r="I932" s="29" t="s">
        <v>948</v>
      </c>
      <c r="J932" s="29"/>
      <c r="K932" s="28" t="s">
        <v>38</v>
      </c>
      <c r="L932" s="28" t="s">
        <v>39</v>
      </c>
      <c r="M932" s="28" t="s">
        <v>38</v>
      </c>
      <c r="N932" s="28" t="s">
        <v>38</v>
      </c>
      <c r="O932" s="28" t="s">
        <v>627</v>
      </c>
      <c r="P932" s="30" t="s">
        <v>949</v>
      </c>
      <c r="Q932" s="30" t="s">
        <v>957</v>
      </c>
      <c r="R932" s="83" t="s">
        <v>2728</v>
      </c>
      <c r="S932" s="80" t="s">
        <v>2728</v>
      </c>
      <c r="T932" s="83" t="s">
        <v>2728</v>
      </c>
      <c r="U932" s="30"/>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c r="BM932" s="34"/>
      <c r="BN932" s="34"/>
      <c r="BO932" s="34"/>
      <c r="BP932" s="34"/>
      <c r="BQ932" s="34"/>
      <c r="BR932" s="34"/>
      <c r="BS932" s="34"/>
      <c r="BT932" s="34"/>
      <c r="BU932" s="34"/>
      <c r="BV932" s="34"/>
      <c r="BW932" s="34"/>
      <c r="BX932" s="34"/>
      <c r="BY932" s="34"/>
      <c r="BZ932" s="34"/>
      <c r="CA932" s="34"/>
      <c r="CB932" s="34"/>
      <c r="CC932" s="34"/>
      <c r="CD932" s="34"/>
      <c r="CE932" s="34"/>
      <c r="CF932" s="34"/>
      <c r="CG932" s="34"/>
      <c r="CH932" s="34"/>
      <c r="CI932" s="34"/>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c r="DK932" s="34"/>
      <c r="DL932" s="34"/>
      <c r="DM932" s="34"/>
      <c r="DN932" s="34"/>
      <c r="DO932" s="34"/>
      <c r="DP932" s="34"/>
      <c r="DQ932" s="34"/>
      <c r="DR932" s="34"/>
      <c r="DS932" s="34"/>
      <c r="DT932" s="34"/>
      <c r="DU932" s="34"/>
      <c r="DV932" s="34"/>
      <c r="DW932" s="34"/>
      <c r="DX932" s="34"/>
      <c r="DY932" s="34"/>
      <c r="DZ932" s="34"/>
      <c r="EA932" s="34"/>
      <c r="EB932" s="34"/>
      <c r="EC932" s="34"/>
      <c r="ED932" s="34"/>
      <c r="EE932" s="34"/>
      <c r="EF932" s="34"/>
      <c r="EG932" s="34"/>
      <c r="EH932" s="34"/>
      <c r="EI932" s="34"/>
      <c r="EJ932" s="34"/>
      <c r="EK932" s="34"/>
      <c r="EL932" s="34"/>
      <c r="EM932" s="34"/>
      <c r="EN932" s="34"/>
      <c r="EO932" s="34"/>
      <c r="EP932" s="34"/>
      <c r="EQ932" s="34"/>
      <c r="ER932" s="34"/>
      <c r="ES932" s="34"/>
      <c r="ET932" s="34"/>
      <c r="EU932" s="34"/>
      <c r="EV932" s="34"/>
      <c r="EW932" s="34"/>
      <c r="EX932" s="34"/>
      <c r="EY932" s="34"/>
      <c r="EZ932" s="34"/>
      <c r="FA932" s="34"/>
      <c r="FB932" s="34"/>
      <c r="FC932" s="34"/>
      <c r="FD932" s="34"/>
      <c r="FE932" s="34"/>
      <c r="FF932" s="34"/>
      <c r="FG932" s="34"/>
      <c r="FH932" s="34"/>
      <c r="FI932" s="34"/>
      <c r="FJ932" s="34"/>
      <c r="FK932" s="34"/>
      <c r="FL932" s="34"/>
      <c r="FM932" s="34"/>
      <c r="FN932" s="34"/>
      <c r="FO932" s="34"/>
      <c r="FP932" s="34"/>
      <c r="FQ932" s="34"/>
      <c r="FR932" s="34"/>
      <c r="FS932" s="34"/>
      <c r="FT932" s="34"/>
      <c r="FU932" s="34"/>
      <c r="FV932" s="34"/>
      <c r="FW932" s="34"/>
      <c r="FX932" s="34"/>
      <c r="FY932" s="34"/>
      <c r="FZ932" s="34"/>
      <c r="GA932" s="34"/>
      <c r="GB932" s="34"/>
      <c r="GC932" s="34"/>
      <c r="GD932" s="34"/>
      <c r="GE932" s="34"/>
      <c r="GF932" s="34"/>
      <c r="GG932" s="34"/>
      <c r="GH932" s="34"/>
      <c r="GI932" s="34"/>
      <c r="GJ932" s="34"/>
      <c r="GK932" s="34"/>
      <c r="GL932" s="34"/>
      <c r="GM932" s="34"/>
      <c r="GN932" s="34"/>
      <c r="GO932" s="34"/>
      <c r="GP932" s="34"/>
      <c r="GQ932" s="34"/>
      <c r="GR932" s="34"/>
      <c r="GS932" s="34"/>
      <c r="GT932" s="34"/>
      <c r="GU932" s="34"/>
      <c r="GV932" s="34"/>
      <c r="GW932" s="34"/>
      <c r="GX932" s="34"/>
      <c r="GY932" s="34"/>
      <c r="GZ932" s="34"/>
      <c r="HA932" s="34"/>
      <c r="HB932" s="34"/>
      <c r="HC932" s="34"/>
      <c r="HD932" s="34"/>
      <c r="HE932" s="34"/>
      <c r="HF932" s="34"/>
      <c r="HG932" s="34"/>
      <c r="HH932" s="34"/>
      <c r="HI932" s="34"/>
      <c r="HJ932" s="34"/>
      <c r="HK932" s="34"/>
      <c r="HL932" s="34"/>
      <c r="HM932" s="34"/>
      <c r="HN932" s="34"/>
      <c r="HO932" s="34"/>
      <c r="HP932" s="34"/>
      <c r="HQ932" s="34"/>
      <c r="HR932" s="34"/>
      <c r="HS932" s="34"/>
      <c r="HT932" s="34"/>
      <c r="HU932" s="34"/>
      <c r="HV932" s="34"/>
      <c r="HW932" s="34"/>
      <c r="HX932" s="34"/>
      <c r="HY932" s="34"/>
      <c r="HZ932" s="34"/>
      <c r="IA932" s="34"/>
      <c r="IB932" s="34"/>
      <c r="IC932" s="34"/>
      <c r="ID932" s="34"/>
      <c r="IE932" s="34"/>
      <c r="IF932" s="34"/>
      <c r="IG932" s="34"/>
      <c r="IH932" s="34"/>
      <c r="II932" s="34"/>
      <c r="IJ932" s="34"/>
      <c r="IK932" s="34"/>
      <c r="IL932" s="34"/>
      <c r="IM932" s="34"/>
      <c r="IN932" s="34"/>
      <c r="IO932" s="34"/>
      <c r="IP932" s="34"/>
      <c r="IQ932" s="34"/>
      <c r="IR932" s="34"/>
      <c r="IS932" s="34"/>
    </row>
    <row r="933" spans="1:253" s="33" customFormat="1" ht="105" x14ac:dyDescent="0.3">
      <c r="A933" s="28" t="s">
        <v>3933</v>
      </c>
      <c r="B933" s="66" t="s">
        <v>929</v>
      </c>
      <c r="C933" s="29" t="s">
        <v>3931</v>
      </c>
      <c r="D933" s="28" t="s">
        <v>3742</v>
      </c>
      <c r="E933" s="29" t="s">
        <v>959</v>
      </c>
      <c r="F933" s="29" t="s">
        <v>858</v>
      </c>
      <c r="G933" s="28" t="s">
        <v>960</v>
      </c>
      <c r="H933" s="29" t="s">
        <v>947</v>
      </c>
      <c r="I933" s="29" t="s">
        <v>961</v>
      </c>
      <c r="J933" s="29"/>
      <c r="K933" s="28" t="s">
        <v>38</v>
      </c>
      <c r="L933" s="28" t="s">
        <v>39</v>
      </c>
      <c r="M933" s="28" t="s">
        <v>38</v>
      </c>
      <c r="N933" s="28" t="s">
        <v>38</v>
      </c>
      <c r="O933" s="28" t="s">
        <v>627</v>
      </c>
      <c r="P933" s="30" t="s">
        <v>962</v>
      </c>
      <c r="Q933" s="30" t="s">
        <v>963</v>
      </c>
      <c r="R933" s="83" t="s">
        <v>951</v>
      </c>
      <c r="S933" s="110" t="s">
        <v>964</v>
      </c>
      <c r="T933" s="83" t="s">
        <v>880</v>
      </c>
      <c r="U933" s="30"/>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c r="BM933" s="34"/>
      <c r="BN933" s="34"/>
      <c r="BO933" s="34"/>
      <c r="BP933" s="34"/>
      <c r="BQ933" s="34"/>
      <c r="BR933" s="34"/>
      <c r="BS933" s="34"/>
      <c r="BT933" s="34"/>
      <c r="BU933" s="34"/>
      <c r="BV933" s="34"/>
      <c r="BW933" s="34"/>
      <c r="BX933" s="34"/>
      <c r="BY933" s="34"/>
      <c r="BZ933" s="34"/>
      <c r="CA933" s="34"/>
      <c r="CB933" s="34"/>
      <c r="CC933" s="34"/>
      <c r="CD933" s="34"/>
      <c r="CE933" s="34"/>
      <c r="CF933" s="34"/>
      <c r="CG933" s="34"/>
      <c r="CH933" s="34"/>
      <c r="CI933" s="34"/>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c r="DK933" s="34"/>
      <c r="DL933" s="34"/>
      <c r="DM933" s="34"/>
      <c r="DN933" s="34"/>
      <c r="DO933" s="34"/>
      <c r="DP933" s="34"/>
      <c r="DQ933" s="34"/>
      <c r="DR933" s="34"/>
      <c r="DS933" s="34"/>
      <c r="DT933" s="34"/>
      <c r="DU933" s="34"/>
      <c r="DV933" s="34"/>
      <c r="DW933" s="34"/>
      <c r="DX933" s="34"/>
      <c r="DY933" s="34"/>
      <c r="DZ933" s="34"/>
      <c r="EA933" s="34"/>
      <c r="EB933" s="34"/>
      <c r="EC933" s="34"/>
      <c r="ED933" s="34"/>
      <c r="EE933" s="34"/>
      <c r="EF933" s="34"/>
      <c r="EG933" s="34"/>
      <c r="EH933" s="34"/>
      <c r="EI933" s="34"/>
      <c r="EJ933" s="34"/>
      <c r="EK933" s="34"/>
      <c r="EL933" s="34"/>
      <c r="EM933" s="34"/>
      <c r="EN933" s="34"/>
      <c r="EO933" s="34"/>
      <c r="EP933" s="34"/>
      <c r="EQ933" s="34"/>
      <c r="ER933" s="34"/>
      <c r="ES933" s="34"/>
      <c r="ET933" s="34"/>
      <c r="EU933" s="34"/>
      <c r="EV933" s="34"/>
      <c r="EW933" s="34"/>
      <c r="EX933" s="34"/>
      <c r="EY933" s="34"/>
      <c r="EZ933" s="34"/>
      <c r="FA933" s="34"/>
      <c r="FB933" s="34"/>
      <c r="FC933" s="34"/>
      <c r="FD933" s="34"/>
      <c r="FE933" s="34"/>
      <c r="FF933" s="34"/>
      <c r="FG933" s="34"/>
      <c r="FH933" s="34"/>
      <c r="FI933" s="34"/>
      <c r="FJ933" s="34"/>
      <c r="FK933" s="34"/>
      <c r="FL933" s="34"/>
      <c r="FM933" s="34"/>
      <c r="FN933" s="34"/>
      <c r="FO933" s="34"/>
      <c r="FP933" s="34"/>
      <c r="FQ933" s="34"/>
      <c r="FR933" s="34"/>
      <c r="FS933" s="34"/>
      <c r="FT933" s="34"/>
      <c r="FU933" s="34"/>
      <c r="FV933" s="34"/>
      <c r="FW933" s="34"/>
      <c r="FX933" s="34"/>
      <c r="FY933" s="34"/>
      <c r="FZ933" s="34"/>
      <c r="GA933" s="34"/>
      <c r="GB933" s="34"/>
      <c r="GC933" s="34"/>
      <c r="GD933" s="34"/>
      <c r="GE933" s="34"/>
      <c r="GF933" s="34"/>
      <c r="GG933" s="34"/>
      <c r="GH933" s="34"/>
      <c r="GI933" s="34"/>
      <c r="GJ933" s="34"/>
      <c r="GK933" s="34"/>
      <c r="GL933" s="34"/>
      <c r="GM933" s="34"/>
      <c r="GN933" s="34"/>
      <c r="GO933" s="34"/>
      <c r="GP933" s="34"/>
      <c r="GQ933" s="34"/>
      <c r="GR933" s="34"/>
      <c r="GS933" s="34"/>
      <c r="GT933" s="34"/>
      <c r="GU933" s="34"/>
      <c r="GV933" s="34"/>
      <c r="GW933" s="34"/>
      <c r="GX933" s="34"/>
      <c r="GY933" s="34"/>
      <c r="GZ933" s="34"/>
      <c r="HA933" s="34"/>
      <c r="HB933" s="34"/>
      <c r="HC933" s="34"/>
      <c r="HD933" s="34"/>
      <c r="HE933" s="34"/>
      <c r="HF933" s="34"/>
      <c r="HG933" s="34"/>
      <c r="HH933" s="34"/>
      <c r="HI933" s="34"/>
      <c r="HJ933" s="34"/>
      <c r="HK933" s="34"/>
      <c r="HL933" s="34"/>
      <c r="HM933" s="34"/>
      <c r="HN933" s="34"/>
      <c r="HO933" s="34"/>
      <c r="HP933" s="34"/>
      <c r="HQ933" s="34"/>
      <c r="HR933" s="34"/>
      <c r="HS933" s="34"/>
      <c r="HT933" s="34"/>
      <c r="HU933" s="34"/>
      <c r="HV933" s="34"/>
      <c r="HW933" s="34"/>
      <c r="HX933" s="34"/>
      <c r="HY933" s="34"/>
      <c r="HZ933" s="34"/>
      <c r="IA933" s="34"/>
      <c r="IB933" s="34"/>
      <c r="IC933" s="34"/>
      <c r="ID933" s="34"/>
      <c r="IE933" s="34"/>
      <c r="IF933" s="34"/>
      <c r="IG933" s="34"/>
      <c r="IH933" s="34"/>
      <c r="II933" s="34"/>
      <c r="IJ933" s="34"/>
      <c r="IK933" s="34"/>
      <c r="IL933" s="34"/>
      <c r="IM933" s="34"/>
      <c r="IN933" s="34"/>
      <c r="IO933" s="34"/>
      <c r="IP933" s="34"/>
      <c r="IQ933" s="34"/>
      <c r="IR933" s="34"/>
      <c r="IS933" s="34"/>
    </row>
    <row r="934" spans="1:253" s="33" customFormat="1" ht="45" x14ac:dyDescent="0.3">
      <c r="A934" s="28" t="s">
        <v>3934</v>
      </c>
      <c r="B934" s="66" t="s">
        <v>966</v>
      </c>
      <c r="C934" s="29" t="s">
        <v>3935</v>
      </c>
      <c r="D934" s="28" t="s">
        <v>3742</v>
      </c>
      <c r="E934" s="29" t="s">
        <v>968</v>
      </c>
      <c r="F934" s="29" t="s">
        <v>858</v>
      </c>
      <c r="G934" s="28" t="s">
        <v>77</v>
      </c>
      <c r="H934" s="29" t="s">
        <v>969</v>
      </c>
      <c r="I934" s="29" t="s">
        <v>970</v>
      </c>
      <c r="J934" s="29"/>
      <c r="K934" s="28" t="s">
        <v>38</v>
      </c>
      <c r="L934" s="28" t="s">
        <v>39</v>
      </c>
      <c r="M934" s="28" t="s">
        <v>38</v>
      </c>
      <c r="N934" s="28" t="s">
        <v>38</v>
      </c>
      <c r="O934" s="28" t="s">
        <v>627</v>
      </c>
      <c r="P934" s="30" t="s">
        <v>971</v>
      </c>
      <c r="Q934" s="30" t="s">
        <v>972</v>
      </c>
      <c r="R934" s="83" t="s">
        <v>973</v>
      </c>
      <c r="S934" s="111" t="s">
        <v>970</v>
      </c>
      <c r="T934" s="110" t="s">
        <v>974</v>
      </c>
      <c r="U934" s="30"/>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c r="BM934" s="34"/>
      <c r="BN934" s="34"/>
      <c r="BO934" s="34"/>
      <c r="BP934" s="34"/>
      <c r="BQ934" s="34"/>
      <c r="BR934" s="34"/>
      <c r="BS934" s="34"/>
      <c r="BT934" s="34"/>
      <c r="BU934" s="34"/>
      <c r="BV934" s="34"/>
      <c r="BW934" s="34"/>
      <c r="BX934" s="34"/>
      <c r="BY934" s="34"/>
      <c r="BZ934" s="34"/>
      <c r="CA934" s="34"/>
      <c r="CB934" s="34"/>
      <c r="CC934" s="34"/>
      <c r="CD934" s="34"/>
      <c r="CE934" s="34"/>
      <c r="CF934" s="34"/>
      <c r="CG934" s="34"/>
      <c r="CH934" s="34"/>
      <c r="CI934" s="34"/>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c r="DK934" s="34"/>
      <c r="DL934" s="34"/>
      <c r="DM934" s="34"/>
      <c r="DN934" s="34"/>
      <c r="DO934" s="34"/>
      <c r="DP934" s="34"/>
      <c r="DQ934" s="34"/>
      <c r="DR934" s="34"/>
      <c r="DS934" s="34"/>
      <c r="DT934" s="34"/>
      <c r="DU934" s="34"/>
      <c r="DV934" s="34"/>
      <c r="DW934" s="34"/>
      <c r="DX934" s="34"/>
      <c r="DY934" s="34"/>
      <c r="DZ934" s="34"/>
      <c r="EA934" s="34"/>
      <c r="EB934" s="34"/>
      <c r="EC934" s="34"/>
      <c r="ED934" s="34"/>
      <c r="EE934" s="34"/>
      <c r="EF934" s="34"/>
      <c r="EG934" s="34"/>
      <c r="EH934" s="34"/>
      <c r="EI934" s="34"/>
      <c r="EJ934" s="34"/>
      <c r="EK934" s="34"/>
      <c r="EL934" s="34"/>
      <c r="EM934" s="34"/>
      <c r="EN934" s="34"/>
      <c r="EO934" s="34"/>
      <c r="EP934" s="34"/>
      <c r="EQ934" s="34"/>
      <c r="ER934" s="34"/>
      <c r="ES934" s="34"/>
      <c r="ET934" s="34"/>
      <c r="EU934" s="34"/>
      <c r="EV934" s="34"/>
      <c r="EW934" s="34"/>
      <c r="EX934" s="34"/>
      <c r="EY934" s="34"/>
      <c r="EZ934" s="34"/>
      <c r="FA934" s="34"/>
      <c r="FB934" s="34"/>
      <c r="FC934" s="34"/>
      <c r="FD934" s="34"/>
      <c r="FE934" s="34"/>
      <c r="FF934" s="34"/>
      <c r="FG934" s="34"/>
      <c r="FH934" s="34"/>
      <c r="FI934" s="34"/>
      <c r="FJ934" s="34"/>
      <c r="FK934" s="34"/>
      <c r="FL934" s="34"/>
      <c r="FM934" s="34"/>
      <c r="FN934" s="34"/>
      <c r="FO934" s="34"/>
      <c r="FP934" s="34"/>
      <c r="FQ934" s="34"/>
      <c r="FR934" s="34"/>
      <c r="FS934" s="34"/>
      <c r="FT934" s="34"/>
      <c r="FU934" s="34"/>
      <c r="FV934" s="34"/>
      <c r="FW934" s="34"/>
      <c r="FX934" s="34"/>
      <c r="FY934" s="34"/>
      <c r="FZ934" s="34"/>
      <c r="GA934" s="34"/>
      <c r="GB934" s="34"/>
      <c r="GC934" s="34"/>
      <c r="GD934" s="34"/>
      <c r="GE934" s="34"/>
      <c r="GF934" s="34"/>
      <c r="GG934" s="34"/>
      <c r="GH934" s="34"/>
      <c r="GI934" s="34"/>
      <c r="GJ934" s="34"/>
      <c r="GK934" s="34"/>
      <c r="GL934" s="34"/>
      <c r="GM934" s="34"/>
      <c r="GN934" s="34"/>
      <c r="GO934" s="34"/>
      <c r="GP934" s="34"/>
      <c r="GQ934" s="34"/>
      <c r="GR934" s="34"/>
      <c r="GS934" s="34"/>
      <c r="GT934" s="34"/>
      <c r="GU934" s="34"/>
      <c r="GV934" s="34"/>
      <c r="GW934" s="34"/>
      <c r="GX934" s="34"/>
      <c r="GY934" s="34"/>
      <c r="GZ934" s="34"/>
      <c r="HA934" s="34"/>
      <c r="HB934" s="34"/>
      <c r="HC934" s="34"/>
      <c r="HD934" s="34"/>
      <c r="HE934" s="34"/>
      <c r="HF934" s="34"/>
      <c r="HG934" s="34"/>
      <c r="HH934" s="34"/>
      <c r="HI934" s="34"/>
      <c r="HJ934" s="34"/>
      <c r="HK934" s="34"/>
      <c r="HL934" s="34"/>
      <c r="HM934" s="34"/>
      <c r="HN934" s="34"/>
      <c r="HO934" s="34"/>
      <c r="HP934" s="34"/>
      <c r="HQ934" s="34"/>
      <c r="HR934" s="34"/>
      <c r="HS934" s="34"/>
      <c r="HT934" s="34"/>
      <c r="HU934" s="34"/>
      <c r="HV934" s="34"/>
      <c r="HW934" s="34"/>
      <c r="HX934" s="34"/>
      <c r="HY934" s="34"/>
      <c r="HZ934" s="34"/>
      <c r="IA934" s="34"/>
      <c r="IB934" s="34"/>
      <c r="IC934" s="34"/>
      <c r="ID934" s="34"/>
      <c r="IE934" s="34"/>
      <c r="IF934" s="34"/>
      <c r="IG934" s="34"/>
      <c r="IH934" s="34"/>
      <c r="II934" s="34"/>
      <c r="IJ934" s="34"/>
      <c r="IK934" s="34"/>
      <c r="IL934" s="34"/>
      <c r="IM934" s="34"/>
      <c r="IN934" s="34"/>
      <c r="IO934" s="34"/>
      <c r="IP934" s="34"/>
      <c r="IQ934" s="34"/>
      <c r="IR934" s="34"/>
      <c r="IS934" s="34"/>
    </row>
    <row r="935" spans="1:253" s="33" customFormat="1" ht="90" x14ac:dyDescent="0.3">
      <c r="A935" s="28" t="s">
        <v>3936</v>
      </c>
      <c r="B935" s="29" t="s">
        <v>985</v>
      </c>
      <c r="C935" s="29" t="s">
        <v>3935</v>
      </c>
      <c r="D935" s="28" t="s">
        <v>3742</v>
      </c>
      <c r="E935" s="29" t="s">
        <v>986</v>
      </c>
      <c r="F935" s="29" t="s">
        <v>858</v>
      </c>
      <c r="G935" s="28" t="s">
        <v>77</v>
      </c>
      <c r="H935" s="29" t="s">
        <v>969</v>
      </c>
      <c r="I935" s="29" t="s">
        <v>458</v>
      </c>
      <c r="J935" s="29"/>
      <c r="K935" s="28" t="s">
        <v>38</v>
      </c>
      <c r="L935" s="28" t="s">
        <v>38</v>
      </c>
      <c r="M935" s="28" t="s">
        <v>38</v>
      </c>
      <c r="N935" s="28" t="s">
        <v>38</v>
      </c>
      <c r="O935" s="28" t="s">
        <v>627</v>
      </c>
      <c r="P935" s="30" t="s">
        <v>987</v>
      </c>
      <c r="Q935" s="30"/>
      <c r="R935" s="83" t="s">
        <v>973</v>
      </c>
      <c r="S935" s="111" t="s">
        <v>458</v>
      </c>
      <c r="T935" s="110" t="s">
        <v>974</v>
      </c>
      <c r="U935" s="30"/>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c r="BM935" s="34"/>
      <c r="BN935" s="34"/>
      <c r="BO935" s="34"/>
      <c r="BP935" s="34"/>
      <c r="BQ935" s="34"/>
      <c r="BR935" s="34"/>
      <c r="BS935" s="34"/>
      <c r="BT935" s="34"/>
      <c r="BU935" s="34"/>
      <c r="BV935" s="34"/>
      <c r="BW935" s="34"/>
      <c r="BX935" s="34"/>
      <c r="BY935" s="34"/>
      <c r="BZ935" s="34"/>
      <c r="CA935" s="34"/>
      <c r="CB935" s="34"/>
      <c r="CC935" s="34"/>
      <c r="CD935" s="34"/>
      <c r="CE935" s="34"/>
      <c r="CF935" s="34"/>
      <c r="CG935" s="34"/>
      <c r="CH935" s="34"/>
      <c r="CI935" s="34"/>
      <c r="CJ935" s="34"/>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c r="DK935" s="34"/>
      <c r="DL935" s="34"/>
      <c r="DM935" s="34"/>
      <c r="DN935" s="34"/>
      <c r="DO935" s="34"/>
      <c r="DP935" s="34"/>
      <c r="DQ935" s="34"/>
      <c r="DR935" s="34"/>
      <c r="DS935" s="34"/>
      <c r="DT935" s="34"/>
      <c r="DU935" s="34"/>
      <c r="DV935" s="34"/>
      <c r="DW935" s="34"/>
      <c r="DX935" s="34"/>
      <c r="DY935" s="34"/>
      <c r="DZ935" s="34"/>
      <c r="EA935" s="34"/>
      <c r="EB935" s="34"/>
      <c r="EC935" s="34"/>
      <c r="ED935" s="34"/>
      <c r="EE935" s="34"/>
      <c r="EF935" s="34"/>
      <c r="EG935" s="34"/>
      <c r="EH935" s="34"/>
      <c r="EI935" s="34"/>
      <c r="EJ935" s="34"/>
      <c r="EK935" s="34"/>
      <c r="EL935" s="34"/>
      <c r="EM935" s="34"/>
      <c r="EN935" s="34"/>
      <c r="EO935" s="34"/>
      <c r="EP935" s="34"/>
      <c r="EQ935" s="34"/>
      <c r="ER935" s="34"/>
      <c r="ES935" s="34"/>
      <c r="ET935" s="34"/>
      <c r="EU935" s="34"/>
      <c r="EV935" s="34"/>
      <c r="EW935" s="34"/>
      <c r="EX935" s="34"/>
      <c r="EY935" s="34"/>
      <c r="EZ935" s="34"/>
      <c r="FA935" s="34"/>
      <c r="FB935" s="34"/>
      <c r="FC935" s="34"/>
      <c r="FD935" s="34"/>
      <c r="FE935" s="34"/>
      <c r="FF935" s="34"/>
      <c r="FG935" s="34"/>
      <c r="FH935" s="34"/>
      <c r="FI935" s="34"/>
      <c r="FJ935" s="34"/>
      <c r="FK935" s="34"/>
      <c r="FL935" s="34"/>
      <c r="FM935" s="34"/>
      <c r="FN935" s="34"/>
      <c r="FO935" s="34"/>
      <c r="FP935" s="34"/>
      <c r="FQ935" s="34"/>
      <c r="FR935" s="34"/>
      <c r="FS935" s="34"/>
      <c r="FT935" s="34"/>
      <c r="FU935" s="34"/>
      <c r="FV935" s="34"/>
      <c r="FW935" s="34"/>
      <c r="FX935" s="34"/>
      <c r="FY935" s="34"/>
      <c r="FZ935" s="34"/>
      <c r="GA935" s="34"/>
      <c r="GB935" s="34"/>
      <c r="GC935" s="34"/>
      <c r="GD935" s="34"/>
      <c r="GE935" s="34"/>
      <c r="GF935" s="34"/>
      <c r="GG935" s="34"/>
      <c r="GH935" s="34"/>
      <c r="GI935" s="34"/>
      <c r="GJ935" s="34"/>
      <c r="GK935" s="34"/>
      <c r="GL935" s="34"/>
      <c r="GM935" s="34"/>
      <c r="GN935" s="34"/>
      <c r="GO935" s="34"/>
      <c r="GP935" s="34"/>
      <c r="GQ935" s="34"/>
      <c r="GR935" s="34"/>
      <c r="GS935" s="34"/>
      <c r="GT935" s="34"/>
      <c r="GU935" s="34"/>
      <c r="GV935" s="34"/>
      <c r="GW935" s="34"/>
      <c r="GX935" s="34"/>
      <c r="GY935" s="34"/>
      <c r="GZ935" s="34"/>
      <c r="HA935" s="34"/>
      <c r="HB935" s="34"/>
      <c r="HC935" s="34"/>
      <c r="HD935" s="34"/>
      <c r="HE935" s="34"/>
      <c r="HF935" s="34"/>
      <c r="HG935" s="34"/>
      <c r="HH935" s="34"/>
      <c r="HI935" s="34"/>
      <c r="HJ935" s="34"/>
      <c r="HK935" s="34"/>
      <c r="HL935" s="34"/>
      <c r="HM935" s="34"/>
      <c r="HN935" s="34"/>
      <c r="HO935" s="34"/>
      <c r="HP935" s="34"/>
      <c r="HQ935" s="34"/>
      <c r="HR935" s="34"/>
      <c r="HS935" s="34"/>
      <c r="HT935" s="34"/>
      <c r="HU935" s="34"/>
      <c r="HV935" s="34"/>
      <c r="HW935" s="34"/>
      <c r="HX935" s="34"/>
      <c r="HY935" s="34"/>
      <c r="HZ935" s="34"/>
      <c r="IA935" s="34"/>
      <c r="IB935" s="34"/>
      <c r="IC935" s="34"/>
      <c r="ID935" s="34"/>
      <c r="IE935" s="34"/>
      <c r="IF935" s="34"/>
      <c r="IG935" s="34"/>
      <c r="IH935" s="34"/>
      <c r="II935" s="34"/>
      <c r="IJ935" s="34"/>
      <c r="IK935" s="34"/>
      <c r="IL935" s="34"/>
      <c r="IM935" s="34"/>
      <c r="IN935" s="34"/>
      <c r="IO935" s="34"/>
      <c r="IP935" s="34"/>
      <c r="IQ935" s="34"/>
      <c r="IR935" s="34"/>
      <c r="IS935" s="34"/>
    </row>
    <row r="936" spans="1:253" s="33" customFormat="1" ht="45" x14ac:dyDescent="0.3">
      <c r="A936" s="28" t="s">
        <v>3937</v>
      </c>
      <c r="B936" s="29" t="s">
        <v>989</v>
      </c>
      <c r="C936" s="29" t="s">
        <v>3935</v>
      </c>
      <c r="D936" s="28" t="s">
        <v>3742</v>
      </c>
      <c r="E936" s="29" t="s">
        <v>990</v>
      </c>
      <c r="F936" s="29" t="s">
        <v>858</v>
      </c>
      <c r="G936" s="28" t="s">
        <v>77</v>
      </c>
      <c r="H936" s="29" t="s">
        <v>969</v>
      </c>
      <c r="I936" s="29" t="s">
        <v>989</v>
      </c>
      <c r="J936" s="29"/>
      <c r="K936" s="28" t="s">
        <v>38</v>
      </c>
      <c r="L936" s="28" t="s">
        <v>38</v>
      </c>
      <c r="M936" s="28" t="s">
        <v>38</v>
      </c>
      <c r="N936" s="28" t="s">
        <v>38</v>
      </c>
      <c r="O936" s="28" t="s">
        <v>627</v>
      </c>
      <c r="P936" s="30" t="s">
        <v>991</v>
      </c>
      <c r="Q936" s="30"/>
      <c r="R936" s="83" t="s">
        <v>973</v>
      </c>
      <c r="S936" s="111" t="s">
        <v>989</v>
      </c>
      <c r="T936" s="110" t="s">
        <v>942</v>
      </c>
      <c r="U936" s="30"/>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c r="BM936" s="34"/>
      <c r="BN936" s="34"/>
      <c r="BO936" s="34"/>
      <c r="BP936" s="34"/>
      <c r="BQ936" s="34"/>
      <c r="BR936" s="34"/>
      <c r="BS936" s="34"/>
      <c r="BT936" s="34"/>
      <c r="BU936" s="34"/>
      <c r="BV936" s="34"/>
      <c r="BW936" s="34"/>
      <c r="BX936" s="34"/>
      <c r="BY936" s="34"/>
      <c r="BZ936" s="34"/>
      <c r="CA936" s="34"/>
      <c r="CB936" s="34"/>
      <c r="CC936" s="34"/>
      <c r="CD936" s="34"/>
      <c r="CE936" s="34"/>
      <c r="CF936" s="34"/>
      <c r="CG936" s="34"/>
      <c r="CH936" s="34"/>
      <c r="CI936" s="34"/>
      <c r="CJ936" s="34"/>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c r="DK936" s="34"/>
      <c r="DL936" s="34"/>
      <c r="DM936" s="34"/>
      <c r="DN936" s="34"/>
      <c r="DO936" s="34"/>
      <c r="DP936" s="34"/>
      <c r="DQ936" s="34"/>
      <c r="DR936" s="34"/>
      <c r="DS936" s="34"/>
      <c r="DT936" s="34"/>
      <c r="DU936" s="34"/>
      <c r="DV936" s="34"/>
      <c r="DW936" s="34"/>
      <c r="DX936" s="34"/>
      <c r="DY936" s="34"/>
      <c r="DZ936" s="34"/>
      <c r="EA936" s="34"/>
      <c r="EB936" s="34"/>
      <c r="EC936" s="34"/>
      <c r="ED936" s="34"/>
      <c r="EE936" s="34"/>
      <c r="EF936" s="34"/>
      <c r="EG936" s="34"/>
      <c r="EH936" s="34"/>
      <c r="EI936" s="34"/>
      <c r="EJ936" s="34"/>
      <c r="EK936" s="34"/>
      <c r="EL936" s="34"/>
      <c r="EM936" s="34"/>
      <c r="EN936" s="34"/>
      <c r="EO936" s="34"/>
      <c r="EP936" s="34"/>
      <c r="EQ936" s="34"/>
      <c r="ER936" s="34"/>
      <c r="ES936" s="34"/>
      <c r="ET936" s="34"/>
      <c r="EU936" s="34"/>
      <c r="EV936" s="34"/>
      <c r="EW936" s="34"/>
      <c r="EX936" s="34"/>
      <c r="EY936" s="34"/>
      <c r="EZ936" s="34"/>
      <c r="FA936" s="34"/>
      <c r="FB936" s="34"/>
      <c r="FC936" s="34"/>
      <c r="FD936" s="34"/>
      <c r="FE936" s="34"/>
      <c r="FF936" s="34"/>
      <c r="FG936" s="34"/>
      <c r="FH936" s="34"/>
      <c r="FI936" s="34"/>
      <c r="FJ936" s="34"/>
      <c r="FK936" s="34"/>
      <c r="FL936" s="34"/>
      <c r="FM936" s="34"/>
      <c r="FN936" s="34"/>
      <c r="FO936" s="34"/>
      <c r="FP936" s="34"/>
      <c r="FQ936" s="34"/>
      <c r="FR936" s="34"/>
      <c r="FS936" s="34"/>
      <c r="FT936" s="34"/>
      <c r="FU936" s="34"/>
      <c r="FV936" s="34"/>
      <c r="FW936" s="34"/>
      <c r="FX936" s="34"/>
      <c r="FY936" s="34"/>
      <c r="FZ936" s="34"/>
      <c r="GA936" s="34"/>
      <c r="GB936" s="34"/>
      <c r="GC936" s="34"/>
      <c r="GD936" s="34"/>
      <c r="GE936" s="34"/>
      <c r="GF936" s="34"/>
      <c r="GG936" s="34"/>
      <c r="GH936" s="34"/>
      <c r="GI936" s="34"/>
      <c r="GJ936" s="34"/>
      <c r="GK936" s="34"/>
      <c r="GL936" s="34"/>
      <c r="GM936" s="34"/>
      <c r="GN936" s="34"/>
      <c r="GO936" s="34"/>
      <c r="GP936" s="34"/>
      <c r="GQ936" s="34"/>
      <c r="GR936" s="34"/>
      <c r="GS936" s="34"/>
      <c r="GT936" s="34"/>
      <c r="GU936" s="34"/>
      <c r="GV936" s="34"/>
      <c r="GW936" s="34"/>
      <c r="GX936" s="34"/>
      <c r="GY936" s="34"/>
      <c r="GZ936" s="34"/>
      <c r="HA936" s="34"/>
      <c r="HB936" s="34"/>
      <c r="HC936" s="34"/>
      <c r="HD936" s="34"/>
      <c r="HE936" s="34"/>
      <c r="HF936" s="34"/>
      <c r="HG936" s="34"/>
      <c r="HH936" s="34"/>
      <c r="HI936" s="34"/>
      <c r="HJ936" s="34"/>
      <c r="HK936" s="34"/>
      <c r="HL936" s="34"/>
      <c r="HM936" s="34"/>
      <c r="HN936" s="34"/>
      <c r="HO936" s="34"/>
      <c r="HP936" s="34"/>
      <c r="HQ936" s="34"/>
      <c r="HR936" s="34"/>
      <c r="HS936" s="34"/>
      <c r="HT936" s="34"/>
      <c r="HU936" s="34"/>
      <c r="HV936" s="34"/>
      <c r="HW936" s="34"/>
      <c r="HX936" s="34"/>
      <c r="HY936" s="34"/>
      <c r="HZ936" s="34"/>
      <c r="IA936" s="34"/>
      <c r="IB936" s="34"/>
      <c r="IC936" s="34"/>
      <c r="ID936" s="34"/>
      <c r="IE936" s="34"/>
      <c r="IF936" s="34"/>
      <c r="IG936" s="34"/>
      <c r="IH936" s="34"/>
      <c r="II936" s="34"/>
      <c r="IJ936" s="34"/>
      <c r="IK936" s="34"/>
      <c r="IL936" s="34"/>
      <c r="IM936" s="34"/>
      <c r="IN936" s="34"/>
      <c r="IO936" s="34"/>
      <c r="IP936" s="34"/>
      <c r="IQ936" s="34"/>
      <c r="IR936" s="34"/>
      <c r="IS936" s="34"/>
    </row>
    <row r="937" spans="1:253" s="33" customFormat="1" ht="45" x14ac:dyDescent="0.3">
      <c r="A937" s="28" t="s">
        <v>3938</v>
      </c>
      <c r="B937" s="66" t="s">
        <v>993</v>
      </c>
      <c r="C937" s="29" t="s">
        <v>3935</v>
      </c>
      <c r="D937" s="28" t="s">
        <v>3742</v>
      </c>
      <c r="E937" s="29" t="s">
        <v>994</v>
      </c>
      <c r="F937" s="29" t="s">
        <v>858</v>
      </c>
      <c r="G937" s="28" t="s">
        <v>77</v>
      </c>
      <c r="H937" s="29" t="s">
        <v>969</v>
      </c>
      <c r="I937" s="29" t="s">
        <v>995</v>
      </c>
      <c r="J937" s="29"/>
      <c r="K937" s="28" t="s">
        <v>38</v>
      </c>
      <c r="L937" s="28" t="s">
        <v>39</v>
      </c>
      <c r="M937" s="28" t="s">
        <v>38</v>
      </c>
      <c r="N937" s="28" t="s">
        <v>38</v>
      </c>
      <c r="O937" s="28" t="s">
        <v>627</v>
      </c>
      <c r="P937" s="30" t="s">
        <v>996</v>
      </c>
      <c r="Q937" s="30" t="s">
        <v>997</v>
      </c>
      <c r="R937" s="83" t="s">
        <v>973</v>
      </c>
      <c r="S937" s="111" t="s">
        <v>995</v>
      </c>
      <c r="T937" s="110" t="s">
        <v>880</v>
      </c>
      <c r="U937" s="30"/>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c r="BM937" s="34"/>
      <c r="BN937" s="34"/>
      <c r="BO937" s="34"/>
      <c r="BP937" s="34"/>
      <c r="BQ937" s="34"/>
      <c r="BR937" s="34"/>
      <c r="BS937" s="34"/>
      <c r="BT937" s="34"/>
      <c r="BU937" s="34"/>
      <c r="BV937" s="34"/>
      <c r="BW937" s="34"/>
      <c r="BX937" s="34"/>
      <c r="BY937" s="34"/>
      <c r="BZ937" s="34"/>
      <c r="CA937" s="34"/>
      <c r="CB937" s="34"/>
      <c r="CC937" s="34"/>
      <c r="CD937" s="34"/>
      <c r="CE937" s="34"/>
      <c r="CF937" s="34"/>
      <c r="CG937" s="34"/>
      <c r="CH937" s="34"/>
      <c r="CI937" s="34"/>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c r="DK937" s="34"/>
      <c r="DL937" s="34"/>
      <c r="DM937" s="34"/>
      <c r="DN937" s="34"/>
      <c r="DO937" s="34"/>
      <c r="DP937" s="34"/>
      <c r="DQ937" s="34"/>
      <c r="DR937" s="34"/>
      <c r="DS937" s="34"/>
      <c r="DT937" s="34"/>
      <c r="DU937" s="34"/>
      <c r="DV937" s="34"/>
      <c r="DW937" s="34"/>
      <c r="DX937" s="34"/>
      <c r="DY937" s="34"/>
      <c r="DZ937" s="34"/>
      <c r="EA937" s="34"/>
      <c r="EB937" s="34"/>
      <c r="EC937" s="34"/>
      <c r="ED937" s="34"/>
      <c r="EE937" s="34"/>
      <c r="EF937" s="34"/>
      <c r="EG937" s="34"/>
      <c r="EH937" s="34"/>
      <c r="EI937" s="34"/>
      <c r="EJ937" s="34"/>
      <c r="EK937" s="34"/>
      <c r="EL937" s="34"/>
      <c r="EM937" s="34"/>
      <c r="EN937" s="34"/>
      <c r="EO937" s="34"/>
      <c r="EP937" s="34"/>
      <c r="EQ937" s="34"/>
      <c r="ER937" s="34"/>
      <c r="ES937" s="34"/>
      <c r="ET937" s="34"/>
      <c r="EU937" s="34"/>
      <c r="EV937" s="34"/>
      <c r="EW937" s="34"/>
      <c r="EX937" s="34"/>
      <c r="EY937" s="34"/>
      <c r="EZ937" s="34"/>
      <c r="FA937" s="34"/>
      <c r="FB937" s="34"/>
      <c r="FC937" s="34"/>
      <c r="FD937" s="34"/>
      <c r="FE937" s="34"/>
      <c r="FF937" s="34"/>
      <c r="FG937" s="34"/>
      <c r="FH937" s="34"/>
      <c r="FI937" s="34"/>
      <c r="FJ937" s="34"/>
      <c r="FK937" s="34"/>
      <c r="FL937" s="34"/>
      <c r="FM937" s="34"/>
      <c r="FN937" s="34"/>
      <c r="FO937" s="34"/>
      <c r="FP937" s="34"/>
      <c r="FQ937" s="34"/>
      <c r="FR937" s="34"/>
      <c r="FS937" s="34"/>
      <c r="FT937" s="34"/>
      <c r="FU937" s="34"/>
      <c r="FV937" s="34"/>
      <c r="FW937" s="34"/>
      <c r="FX937" s="34"/>
      <c r="FY937" s="34"/>
      <c r="FZ937" s="34"/>
      <c r="GA937" s="34"/>
      <c r="GB937" s="34"/>
      <c r="GC937" s="34"/>
      <c r="GD937" s="34"/>
      <c r="GE937" s="34"/>
      <c r="GF937" s="34"/>
      <c r="GG937" s="34"/>
      <c r="GH937" s="34"/>
      <c r="GI937" s="34"/>
      <c r="GJ937" s="34"/>
      <c r="GK937" s="34"/>
      <c r="GL937" s="34"/>
      <c r="GM937" s="34"/>
      <c r="GN937" s="34"/>
      <c r="GO937" s="34"/>
      <c r="GP937" s="34"/>
      <c r="GQ937" s="34"/>
      <c r="GR937" s="34"/>
      <c r="GS937" s="34"/>
      <c r="GT937" s="34"/>
      <c r="GU937" s="34"/>
      <c r="GV937" s="34"/>
      <c r="GW937" s="34"/>
      <c r="GX937" s="34"/>
      <c r="GY937" s="34"/>
      <c r="GZ937" s="34"/>
      <c r="HA937" s="34"/>
      <c r="HB937" s="34"/>
      <c r="HC937" s="34"/>
      <c r="HD937" s="34"/>
      <c r="HE937" s="34"/>
      <c r="HF937" s="34"/>
      <c r="HG937" s="34"/>
      <c r="HH937" s="34"/>
      <c r="HI937" s="34"/>
      <c r="HJ937" s="34"/>
      <c r="HK937" s="34"/>
      <c r="HL937" s="34"/>
      <c r="HM937" s="34"/>
      <c r="HN937" s="34"/>
      <c r="HO937" s="34"/>
      <c r="HP937" s="34"/>
      <c r="HQ937" s="34"/>
      <c r="HR937" s="34"/>
      <c r="HS937" s="34"/>
      <c r="HT937" s="34"/>
      <c r="HU937" s="34"/>
      <c r="HV937" s="34"/>
      <c r="HW937" s="34"/>
      <c r="HX937" s="34"/>
      <c r="HY937" s="34"/>
      <c r="HZ937" s="34"/>
      <c r="IA937" s="34"/>
      <c r="IB937" s="34"/>
      <c r="IC937" s="34"/>
      <c r="ID937" s="34"/>
      <c r="IE937" s="34"/>
      <c r="IF937" s="34"/>
      <c r="IG937" s="34"/>
      <c r="IH937" s="34"/>
      <c r="II937" s="34"/>
      <c r="IJ937" s="34"/>
      <c r="IK937" s="34"/>
      <c r="IL937" s="34"/>
      <c r="IM937" s="34"/>
      <c r="IN937" s="34"/>
      <c r="IO937" s="34"/>
      <c r="IP937" s="34"/>
      <c r="IQ937" s="34"/>
      <c r="IR937" s="34"/>
      <c r="IS937" s="34"/>
    </row>
    <row r="938" spans="1:253" s="33" customFormat="1" ht="90" x14ac:dyDescent="0.3">
      <c r="A938" s="28" t="s">
        <v>3939</v>
      </c>
      <c r="B938" s="29" t="s">
        <v>999</v>
      </c>
      <c r="C938" s="29" t="s">
        <v>3935</v>
      </c>
      <c r="D938" s="28" t="s">
        <v>3742</v>
      </c>
      <c r="E938" s="29" t="s">
        <v>1000</v>
      </c>
      <c r="F938" s="29" t="s">
        <v>858</v>
      </c>
      <c r="G938" s="28" t="s">
        <v>77</v>
      </c>
      <c r="H938" s="29" t="s">
        <v>969</v>
      </c>
      <c r="I938" s="29" t="s">
        <v>999</v>
      </c>
      <c r="J938" s="29"/>
      <c r="K938" s="28" t="s">
        <v>38</v>
      </c>
      <c r="L938" s="28" t="s">
        <v>38</v>
      </c>
      <c r="M938" s="28" t="s">
        <v>38</v>
      </c>
      <c r="N938" s="28" t="s">
        <v>38</v>
      </c>
      <c r="O938" s="28" t="s">
        <v>627</v>
      </c>
      <c r="P938" s="30" t="s">
        <v>1001</v>
      </c>
      <c r="Q938" s="30"/>
      <c r="R938" s="83" t="s">
        <v>973</v>
      </c>
      <c r="S938" s="111" t="s">
        <v>999</v>
      </c>
      <c r="T938" s="110" t="s">
        <v>974</v>
      </c>
      <c r="U938" s="30"/>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c r="BM938" s="34"/>
      <c r="BN938" s="34"/>
      <c r="BO938" s="34"/>
      <c r="BP938" s="34"/>
      <c r="BQ938" s="34"/>
      <c r="BR938" s="34"/>
      <c r="BS938" s="34"/>
      <c r="BT938" s="34"/>
      <c r="BU938" s="34"/>
      <c r="BV938" s="34"/>
      <c r="BW938" s="34"/>
      <c r="BX938" s="34"/>
      <c r="BY938" s="34"/>
      <c r="BZ938" s="34"/>
      <c r="CA938" s="34"/>
      <c r="CB938" s="34"/>
      <c r="CC938" s="34"/>
      <c r="CD938" s="34"/>
      <c r="CE938" s="34"/>
      <c r="CF938" s="34"/>
      <c r="CG938" s="34"/>
      <c r="CH938" s="34"/>
      <c r="CI938" s="34"/>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c r="DK938" s="34"/>
      <c r="DL938" s="34"/>
      <c r="DM938" s="34"/>
      <c r="DN938" s="34"/>
      <c r="DO938" s="34"/>
      <c r="DP938" s="34"/>
      <c r="DQ938" s="34"/>
      <c r="DR938" s="34"/>
      <c r="DS938" s="34"/>
      <c r="DT938" s="34"/>
      <c r="DU938" s="34"/>
      <c r="DV938" s="34"/>
      <c r="DW938" s="34"/>
      <c r="DX938" s="34"/>
      <c r="DY938" s="34"/>
      <c r="DZ938" s="34"/>
      <c r="EA938" s="34"/>
      <c r="EB938" s="34"/>
      <c r="EC938" s="34"/>
      <c r="ED938" s="34"/>
      <c r="EE938" s="34"/>
      <c r="EF938" s="34"/>
      <c r="EG938" s="34"/>
      <c r="EH938" s="34"/>
      <c r="EI938" s="34"/>
      <c r="EJ938" s="34"/>
      <c r="EK938" s="34"/>
      <c r="EL938" s="34"/>
      <c r="EM938" s="34"/>
      <c r="EN938" s="34"/>
      <c r="EO938" s="34"/>
      <c r="EP938" s="34"/>
      <c r="EQ938" s="34"/>
      <c r="ER938" s="34"/>
      <c r="ES938" s="34"/>
      <c r="ET938" s="34"/>
      <c r="EU938" s="34"/>
      <c r="EV938" s="34"/>
      <c r="EW938" s="34"/>
      <c r="EX938" s="34"/>
      <c r="EY938" s="34"/>
      <c r="EZ938" s="34"/>
      <c r="FA938" s="34"/>
      <c r="FB938" s="34"/>
      <c r="FC938" s="34"/>
      <c r="FD938" s="34"/>
      <c r="FE938" s="34"/>
      <c r="FF938" s="34"/>
      <c r="FG938" s="34"/>
      <c r="FH938" s="34"/>
      <c r="FI938" s="34"/>
      <c r="FJ938" s="34"/>
      <c r="FK938" s="34"/>
      <c r="FL938" s="34"/>
      <c r="FM938" s="34"/>
      <c r="FN938" s="34"/>
      <c r="FO938" s="34"/>
      <c r="FP938" s="34"/>
      <c r="FQ938" s="34"/>
      <c r="FR938" s="34"/>
      <c r="FS938" s="34"/>
      <c r="FT938" s="34"/>
      <c r="FU938" s="34"/>
      <c r="FV938" s="34"/>
      <c r="FW938" s="34"/>
      <c r="FX938" s="34"/>
      <c r="FY938" s="34"/>
      <c r="FZ938" s="34"/>
      <c r="GA938" s="34"/>
      <c r="GB938" s="34"/>
      <c r="GC938" s="34"/>
      <c r="GD938" s="34"/>
      <c r="GE938" s="34"/>
      <c r="GF938" s="34"/>
      <c r="GG938" s="34"/>
      <c r="GH938" s="34"/>
      <c r="GI938" s="34"/>
      <c r="GJ938" s="34"/>
      <c r="GK938" s="34"/>
      <c r="GL938" s="34"/>
      <c r="GM938" s="34"/>
      <c r="GN938" s="34"/>
      <c r="GO938" s="34"/>
      <c r="GP938" s="34"/>
      <c r="GQ938" s="34"/>
      <c r="GR938" s="34"/>
      <c r="GS938" s="34"/>
      <c r="GT938" s="34"/>
      <c r="GU938" s="34"/>
      <c r="GV938" s="34"/>
      <c r="GW938" s="34"/>
      <c r="GX938" s="34"/>
      <c r="GY938" s="34"/>
      <c r="GZ938" s="34"/>
      <c r="HA938" s="34"/>
      <c r="HB938" s="34"/>
      <c r="HC938" s="34"/>
      <c r="HD938" s="34"/>
      <c r="HE938" s="34"/>
      <c r="HF938" s="34"/>
      <c r="HG938" s="34"/>
      <c r="HH938" s="34"/>
      <c r="HI938" s="34"/>
      <c r="HJ938" s="34"/>
      <c r="HK938" s="34"/>
      <c r="HL938" s="34"/>
      <c r="HM938" s="34"/>
      <c r="HN938" s="34"/>
      <c r="HO938" s="34"/>
      <c r="HP938" s="34"/>
      <c r="HQ938" s="34"/>
      <c r="HR938" s="34"/>
      <c r="HS938" s="34"/>
      <c r="HT938" s="34"/>
      <c r="HU938" s="34"/>
      <c r="HV938" s="34"/>
      <c r="HW938" s="34"/>
      <c r="HX938" s="34"/>
      <c r="HY938" s="34"/>
      <c r="HZ938" s="34"/>
      <c r="IA938" s="34"/>
      <c r="IB938" s="34"/>
      <c r="IC938" s="34"/>
      <c r="ID938" s="34"/>
      <c r="IE938" s="34"/>
      <c r="IF938" s="34"/>
      <c r="IG938" s="34"/>
      <c r="IH938" s="34"/>
      <c r="II938" s="34"/>
      <c r="IJ938" s="34"/>
      <c r="IK938" s="34"/>
      <c r="IL938" s="34"/>
      <c r="IM938" s="34"/>
      <c r="IN938" s="34"/>
      <c r="IO938" s="34"/>
      <c r="IP938" s="34"/>
      <c r="IQ938" s="34"/>
      <c r="IR938" s="34"/>
      <c r="IS938" s="34"/>
    </row>
    <row r="939" spans="1:253" s="33" customFormat="1" ht="105" x14ac:dyDescent="0.3">
      <c r="A939" s="28" t="s">
        <v>3940</v>
      </c>
      <c r="B939" s="66" t="s">
        <v>929</v>
      </c>
      <c r="C939" s="29" t="s">
        <v>3935</v>
      </c>
      <c r="D939" s="28" t="s">
        <v>3742</v>
      </c>
      <c r="E939" s="29" t="s">
        <v>1014</v>
      </c>
      <c r="F939" s="29" t="s">
        <v>858</v>
      </c>
      <c r="G939" s="28" t="s">
        <v>1195</v>
      </c>
      <c r="H939" s="29" t="s">
        <v>969</v>
      </c>
      <c r="I939" s="29" t="s">
        <v>1016</v>
      </c>
      <c r="J939" s="29"/>
      <c r="K939" s="28" t="s">
        <v>38</v>
      </c>
      <c r="L939" s="28" t="s">
        <v>39</v>
      </c>
      <c r="M939" s="28" t="s">
        <v>38</v>
      </c>
      <c r="N939" s="28" t="s">
        <v>38</v>
      </c>
      <c r="O939" s="28" t="s">
        <v>627</v>
      </c>
      <c r="P939" s="30" t="s">
        <v>1017</v>
      </c>
      <c r="Q939" s="30" t="s">
        <v>1018</v>
      </c>
      <c r="R939" s="83" t="s">
        <v>973</v>
      </c>
      <c r="S939" s="111" t="s">
        <v>1016</v>
      </c>
      <c r="T939" s="83" t="s">
        <v>839</v>
      </c>
      <c r="U939" s="30"/>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c r="BM939" s="34"/>
      <c r="BN939" s="34"/>
      <c r="BO939" s="34"/>
      <c r="BP939" s="34"/>
      <c r="BQ939" s="34"/>
      <c r="BR939" s="34"/>
      <c r="BS939" s="34"/>
      <c r="BT939" s="34"/>
      <c r="BU939" s="34"/>
      <c r="BV939" s="34"/>
      <c r="BW939" s="34"/>
      <c r="BX939" s="34"/>
      <c r="BY939" s="34"/>
      <c r="BZ939" s="34"/>
      <c r="CA939" s="34"/>
      <c r="CB939" s="34"/>
      <c r="CC939" s="34"/>
      <c r="CD939" s="34"/>
      <c r="CE939" s="34"/>
      <c r="CF939" s="34"/>
      <c r="CG939" s="34"/>
      <c r="CH939" s="34"/>
      <c r="CI939" s="34"/>
      <c r="CJ939" s="34"/>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c r="DK939" s="34"/>
      <c r="DL939" s="34"/>
      <c r="DM939" s="34"/>
      <c r="DN939" s="34"/>
      <c r="DO939" s="34"/>
      <c r="DP939" s="34"/>
      <c r="DQ939" s="34"/>
      <c r="DR939" s="34"/>
      <c r="DS939" s="34"/>
      <c r="DT939" s="34"/>
      <c r="DU939" s="34"/>
      <c r="DV939" s="34"/>
      <c r="DW939" s="34"/>
      <c r="DX939" s="34"/>
      <c r="DY939" s="34"/>
      <c r="DZ939" s="34"/>
      <c r="EA939" s="34"/>
      <c r="EB939" s="34"/>
      <c r="EC939" s="34"/>
      <c r="ED939" s="34"/>
      <c r="EE939" s="34"/>
      <c r="EF939" s="34"/>
      <c r="EG939" s="34"/>
      <c r="EH939" s="34"/>
      <c r="EI939" s="34"/>
      <c r="EJ939" s="34"/>
      <c r="EK939" s="34"/>
      <c r="EL939" s="34"/>
      <c r="EM939" s="34"/>
      <c r="EN939" s="34"/>
      <c r="EO939" s="34"/>
      <c r="EP939" s="34"/>
      <c r="EQ939" s="34"/>
      <c r="ER939" s="34"/>
      <c r="ES939" s="34"/>
      <c r="ET939" s="34"/>
      <c r="EU939" s="34"/>
      <c r="EV939" s="34"/>
      <c r="EW939" s="34"/>
      <c r="EX939" s="34"/>
      <c r="EY939" s="34"/>
      <c r="EZ939" s="34"/>
      <c r="FA939" s="34"/>
      <c r="FB939" s="34"/>
      <c r="FC939" s="34"/>
      <c r="FD939" s="34"/>
      <c r="FE939" s="34"/>
      <c r="FF939" s="34"/>
      <c r="FG939" s="34"/>
      <c r="FH939" s="34"/>
      <c r="FI939" s="34"/>
      <c r="FJ939" s="34"/>
      <c r="FK939" s="34"/>
      <c r="FL939" s="34"/>
      <c r="FM939" s="34"/>
      <c r="FN939" s="34"/>
      <c r="FO939" s="34"/>
      <c r="FP939" s="34"/>
      <c r="FQ939" s="34"/>
      <c r="FR939" s="34"/>
      <c r="FS939" s="34"/>
      <c r="FT939" s="34"/>
      <c r="FU939" s="34"/>
      <c r="FV939" s="34"/>
      <c r="FW939" s="34"/>
      <c r="FX939" s="34"/>
      <c r="FY939" s="34"/>
      <c r="FZ939" s="34"/>
      <c r="GA939" s="34"/>
      <c r="GB939" s="34"/>
      <c r="GC939" s="34"/>
      <c r="GD939" s="34"/>
      <c r="GE939" s="34"/>
      <c r="GF939" s="34"/>
      <c r="GG939" s="34"/>
      <c r="GH939" s="34"/>
      <c r="GI939" s="34"/>
      <c r="GJ939" s="34"/>
      <c r="GK939" s="34"/>
      <c r="GL939" s="34"/>
      <c r="GM939" s="34"/>
      <c r="GN939" s="34"/>
      <c r="GO939" s="34"/>
      <c r="GP939" s="34"/>
      <c r="GQ939" s="34"/>
      <c r="GR939" s="34"/>
      <c r="GS939" s="34"/>
      <c r="GT939" s="34"/>
      <c r="GU939" s="34"/>
      <c r="GV939" s="34"/>
      <c r="GW939" s="34"/>
      <c r="GX939" s="34"/>
      <c r="GY939" s="34"/>
      <c r="GZ939" s="34"/>
      <c r="HA939" s="34"/>
      <c r="HB939" s="34"/>
      <c r="HC939" s="34"/>
      <c r="HD939" s="34"/>
      <c r="HE939" s="34"/>
      <c r="HF939" s="34"/>
      <c r="HG939" s="34"/>
      <c r="HH939" s="34"/>
      <c r="HI939" s="34"/>
      <c r="HJ939" s="34"/>
      <c r="HK939" s="34"/>
      <c r="HL939" s="34"/>
      <c r="HM939" s="34"/>
      <c r="HN939" s="34"/>
      <c r="HO939" s="34"/>
      <c r="HP939" s="34"/>
      <c r="HQ939" s="34"/>
      <c r="HR939" s="34"/>
      <c r="HS939" s="34"/>
      <c r="HT939" s="34"/>
      <c r="HU939" s="34"/>
      <c r="HV939" s="34"/>
      <c r="HW939" s="34"/>
      <c r="HX939" s="34"/>
      <c r="HY939" s="34"/>
      <c r="HZ939" s="34"/>
      <c r="IA939" s="34"/>
      <c r="IB939" s="34"/>
      <c r="IC939" s="34"/>
      <c r="ID939" s="34"/>
      <c r="IE939" s="34"/>
      <c r="IF939" s="34"/>
      <c r="IG939" s="34"/>
      <c r="IH939" s="34"/>
      <c r="II939" s="34"/>
      <c r="IJ939" s="34"/>
      <c r="IK939" s="34"/>
      <c r="IL939" s="34"/>
      <c r="IM939" s="34"/>
      <c r="IN939" s="34"/>
      <c r="IO939" s="34"/>
      <c r="IP939" s="34"/>
      <c r="IQ939" s="34"/>
      <c r="IR939" s="34"/>
      <c r="IS939" s="34"/>
    </row>
    <row r="940" spans="1:253" s="33" customFormat="1" ht="105" x14ac:dyDescent="0.3">
      <c r="A940" s="28" t="s">
        <v>3941</v>
      </c>
      <c r="B940" s="29" t="s">
        <v>3942</v>
      </c>
      <c r="C940" s="29" t="s">
        <v>3943</v>
      </c>
      <c r="D940" s="28" t="s">
        <v>3742</v>
      </c>
      <c r="E940" s="29" t="s">
        <v>3944</v>
      </c>
      <c r="F940" s="29" t="s">
        <v>60</v>
      </c>
      <c r="G940" s="28" t="s">
        <v>1603</v>
      </c>
      <c r="H940" s="29" t="s">
        <v>3945</v>
      </c>
      <c r="I940" s="29" t="s">
        <v>3946</v>
      </c>
      <c r="J940" s="29" t="s">
        <v>3947</v>
      </c>
      <c r="K940" s="28" t="s">
        <v>38</v>
      </c>
      <c r="L940" s="28" t="s">
        <v>38</v>
      </c>
      <c r="M940" s="28" t="s">
        <v>38</v>
      </c>
      <c r="N940" s="28" t="s">
        <v>38</v>
      </c>
      <c r="O940" s="28" t="s">
        <v>627</v>
      </c>
      <c r="P940" s="30"/>
      <c r="Q940" s="30"/>
      <c r="R940" s="83" t="s">
        <v>2728</v>
      </c>
      <c r="S940" s="83" t="s">
        <v>2728</v>
      </c>
      <c r="T940" s="83" t="s">
        <v>2728</v>
      </c>
      <c r="U940" s="30"/>
    </row>
    <row r="941" spans="1:253" s="33" customFormat="1" ht="105" x14ac:dyDescent="0.3">
      <c r="A941" s="28" t="s">
        <v>3948</v>
      </c>
      <c r="B941" s="29" t="s">
        <v>3949</v>
      </c>
      <c r="C941" s="29" t="s">
        <v>3943</v>
      </c>
      <c r="D941" s="28" t="s">
        <v>3742</v>
      </c>
      <c r="E941" s="29" t="s">
        <v>3944</v>
      </c>
      <c r="F941" s="29" t="s">
        <v>60</v>
      </c>
      <c r="G941" s="28" t="s">
        <v>3950</v>
      </c>
      <c r="H941" s="29" t="s">
        <v>3945</v>
      </c>
      <c r="I941" s="29" t="s">
        <v>3946</v>
      </c>
      <c r="J941" s="29"/>
      <c r="K941" s="28" t="s">
        <v>366</v>
      </c>
      <c r="L941" s="28" t="s">
        <v>39</v>
      </c>
      <c r="M941" s="28" t="s">
        <v>38</v>
      </c>
      <c r="N941" s="28" t="s">
        <v>38</v>
      </c>
      <c r="O941" s="28" t="s">
        <v>627</v>
      </c>
      <c r="P941" s="30" t="s">
        <v>3951</v>
      </c>
      <c r="Q941" s="30"/>
      <c r="R941" s="83" t="s">
        <v>3952</v>
      </c>
      <c r="S941" s="107" t="s">
        <v>3953</v>
      </c>
      <c r="T941" s="107" t="s">
        <v>1048</v>
      </c>
      <c r="U941" s="30"/>
    </row>
    <row r="942" spans="1:253" s="33" customFormat="1" ht="105" x14ac:dyDescent="0.3">
      <c r="A942" s="28" t="s">
        <v>3954</v>
      </c>
      <c r="B942" s="29" t="s">
        <v>3955</v>
      </c>
      <c r="C942" s="29" t="s">
        <v>3943</v>
      </c>
      <c r="D942" s="28" t="s">
        <v>3742</v>
      </c>
      <c r="E942" s="29" t="s">
        <v>3944</v>
      </c>
      <c r="F942" s="29" t="s">
        <v>60</v>
      </c>
      <c r="G942" s="28" t="s">
        <v>1603</v>
      </c>
      <c r="H942" s="29" t="s">
        <v>3945</v>
      </c>
      <c r="I942" s="29" t="s">
        <v>3956</v>
      </c>
      <c r="J942" s="29" t="s">
        <v>3947</v>
      </c>
      <c r="K942" s="28" t="s">
        <v>38</v>
      </c>
      <c r="L942" s="28" t="s">
        <v>38</v>
      </c>
      <c r="M942" s="28" t="s">
        <v>38</v>
      </c>
      <c r="N942" s="28" t="s">
        <v>38</v>
      </c>
      <c r="O942" s="28" t="s">
        <v>627</v>
      </c>
      <c r="P942" s="30"/>
      <c r="Q942" s="30"/>
      <c r="R942" s="83" t="s">
        <v>2728</v>
      </c>
      <c r="S942" s="83" t="s">
        <v>2728</v>
      </c>
      <c r="T942" s="83" t="s">
        <v>2728</v>
      </c>
      <c r="U942" s="30"/>
    </row>
    <row r="943" spans="1:253" s="33" customFormat="1" ht="105" x14ac:dyDescent="0.3">
      <c r="A943" s="28" t="s">
        <v>3957</v>
      </c>
      <c r="B943" s="29" t="s">
        <v>3958</v>
      </c>
      <c r="C943" s="29" t="s">
        <v>3943</v>
      </c>
      <c r="D943" s="28" t="s">
        <v>3742</v>
      </c>
      <c r="E943" s="29" t="s">
        <v>3944</v>
      </c>
      <c r="F943" s="29" t="s">
        <v>60</v>
      </c>
      <c r="G943" s="28" t="s">
        <v>3950</v>
      </c>
      <c r="H943" s="29" t="s">
        <v>3945</v>
      </c>
      <c r="I943" s="29" t="s">
        <v>3956</v>
      </c>
      <c r="J943" s="29"/>
      <c r="K943" s="28" t="s">
        <v>366</v>
      </c>
      <c r="L943" s="28" t="s">
        <v>39</v>
      </c>
      <c r="M943" s="28" t="s">
        <v>38</v>
      </c>
      <c r="N943" s="28" t="s">
        <v>38</v>
      </c>
      <c r="O943" s="28" t="s">
        <v>627</v>
      </c>
      <c r="P943" s="30" t="s">
        <v>3951</v>
      </c>
      <c r="Q943" s="30"/>
      <c r="R943" s="83" t="s">
        <v>3952</v>
      </c>
      <c r="S943" s="107" t="s">
        <v>3959</v>
      </c>
      <c r="T943" s="106" t="s">
        <v>1048</v>
      </c>
      <c r="U943" s="30"/>
    </row>
    <row r="944" spans="1:253" s="33" customFormat="1" ht="105" x14ac:dyDescent="0.3">
      <c r="A944" s="28" t="s">
        <v>3960</v>
      </c>
      <c r="B944" s="29" t="s">
        <v>3961</v>
      </c>
      <c r="C944" s="29" t="s">
        <v>3943</v>
      </c>
      <c r="D944" s="28" t="s">
        <v>3742</v>
      </c>
      <c r="E944" s="29" t="s">
        <v>3944</v>
      </c>
      <c r="F944" s="29" t="s">
        <v>60</v>
      </c>
      <c r="G944" s="28" t="s">
        <v>1603</v>
      </c>
      <c r="H944" s="29" t="s">
        <v>3945</v>
      </c>
      <c r="I944" s="29" t="s">
        <v>3962</v>
      </c>
      <c r="J944" s="29" t="s">
        <v>3947</v>
      </c>
      <c r="K944" s="28" t="s">
        <v>38</v>
      </c>
      <c r="L944" s="28" t="s">
        <v>38</v>
      </c>
      <c r="M944" s="28" t="s">
        <v>38</v>
      </c>
      <c r="N944" s="28" t="s">
        <v>38</v>
      </c>
      <c r="O944" s="28" t="s">
        <v>627</v>
      </c>
      <c r="P944" s="30"/>
      <c r="Q944" s="30"/>
      <c r="R944" s="83" t="s">
        <v>2728</v>
      </c>
      <c r="S944" s="83" t="s">
        <v>2728</v>
      </c>
      <c r="T944" s="83" t="s">
        <v>2728</v>
      </c>
      <c r="U944" s="30"/>
    </row>
    <row r="945" spans="1:21" s="33" customFormat="1" ht="105" x14ac:dyDescent="0.3">
      <c r="A945" s="28" t="s">
        <v>3963</v>
      </c>
      <c r="B945" s="29" t="s">
        <v>3964</v>
      </c>
      <c r="C945" s="29" t="s">
        <v>3943</v>
      </c>
      <c r="D945" s="28" t="s">
        <v>3742</v>
      </c>
      <c r="E945" s="29" t="s">
        <v>3944</v>
      </c>
      <c r="F945" s="29" t="s">
        <v>60</v>
      </c>
      <c r="G945" s="28" t="s">
        <v>3950</v>
      </c>
      <c r="H945" s="29" t="s">
        <v>3945</v>
      </c>
      <c r="I945" s="29" t="s">
        <v>3962</v>
      </c>
      <c r="J945" s="29"/>
      <c r="K945" s="28" t="s">
        <v>366</v>
      </c>
      <c r="L945" s="28" t="s">
        <v>39</v>
      </c>
      <c r="M945" s="28" t="s">
        <v>38</v>
      </c>
      <c r="N945" s="28" t="s">
        <v>38</v>
      </c>
      <c r="O945" s="28" t="s">
        <v>627</v>
      </c>
      <c r="P945" s="30" t="s">
        <v>3951</v>
      </c>
      <c r="Q945" s="30"/>
      <c r="R945" s="83" t="s">
        <v>3952</v>
      </c>
      <c r="S945" s="106" t="s">
        <v>3965</v>
      </c>
      <c r="T945" s="106" t="s">
        <v>1048</v>
      </c>
      <c r="U945" s="30"/>
    </row>
    <row r="946" spans="1:21" s="33" customFormat="1" ht="105" x14ac:dyDescent="0.3">
      <c r="A946" s="28" t="s">
        <v>3966</v>
      </c>
      <c r="B946" s="29" t="s">
        <v>3967</v>
      </c>
      <c r="C946" s="29" t="s">
        <v>3943</v>
      </c>
      <c r="D946" s="28" t="s">
        <v>3742</v>
      </c>
      <c r="E946" s="29" t="s">
        <v>3944</v>
      </c>
      <c r="F946" s="29" t="s">
        <v>60</v>
      </c>
      <c r="G946" s="28" t="s">
        <v>1603</v>
      </c>
      <c r="H946" s="29" t="s">
        <v>3945</v>
      </c>
      <c r="I946" s="29" t="s">
        <v>3968</v>
      </c>
      <c r="J946" s="29" t="s">
        <v>3947</v>
      </c>
      <c r="K946" s="28" t="s">
        <v>38</v>
      </c>
      <c r="L946" s="28" t="s">
        <v>38</v>
      </c>
      <c r="M946" s="28" t="s">
        <v>38</v>
      </c>
      <c r="N946" s="28" t="s">
        <v>38</v>
      </c>
      <c r="O946" s="28" t="s">
        <v>627</v>
      </c>
      <c r="P946" s="30"/>
      <c r="Q946" s="30"/>
      <c r="R946" s="83" t="s">
        <v>2728</v>
      </c>
      <c r="S946" s="83" t="s">
        <v>2728</v>
      </c>
      <c r="T946" s="83" t="s">
        <v>2728</v>
      </c>
      <c r="U946" s="30"/>
    </row>
    <row r="947" spans="1:21" s="33" customFormat="1" ht="105" x14ac:dyDescent="0.3">
      <c r="A947" s="28" t="s">
        <v>3969</v>
      </c>
      <c r="B947" s="29" t="s">
        <v>3970</v>
      </c>
      <c r="C947" s="29" t="s">
        <v>3943</v>
      </c>
      <c r="D947" s="28" t="s">
        <v>3742</v>
      </c>
      <c r="E947" s="29" t="s">
        <v>3944</v>
      </c>
      <c r="F947" s="29" t="s">
        <v>60</v>
      </c>
      <c r="G947" s="28" t="s">
        <v>3950</v>
      </c>
      <c r="H947" s="29" t="s">
        <v>3945</v>
      </c>
      <c r="I947" s="29" t="s">
        <v>3968</v>
      </c>
      <c r="J947" s="29"/>
      <c r="K947" s="28" t="s">
        <v>366</v>
      </c>
      <c r="L947" s="28" t="s">
        <v>39</v>
      </c>
      <c r="M947" s="28" t="s">
        <v>38</v>
      </c>
      <c r="N947" s="28" t="s">
        <v>38</v>
      </c>
      <c r="O947" s="28" t="s">
        <v>627</v>
      </c>
      <c r="P947" s="30" t="s">
        <v>3951</v>
      </c>
      <c r="Q947" s="30"/>
      <c r="R947" s="83" t="s">
        <v>3952</v>
      </c>
      <c r="S947" s="107" t="s">
        <v>3971</v>
      </c>
      <c r="T947" s="107" t="s">
        <v>1048</v>
      </c>
      <c r="U947" s="30"/>
    </row>
    <row r="948" spans="1:21" s="33" customFormat="1" ht="105" x14ac:dyDescent="0.3">
      <c r="A948" s="28" t="s">
        <v>3972</v>
      </c>
      <c r="B948" s="92" t="s">
        <v>3973</v>
      </c>
      <c r="C948" s="29" t="s">
        <v>3943</v>
      </c>
      <c r="D948" s="28" t="s">
        <v>3742</v>
      </c>
      <c r="E948" s="29" t="s">
        <v>3944</v>
      </c>
      <c r="F948" s="29" t="s">
        <v>60</v>
      </c>
      <c r="G948" s="28" t="s">
        <v>35</v>
      </c>
      <c r="H948" s="29" t="s">
        <v>3945</v>
      </c>
      <c r="I948" s="29" t="s">
        <v>3974</v>
      </c>
      <c r="J948" s="29"/>
      <c r="K948" s="28" t="s">
        <v>38</v>
      </c>
      <c r="L948" s="28" t="s">
        <v>39</v>
      </c>
      <c r="M948" s="28" t="s">
        <v>38</v>
      </c>
      <c r="N948" s="28" t="s">
        <v>38</v>
      </c>
      <c r="O948" s="28" t="s">
        <v>627</v>
      </c>
      <c r="P948" s="30" t="s">
        <v>3975</v>
      </c>
      <c r="Q948" s="30"/>
      <c r="R948" s="83" t="s">
        <v>2728</v>
      </c>
      <c r="S948" s="83" t="s">
        <v>2728</v>
      </c>
      <c r="T948" s="83" t="s">
        <v>2728</v>
      </c>
      <c r="U948" s="30"/>
    </row>
    <row r="949" spans="1:21" s="33" customFormat="1" ht="105" x14ac:dyDescent="0.3">
      <c r="A949" s="28" t="s">
        <v>3976</v>
      </c>
      <c r="B949" s="29" t="s">
        <v>3977</v>
      </c>
      <c r="C949" s="29" t="s">
        <v>3943</v>
      </c>
      <c r="D949" s="28" t="s">
        <v>3742</v>
      </c>
      <c r="E949" s="29" t="s">
        <v>3944</v>
      </c>
      <c r="F949" s="29" t="s">
        <v>60</v>
      </c>
      <c r="G949" s="28" t="s">
        <v>1603</v>
      </c>
      <c r="H949" s="29" t="s">
        <v>3945</v>
      </c>
      <c r="I949" s="29" t="s">
        <v>3978</v>
      </c>
      <c r="J949" s="29" t="s">
        <v>3947</v>
      </c>
      <c r="K949" s="28" t="s">
        <v>38</v>
      </c>
      <c r="L949" s="28" t="s">
        <v>38</v>
      </c>
      <c r="M949" s="28" t="s">
        <v>38</v>
      </c>
      <c r="N949" s="28" t="s">
        <v>38</v>
      </c>
      <c r="O949" s="28" t="s">
        <v>627</v>
      </c>
      <c r="P949" s="30"/>
      <c r="Q949" s="30"/>
      <c r="R949" s="83" t="s">
        <v>3952</v>
      </c>
      <c r="S949" s="106" t="s">
        <v>3979</v>
      </c>
      <c r="T949" s="107" t="s">
        <v>1048</v>
      </c>
      <c r="U949" s="30"/>
    </row>
    <row r="950" spans="1:21" s="33" customFormat="1" ht="105" x14ac:dyDescent="0.3">
      <c r="A950" s="28" t="s">
        <v>3980</v>
      </c>
      <c r="B950" s="66" t="s">
        <v>3981</v>
      </c>
      <c r="C950" s="29" t="s">
        <v>3943</v>
      </c>
      <c r="D950" s="28" t="s">
        <v>3742</v>
      </c>
      <c r="E950" s="29" t="s">
        <v>3944</v>
      </c>
      <c r="F950" s="29" t="s">
        <v>60</v>
      </c>
      <c r="G950" s="28" t="s">
        <v>3950</v>
      </c>
      <c r="H950" s="29" t="s">
        <v>3945</v>
      </c>
      <c r="I950" s="29" t="s">
        <v>3978</v>
      </c>
      <c r="J950" s="29"/>
      <c r="K950" s="28" t="s">
        <v>366</v>
      </c>
      <c r="L950" s="28" t="s">
        <v>39</v>
      </c>
      <c r="M950" s="28" t="s">
        <v>38</v>
      </c>
      <c r="N950" s="28" t="s">
        <v>38</v>
      </c>
      <c r="O950" s="28" t="s">
        <v>627</v>
      </c>
      <c r="P950" s="30" t="s">
        <v>3951</v>
      </c>
      <c r="Q950" s="30"/>
      <c r="R950" s="83" t="s">
        <v>2728</v>
      </c>
      <c r="S950" s="83" t="s">
        <v>2728</v>
      </c>
      <c r="T950" s="83" t="s">
        <v>2728</v>
      </c>
      <c r="U950" s="30"/>
    </row>
    <row r="951" spans="1:21" s="33" customFormat="1" ht="180" x14ac:dyDescent="0.3">
      <c r="A951" s="28" t="s">
        <v>3982</v>
      </c>
      <c r="B951" s="29" t="s">
        <v>3983</v>
      </c>
      <c r="C951" s="29" t="s">
        <v>3943</v>
      </c>
      <c r="D951" s="28" t="s">
        <v>3742</v>
      </c>
      <c r="E951" s="29" t="s">
        <v>3984</v>
      </c>
      <c r="F951" s="29" t="s">
        <v>3985</v>
      </c>
      <c r="G951" s="28" t="s">
        <v>35</v>
      </c>
      <c r="H951" s="29" t="s">
        <v>3945</v>
      </c>
      <c r="I951" s="29" t="s">
        <v>3986</v>
      </c>
      <c r="J951" s="29"/>
      <c r="K951" s="28" t="s">
        <v>38</v>
      </c>
      <c r="L951" s="28" t="s">
        <v>38</v>
      </c>
      <c r="M951" s="28" t="s">
        <v>38</v>
      </c>
      <c r="N951" s="28" t="s">
        <v>38</v>
      </c>
      <c r="O951" s="28" t="s">
        <v>627</v>
      </c>
      <c r="P951" s="30" t="s">
        <v>3987</v>
      </c>
      <c r="Q951" s="30"/>
      <c r="R951" s="83" t="s">
        <v>3952</v>
      </c>
      <c r="S951" s="107" t="s">
        <v>3988</v>
      </c>
      <c r="T951" s="107" t="s">
        <v>1048</v>
      </c>
      <c r="U951" s="30"/>
    </row>
    <row r="952" spans="1:21" s="33" customFormat="1" ht="30" x14ac:dyDescent="0.3">
      <c r="A952" s="28" t="s">
        <v>3989</v>
      </c>
      <c r="B952" s="29" t="s">
        <v>1093</v>
      </c>
      <c r="C952" s="29" t="s">
        <v>3943</v>
      </c>
      <c r="D952" s="28" t="s">
        <v>3742</v>
      </c>
      <c r="E952" s="29" t="s">
        <v>3990</v>
      </c>
      <c r="F952" s="29" t="s">
        <v>3985</v>
      </c>
      <c r="G952" s="28" t="s">
        <v>35</v>
      </c>
      <c r="H952" s="29" t="s">
        <v>3991</v>
      </c>
      <c r="I952" s="29" t="s">
        <v>3780</v>
      </c>
      <c r="J952" s="29"/>
      <c r="K952" s="28" t="s">
        <v>38</v>
      </c>
      <c r="L952" s="28" t="s">
        <v>38</v>
      </c>
      <c r="M952" s="28" t="s">
        <v>38</v>
      </c>
      <c r="N952" s="28" t="s">
        <v>38</v>
      </c>
      <c r="O952" s="28" t="s">
        <v>627</v>
      </c>
      <c r="P952" s="30" t="s">
        <v>3992</v>
      </c>
      <c r="Q952" s="30"/>
      <c r="R952" s="83" t="s">
        <v>3952</v>
      </c>
      <c r="S952" s="106" t="s">
        <v>1098</v>
      </c>
      <c r="T952" s="106" t="s">
        <v>864</v>
      </c>
      <c r="U952" s="30"/>
    </row>
    <row r="953" spans="1:21" s="33" customFormat="1" ht="105" x14ac:dyDescent="0.3">
      <c r="A953" s="28" t="s">
        <v>3993</v>
      </c>
      <c r="B953" s="66" t="s">
        <v>1100</v>
      </c>
      <c r="C953" s="29" t="s">
        <v>3943</v>
      </c>
      <c r="D953" s="28" t="s">
        <v>3742</v>
      </c>
      <c r="E953" s="29" t="s">
        <v>3994</v>
      </c>
      <c r="F953" s="29" t="s">
        <v>3985</v>
      </c>
      <c r="G953" s="28" t="s">
        <v>35</v>
      </c>
      <c r="H953" s="29" t="s">
        <v>3991</v>
      </c>
      <c r="I953" s="29" t="s">
        <v>1102</v>
      </c>
      <c r="J953" s="29"/>
      <c r="K953" s="28" t="s">
        <v>38</v>
      </c>
      <c r="L953" s="28" t="s">
        <v>39</v>
      </c>
      <c r="M953" s="28" t="s">
        <v>38</v>
      </c>
      <c r="N953" s="28" t="s">
        <v>38</v>
      </c>
      <c r="O953" s="28" t="s">
        <v>627</v>
      </c>
      <c r="P953" s="30" t="s">
        <v>3995</v>
      </c>
      <c r="Q953" s="30"/>
      <c r="R953" s="83" t="s">
        <v>3952</v>
      </c>
      <c r="S953" s="106" t="s">
        <v>1105</v>
      </c>
      <c r="T953" s="106" t="s">
        <v>1048</v>
      </c>
      <c r="U953" s="30"/>
    </row>
    <row r="954" spans="1:21" s="33" customFormat="1" ht="30" x14ac:dyDescent="0.3">
      <c r="A954" s="28" t="s">
        <v>3996</v>
      </c>
      <c r="B954" s="29" t="s">
        <v>1107</v>
      </c>
      <c r="C954" s="29" t="s">
        <v>3943</v>
      </c>
      <c r="D954" s="28" t="s">
        <v>3742</v>
      </c>
      <c r="E954" s="29" t="s">
        <v>3997</v>
      </c>
      <c r="F954" s="29" t="s">
        <v>3985</v>
      </c>
      <c r="G954" s="28" t="s">
        <v>35</v>
      </c>
      <c r="H954" s="29" t="s">
        <v>3991</v>
      </c>
      <c r="I954" s="29" t="s">
        <v>324</v>
      </c>
      <c r="J954" s="29"/>
      <c r="K954" s="28" t="s">
        <v>38</v>
      </c>
      <c r="L954" s="28" t="s">
        <v>38</v>
      </c>
      <c r="M954" s="28" t="s">
        <v>38</v>
      </c>
      <c r="N954" s="28" t="s">
        <v>38</v>
      </c>
      <c r="O954" s="28" t="s">
        <v>627</v>
      </c>
      <c r="P954" s="30" t="s">
        <v>3992</v>
      </c>
      <c r="Q954" s="30"/>
      <c r="R954" s="83" t="s">
        <v>3952</v>
      </c>
      <c r="S954" s="106" t="s">
        <v>1111</v>
      </c>
      <c r="T954" s="106" t="s">
        <v>839</v>
      </c>
      <c r="U954" s="30"/>
    </row>
    <row r="955" spans="1:21" s="33" customFormat="1" ht="105" x14ac:dyDescent="0.3">
      <c r="A955" s="28" t="s">
        <v>3998</v>
      </c>
      <c r="B955" s="29" t="s">
        <v>929</v>
      </c>
      <c r="C955" s="29" t="s">
        <v>3943</v>
      </c>
      <c r="D955" s="28" t="s">
        <v>3742</v>
      </c>
      <c r="E955" s="29" t="s">
        <v>3999</v>
      </c>
      <c r="F955" s="29" t="s">
        <v>3985</v>
      </c>
      <c r="G955" s="28" t="s">
        <v>4000</v>
      </c>
      <c r="H955" s="29" t="s">
        <v>3945</v>
      </c>
      <c r="I955" s="29" t="s">
        <v>4001</v>
      </c>
      <c r="J955" s="29"/>
      <c r="K955" s="28" t="s">
        <v>38</v>
      </c>
      <c r="L955" s="28" t="s">
        <v>38</v>
      </c>
      <c r="M955" s="28" t="s">
        <v>38</v>
      </c>
      <c r="N955" s="28" t="s">
        <v>38</v>
      </c>
      <c r="O955" s="28" t="s">
        <v>627</v>
      </c>
      <c r="P955" s="30" t="s">
        <v>4002</v>
      </c>
      <c r="Q955" s="30"/>
      <c r="R955" s="83" t="s">
        <v>3952</v>
      </c>
      <c r="S955" s="107" t="s">
        <v>4003</v>
      </c>
      <c r="T955" s="107" t="s">
        <v>1048</v>
      </c>
      <c r="U955" s="30"/>
    </row>
    <row r="956" spans="1:21" s="33" customFormat="1" ht="225" x14ac:dyDescent="0.3">
      <c r="A956" s="28" t="s">
        <v>4004</v>
      </c>
      <c r="B956" s="38" t="s">
        <v>4005</v>
      </c>
      <c r="C956" s="29" t="s">
        <v>4006</v>
      </c>
      <c r="D956" s="28" t="s">
        <v>3742</v>
      </c>
      <c r="E956" s="29" t="s">
        <v>4007</v>
      </c>
      <c r="F956" s="29" t="s">
        <v>4008</v>
      </c>
      <c r="G956" s="28" t="s">
        <v>4009</v>
      </c>
      <c r="H956" s="29" t="s">
        <v>3825</v>
      </c>
      <c r="I956" s="29" t="s">
        <v>4010</v>
      </c>
      <c r="J956" s="29"/>
      <c r="K956" s="28" t="s">
        <v>38</v>
      </c>
      <c r="L956" s="28" t="s">
        <v>39</v>
      </c>
      <c r="M956" s="28" t="s">
        <v>38</v>
      </c>
      <c r="N956" s="28" t="s">
        <v>38</v>
      </c>
      <c r="O956" s="28" t="s">
        <v>627</v>
      </c>
      <c r="P956" s="30" t="s">
        <v>4011</v>
      </c>
      <c r="Q956" s="30" t="s">
        <v>4012</v>
      </c>
      <c r="R956" s="83" t="s">
        <v>3746</v>
      </c>
      <c r="S956" s="106" t="s">
        <v>4013</v>
      </c>
      <c r="T956" s="106" t="s">
        <v>1048</v>
      </c>
      <c r="U956" s="30"/>
    </row>
    <row r="957" spans="1:21" s="33" customFormat="1" x14ac:dyDescent="0.3">
      <c r="A957" s="28" t="s">
        <v>3757</v>
      </c>
      <c r="B957" s="92" t="s">
        <v>1253</v>
      </c>
      <c r="C957" s="29" t="s">
        <v>3943</v>
      </c>
      <c r="D957" s="28" t="s">
        <v>3742</v>
      </c>
      <c r="E957" s="29"/>
      <c r="F957" s="29"/>
      <c r="G957" s="28"/>
      <c r="H957" s="29"/>
      <c r="I957" s="29"/>
      <c r="J957" s="29"/>
      <c r="K957" s="28" t="s">
        <v>38</v>
      </c>
      <c r="L957" s="28" t="s">
        <v>39</v>
      </c>
      <c r="M957" s="28" t="s">
        <v>38</v>
      </c>
      <c r="N957" s="28" t="s">
        <v>38</v>
      </c>
      <c r="O957" s="28" t="s">
        <v>1233</v>
      </c>
      <c r="P957" s="30"/>
      <c r="Q957" s="30"/>
      <c r="R957" s="83" t="s">
        <v>3952</v>
      </c>
      <c r="S957" s="59" t="s">
        <v>1253</v>
      </c>
      <c r="T957" s="88" t="s">
        <v>1027</v>
      </c>
      <c r="U957" s="30"/>
    </row>
    <row r="958" spans="1:21" s="33" customFormat="1" ht="180" x14ac:dyDescent="0.3">
      <c r="A958" s="28" t="s">
        <v>4014</v>
      </c>
      <c r="B958" s="29" t="s">
        <v>4015</v>
      </c>
      <c r="C958" s="29" t="s">
        <v>4006</v>
      </c>
      <c r="D958" s="28" t="s">
        <v>3742</v>
      </c>
      <c r="E958" s="29" t="s">
        <v>4016</v>
      </c>
      <c r="F958" s="29" t="s">
        <v>4017</v>
      </c>
      <c r="G958" s="28" t="s">
        <v>77</v>
      </c>
      <c r="H958" s="29" t="s">
        <v>3825</v>
      </c>
      <c r="I958" s="29" t="s">
        <v>4018</v>
      </c>
      <c r="J958" s="29"/>
      <c r="K958" s="28" t="s">
        <v>38</v>
      </c>
      <c r="L958" s="28" t="s">
        <v>38</v>
      </c>
      <c r="M958" s="28" t="s">
        <v>38</v>
      </c>
      <c r="N958" s="28" t="s">
        <v>38</v>
      </c>
      <c r="O958" s="28" t="s">
        <v>627</v>
      </c>
      <c r="P958" s="30" t="s">
        <v>4019</v>
      </c>
      <c r="Q958" s="30"/>
      <c r="R958" s="83" t="s">
        <v>3746</v>
      </c>
      <c r="S958" s="106" t="s">
        <v>4020</v>
      </c>
      <c r="T958" s="106" t="s">
        <v>2430</v>
      </c>
      <c r="U958" s="30"/>
    </row>
    <row r="959" spans="1:21" s="33" customFormat="1" ht="90" x14ac:dyDescent="0.3">
      <c r="A959" s="28" t="s">
        <v>4021</v>
      </c>
      <c r="B959" s="29" t="s">
        <v>4022</v>
      </c>
      <c r="C959" s="29" t="s">
        <v>4006</v>
      </c>
      <c r="D959" s="28" t="s">
        <v>3742</v>
      </c>
      <c r="E959" s="29" t="s">
        <v>4023</v>
      </c>
      <c r="F959" s="29" t="s">
        <v>34</v>
      </c>
      <c r="G959" s="28" t="s">
        <v>1603</v>
      </c>
      <c r="H959" s="29" t="s">
        <v>3715</v>
      </c>
      <c r="I959" s="29" t="s">
        <v>4024</v>
      </c>
      <c r="J959" s="29"/>
      <c r="K959" s="28" t="s">
        <v>38</v>
      </c>
      <c r="L959" s="28" t="s">
        <v>38</v>
      </c>
      <c r="M959" s="28" t="s">
        <v>38</v>
      </c>
      <c r="N959" s="28" t="s">
        <v>38</v>
      </c>
      <c r="O959" s="28" t="s">
        <v>4025</v>
      </c>
      <c r="P959" s="30" t="s">
        <v>4026</v>
      </c>
      <c r="Q959" s="30"/>
      <c r="R959" s="83" t="s">
        <v>3746</v>
      </c>
      <c r="S959" s="106" t="s">
        <v>4027</v>
      </c>
      <c r="T959" s="106" t="s">
        <v>903</v>
      </c>
      <c r="U959" s="30"/>
    </row>
    <row r="960" spans="1:21" s="33" customFormat="1" ht="60" x14ac:dyDescent="0.3">
      <c r="A960" s="28" t="s">
        <v>4028</v>
      </c>
      <c r="B960" s="29" t="s">
        <v>4029</v>
      </c>
      <c r="C960" s="29" t="s">
        <v>4006</v>
      </c>
      <c r="D960" s="28" t="s">
        <v>3742</v>
      </c>
      <c r="E960" s="29" t="s">
        <v>4030</v>
      </c>
      <c r="F960" s="29" t="s">
        <v>34</v>
      </c>
      <c r="G960" s="28" t="s">
        <v>132</v>
      </c>
      <c r="H960" s="29" t="s">
        <v>3825</v>
      </c>
      <c r="I960" s="29" t="s">
        <v>4031</v>
      </c>
      <c r="J960" s="29"/>
      <c r="K960" s="28" t="s">
        <v>38</v>
      </c>
      <c r="L960" s="28" t="s">
        <v>38</v>
      </c>
      <c r="M960" s="28" t="s">
        <v>38</v>
      </c>
      <c r="N960" s="28" t="s">
        <v>38</v>
      </c>
      <c r="O960" s="28" t="s">
        <v>627</v>
      </c>
      <c r="P960" s="30" t="s">
        <v>4026</v>
      </c>
      <c r="Q960" s="30"/>
      <c r="R960" s="83" t="s">
        <v>3746</v>
      </c>
      <c r="S960" s="107" t="s">
        <v>4032</v>
      </c>
      <c r="T960" s="107" t="s">
        <v>1048</v>
      </c>
      <c r="U960" s="30"/>
    </row>
    <row r="961" spans="1:253" s="33" customFormat="1" ht="165" x14ac:dyDescent="0.3">
      <c r="A961" s="28" t="s">
        <v>4033</v>
      </c>
      <c r="B961" s="29" t="s">
        <v>4034</v>
      </c>
      <c r="C961" s="29" t="s">
        <v>4006</v>
      </c>
      <c r="D961" s="28" t="s">
        <v>3742</v>
      </c>
      <c r="E961" s="29" t="s">
        <v>4035</v>
      </c>
      <c r="F961" s="29" t="s">
        <v>3751</v>
      </c>
      <c r="G961" s="28" t="s">
        <v>4036</v>
      </c>
      <c r="H961" s="29" t="s">
        <v>3825</v>
      </c>
      <c r="I961" s="29" t="s">
        <v>4037</v>
      </c>
      <c r="J961" s="29"/>
      <c r="K961" s="28" t="s">
        <v>38</v>
      </c>
      <c r="L961" s="28" t="s">
        <v>38</v>
      </c>
      <c r="M961" s="28" t="s">
        <v>38</v>
      </c>
      <c r="N961" s="28" t="s">
        <v>38</v>
      </c>
      <c r="O961" s="28" t="s">
        <v>627</v>
      </c>
      <c r="P961" s="30" t="s">
        <v>4038</v>
      </c>
      <c r="Q961" s="30"/>
      <c r="R961" s="83" t="s">
        <v>3746</v>
      </c>
      <c r="S961" s="107" t="s">
        <v>4039</v>
      </c>
      <c r="T961" s="107" t="s">
        <v>1048</v>
      </c>
      <c r="U961" s="30"/>
    </row>
    <row r="962" spans="1:253" s="33" customFormat="1" ht="30" x14ac:dyDescent="0.3">
      <c r="A962" s="28" t="s">
        <v>4040</v>
      </c>
      <c r="B962" s="29" t="s">
        <v>4041</v>
      </c>
      <c r="C962" s="29" t="s">
        <v>31</v>
      </c>
      <c r="D962" s="28" t="s">
        <v>3742</v>
      </c>
      <c r="E962" s="29" t="s">
        <v>4042</v>
      </c>
      <c r="F962" s="29" t="s">
        <v>243</v>
      </c>
      <c r="G962" s="28" t="s">
        <v>4043</v>
      </c>
      <c r="H962" s="29" t="s">
        <v>4044</v>
      </c>
      <c r="I962" s="29" t="s">
        <v>4045</v>
      </c>
      <c r="J962" s="29"/>
      <c r="K962" s="28" t="s">
        <v>38</v>
      </c>
      <c r="L962" s="28" t="s">
        <v>38</v>
      </c>
      <c r="M962" s="28" t="s">
        <v>38</v>
      </c>
      <c r="N962" s="28" t="s">
        <v>38</v>
      </c>
      <c r="O962" s="28" t="s">
        <v>38</v>
      </c>
      <c r="P962" s="30"/>
      <c r="Q962" s="30"/>
      <c r="R962" s="83" t="s">
        <v>3746</v>
      </c>
      <c r="S962" s="106" t="s">
        <v>4046</v>
      </c>
      <c r="T962" s="106" t="s">
        <v>1048</v>
      </c>
      <c r="U962" s="30"/>
    </row>
    <row r="963" spans="1:253" s="33" customFormat="1" ht="105" x14ac:dyDescent="0.3">
      <c r="A963" s="28" t="s">
        <v>4047</v>
      </c>
      <c r="B963" s="29" t="s">
        <v>4048</v>
      </c>
      <c r="C963" s="29" t="s">
        <v>31</v>
      </c>
      <c r="D963" s="28" t="s">
        <v>3742</v>
      </c>
      <c r="E963" s="29" t="s">
        <v>4049</v>
      </c>
      <c r="F963" s="29" t="s">
        <v>243</v>
      </c>
      <c r="G963" s="28" t="s">
        <v>4050</v>
      </c>
      <c r="H963" s="29" t="s">
        <v>4044</v>
      </c>
      <c r="I963" s="29" t="s">
        <v>4051</v>
      </c>
      <c r="J963" s="29"/>
      <c r="K963" s="28" t="s">
        <v>38</v>
      </c>
      <c r="L963" s="28" t="s">
        <v>38</v>
      </c>
      <c r="M963" s="28" t="s">
        <v>38</v>
      </c>
      <c r="N963" s="28" t="s">
        <v>38</v>
      </c>
      <c r="O963" s="28" t="s">
        <v>627</v>
      </c>
      <c r="P963" s="30" t="s">
        <v>4052</v>
      </c>
      <c r="Q963" s="30"/>
      <c r="R963" s="83" t="s">
        <v>3746</v>
      </c>
      <c r="S963" s="83" t="s">
        <v>4053</v>
      </c>
      <c r="T963" s="106" t="s">
        <v>1048</v>
      </c>
      <c r="U963" s="30"/>
    </row>
    <row r="964" spans="1:253" s="33" customFormat="1" ht="60" x14ac:dyDescent="0.3">
      <c r="A964" s="28" t="s">
        <v>4054</v>
      </c>
      <c r="B964" s="66" t="s">
        <v>896</v>
      </c>
      <c r="C964" s="29" t="s">
        <v>969</v>
      </c>
      <c r="D964" s="28" t="s">
        <v>3742</v>
      </c>
      <c r="E964" s="29" t="s">
        <v>4055</v>
      </c>
      <c r="F964" s="29" t="s">
        <v>858</v>
      </c>
      <c r="G964" s="28" t="s">
        <v>898</v>
      </c>
      <c r="H964" s="29" t="s">
        <v>1004</v>
      </c>
      <c r="I964" s="29" t="s">
        <v>900</v>
      </c>
      <c r="J964" s="29"/>
      <c r="K964" s="28" t="s">
        <v>38</v>
      </c>
      <c r="L964" s="28" t="s">
        <v>39</v>
      </c>
      <c r="M964" s="28" t="s">
        <v>38</v>
      </c>
      <c r="N964" s="28" t="s">
        <v>38</v>
      </c>
      <c r="O964" s="28">
        <v>1</v>
      </c>
      <c r="P964" s="30" t="s">
        <v>861</v>
      </c>
      <c r="Q964" s="30"/>
      <c r="R964" s="83" t="s">
        <v>973</v>
      </c>
      <c r="S964" s="111" t="s">
        <v>902</v>
      </c>
      <c r="T964" s="110" t="s">
        <v>903</v>
      </c>
      <c r="U964" s="30"/>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c r="BM964" s="34"/>
      <c r="BN964" s="34"/>
      <c r="BO964" s="34"/>
      <c r="BP964" s="34"/>
      <c r="BQ964" s="34"/>
      <c r="BR964" s="34"/>
      <c r="BS964" s="34"/>
      <c r="BT964" s="34"/>
      <c r="BU964" s="34"/>
      <c r="BV964" s="34"/>
      <c r="BW964" s="34"/>
      <c r="BX964" s="34"/>
      <c r="BY964" s="34"/>
      <c r="BZ964" s="34"/>
      <c r="CA964" s="34"/>
      <c r="CB964" s="34"/>
      <c r="CC964" s="34"/>
      <c r="CD964" s="34"/>
      <c r="CE964" s="34"/>
      <c r="CF964" s="34"/>
      <c r="CG964" s="34"/>
      <c r="CH964" s="34"/>
      <c r="CI964" s="34"/>
      <c r="CJ964" s="34"/>
      <c r="CK964" s="34"/>
      <c r="CL964" s="34"/>
      <c r="CM964" s="34"/>
      <c r="CN964" s="34"/>
      <c r="CO964" s="34"/>
      <c r="CP964" s="34"/>
      <c r="CQ964" s="34"/>
      <c r="CR964" s="34"/>
      <c r="CS964" s="34"/>
      <c r="CT964" s="34"/>
      <c r="CU964" s="34"/>
      <c r="CV964" s="34"/>
      <c r="CW964" s="34"/>
      <c r="CX964" s="34"/>
      <c r="CY964" s="34"/>
      <c r="CZ964" s="34"/>
      <c r="DA964" s="34"/>
      <c r="DB964" s="34"/>
      <c r="DC964" s="34"/>
      <c r="DD964" s="34"/>
      <c r="DE964" s="34"/>
      <c r="DF964" s="34"/>
      <c r="DG964" s="34"/>
      <c r="DH964" s="34"/>
      <c r="DI964" s="34"/>
      <c r="DJ964" s="34"/>
      <c r="DK964" s="34"/>
      <c r="DL964" s="34"/>
      <c r="DM964" s="34"/>
      <c r="DN964" s="34"/>
      <c r="DO964" s="34"/>
      <c r="DP964" s="34"/>
      <c r="DQ964" s="34"/>
      <c r="DR964" s="34"/>
      <c r="DS964" s="34"/>
      <c r="DT964" s="34"/>
      <c r="DU964" s="34"/>
      <c r="DV964" s="34"/>
      <c r="DW964" s="34"/>
      <c r="DX964" s="34"/>
      <c r="DY964" s="34"/>
      <c r="DZ964" s="34"/>
      <c r="EA964" s="34"/>
      <c r="EB964" s="34"/>
      <c r="EC964" s="34"/>
      <c r="ED964" s="34"/>
      <c r="EE964" s="34"/>
      <c r="EF964" s="34"/>
      <c r="EG964" s="34"/>
      <c r="EH964" s="34"/>
      <c r="EI964" s="34"/>
      <c r="EJ964" s="34"/>
      <c r="EK964" s="34"/>
      <c r="EL964" s="34"/>
      <c r="EM964" s="34"/>
      <c r="EN964" s="34"/>
      <c r="EO964" s="34"/>
      <c r="EP964" s="34"/>
      <c r="EQ964" s="34"/>
      <c r="ER964" s="34"/>
      <c r="ES964" s="34"/>
      <c r="ET964" s="34"/>
      <c r="EU964" s="34"/>
      <c r="EV964" s="34"/>
      <c r="EW964" s="34"/>
      <c r="EX964" s="34"/>
      <c r="EY964" s="34"/>
      <c r="EZ964" s="34"/>
      <c r="FA964" s="34"/>
      <c r="FB964" s="34"/>
      <c r="FC964" s="34"/>
      <c r="FD964" s="34"/>
      <c r="FE964" s="34"/>
      <c r="FF964" s="34"/>
      <c r="FG964" s="34"/>
      <c r="FH964" s="34"/>
      <c r="FI964" s="34"/>
      <c r="FJ964" s="34"/>
      <c r="FK964" s="34"/>
      <c r="FL964" s="34"/>
      <c r="FM964" s="34"/>
      <c r="FN964" s="34"/>
      <c r="FO964" s="34"/>
      <c r="FP964" s="34"/>
      <c r="FQ964" s="34"/>
      <c r="FR964" s="34"/>
      <c r="FS964" s="34"/>
      <c r="FT964" s="34"/>
      <c r="FU964" s="34"/>
      <c r="FV964" s="34"/>
      <c r="FW964" s="34"/>
      <c r="FX964" s="34"/>
      <c r="FY964" s="34"/>
      <c r="FZ964" s="34"/>
      <c r="GA964" s="34"/>
      <c r="GB964" s="34"/>
      <c r="GC964" s="34"/>
      <c r="GD964" s="34"/>
      <c r="GE964" s="34"/>
      <c r="GF964" s="34"/>
      <c r="GG964" s="34"/>
      <c r="GH964" s="34"/>
      <c r="GI964" s="34"/>
      <c r="GJ964" s="34"/>
      <c r="GK964" s="34"/>
      <c r="GL964" s="34"/>
      <c r="GM964" s="34"/>
      <c r="GN964" s="34"/>
      <c r="GO964" s="34"/>
      <c r="GP964" s="34"/>
      <c r="GQ964" s="34"/>
      <c r="GR964" s="34"/>
      <c r="GS964" s="34"/>
      <c r="GT964" s="34"/>
      <c r="GU964" s="34"/>
      <c r="GV964" s="34"/>
      <c r="GW964" s="34"/>
      <c r="GX964" s="34"/>
      <c r="GY964" s="34"/>
      <c r="GZ964" s="34"/>
      <c r="HA964" s="34"/>
      <c r="HB964" s="34"/>
      <c r="HC964" s="34"/>
      <c r="HD964" s="34"/>
      <c r="HE964" s="34"/>
      <c r="HF964" s="34"/>
      <c r="HG964" s="34"/>
      <c r="HH964" s="34"/>
      <c r="HI964" s="34"/>
      <c r="HJ964" s="34"/>
      <c r="HK964" s="34"/>
      <c r="HL964" s="34"/>
      <c r="HM964" s="34"/>
      <c r="HN964" s="34"/>
      <c r="HO964" s="34"/>
      <c r="HP964" s="34"/>
      <c r="HQ964" s="34"/>
      <c r="HR964" s="34"/>
      <c r="HS964" s="34"/>
      <c r="HT964" s="34"/>
      <c r="HU964" s="34"/>
      <c r="HV964" s="34"/>
      <c r="HW964" s="34"/>
      <c r="HX964" s="34"/>
      <c r="HY964" s="34"/>
      <c r="HZ964" s="34"/>
      <c r="IA964" s="34"/>
      <c r="IB964" s="34"/>
      <c r="IC964" s="34"/>
      <c r="ID964" s="34"/>
      <c r="IE964" s="34"/>
      <c r="IF964" s="34"/>
      <c r="IG964" s="34"/>
      <c r="IH964" s="34"/>
      <c r="II964" s="34"/>
      <c r="IJ964" s="34"/>
      <c r="IK964" s="34"/>
      <c r="IL964" s="34"/>
      <c r="IM964" s="34"/>
      <c r="IN964" s="34"/>
      <c r="IO964" s="34"/>
      <c r="IP964" s="34"/>
      <c r="IQ964" s="34"/>
      <c r="IR964" s="34"/>
      <c r="IS964" s="34"/>
    </row>
    <row r="965" spans="1:253" s="33" customFormat="1" ht="60" x14ac:dyDescent="0.3">
      <c r="A965" s="28" t="s">
        <v>4056</v>
      </c>
      <c r="B965" s="66" t="s">
        <v>905</v>
      </c>
      <c r="C965" s="29" t="s">
        <v>969</v>
      </c>
      <c r="D965" s="28" t="s">
        <v>3742</v>
      </c>
      <c r="E965" s="29" t="s">
        <v>4057</v>
      </c>
      <c r="F965" s="29" t="s">
        <v>858</v>
      </c>
      <c r="G965" s="28" t="s">
        <v>907</v>
      </c>
      <c r="H965" s="29" t="s">
        <v>969</v>
      </c>
      <c r="I965" s="29" t="s">
        <v>908</v>
      </c>
      <c r="J965" s="29"/>
      <c r="K965" s="28" t="s">
        <v>38</v>
      </c>
      <c r="L965" s="28" t="s">
        <v>39</v>
      </c>
      <c r="M965" s="28" t="s">
        <v>38</v>
      </c>
      <c r="N965" s="28" t="s">
        <v>38</v>
      </c>
      <c r="O965" s="28" t="s">
        <v>909</v>
      </c>
      <c r="P965" s="30" t="s">
        <v>861</v>
      </c>
      <c r="Q965" s="30"/>
      <c r="R965" s="83" t="s">
        <v>973</v>
      </c>
      <c r="S965" s="111" t="s">
        <v>910</v>
      </c>
      <c r="T965" s="110" t="s">
        <v>903</v>
      </c>
      <c r="U965" s="30"/>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c r="BM965" s="34"/>
      <c r="BN965" s="34"/>
      <c r="BO965" s="34"/>
      <c r="BP965" s="34"/>
      <c r="BQ965" s="34"/>
      <c r="BR965" s="34"/>
      <c r="BS965" s="34"/>
      <c r="BT965" s="34"/>
      <c r="BU965" s="34"/>
      <c r="BV965" s="34"/>
      <c r="BW965" s="34"/>
      <c r="BX965" s="34"/>
      <c r="BY965" s="34"/>
      <c r="BZ965" s="34"/>
      <c r="CA965" s="34"/>
      <c r="CB965" s="34"/>
      <c r="CC965" s="34"/>
      <c r="CD965" s="34"/>
      <c r="CE965" s="34"/>
      <c r="CF965" s="34"/>
      <c r="CG965" s="34"/>
      <c r="CH965" s="34"/>
      <c r="CI965" s="34"/>
      <c r="CJ965" s="34"/>
      <c r="CK965" s="34"/>
      <c r="CL965" s="34"/>
      <c r="CM965" s="34"/>
      <c r="CN965" s="34"/>
      <c r="CO965" s="34"/>
      <c r="CP965" s="34"/>
      <c r="CQ965" s="34"/>
      <c r="CR965" s="34"/>
      <c r="CS965" s="34"/>
      <c r="CT965" s="34"/>
      <c r="CU965" s="34"/>
      <c r="CV965" s="34"/>
      <c r="CW965" s="34"/>
      <c r="CX965" s="34"/>
      <c r="CY965" s="34"/>
      <c r="CZ965" s="34"/>
      <c r="DA965" s="34"/>
      <c r="DB965" s="34"/>
      <c r="DC965" s="34"/>
      <c r="DD965" s="34"/>
      <c r="DE965" s="34"/>
      <c r="DF965" s="34"/>
      <c r="DG965" s="34"/>
      <c r="DH965" s="34"/>
      <c r="DI965" s="34"/>
      <c r="DJ965" s="34"/>
      <c r="DK965" s="34"/>
      <c r="DL965" s="34"/>
      <c r="DM965" s="34"/>
      <c r="DN965" s="34"/>
      <c r="DO965" s="34"/>
      <c r="DP965" s="34"/>
      <c r="DQ965" s="34"/>
      <c r="DR965" s="34"/>
      <c r="DS965" s="34"/>
      <c r="DT965" s="34"/>
      <c r="DU965" s="34"/>
      <c r="DV965" s="34"/>
      <c r="DW965" s="34"/>
      <c r="DX965" s="34"/>
      <c r="DY965" s="34"/>
      <c r="DZ965" s="34"/>
      <c r="EA965" s="34"/>
      <c r="EB965" s="34"/>
      <c r="EC965" s="34"/>
      <c r="ED965" s="34"/>
      <c r="EE965" s="34"/>
      <c r="EF965" s="34"/>
      <c r="EG965" s="34"/>
      <c r="EH965" s="34"/>
      <c r="EI965" s="34"/>
      <c r="EJ965" s="34"/>
      <c r="EK965" s="34"/>
      <c r="EL965" s="34"/>
      <c r="EM965" s="34"/>
      <c r="EN965" s="34"/>
      <c r="EO965" s="34"/>
      <c r="EP965" s="34"/>
      <c r="EQ965" s="34"/>
      <c r="ER965" s="34"/>
      <c r="ES965" s="34"/>
      <c r="ET965" s="34"/>
      <c r="EU965" s="34"/>
      <c r="EV965" s="34"/>
      <c r="EW965" s="34"/>
      <c r="EX965" s="34"/>
      <c r="EY965" s="34"/>
      <c r="EZ965" s="34"/>
      <c r="FA965" s="34"/>
      <c r="FB965" s="34"/>
      <c r="FC965" s="34"/>
      <c r="FD965" s="34"/>
      <c r="FE965" s="34"/>
      <c r="FF965" s="34"/>
      <c r="FG965" s="34"/>
      <c r="FH965" s="34"/>
      <c r="FI965" s="34"/>
      <c r="FJ965" s="34"/>
      <c r="FK965" s="34"/>
      <c r="FL965" s="34"/>
      <c r="FM965" s="34"/>
      <c r="FN965" s="34"/>
      <c r="FO965" s="34"/>
      <c r="FP965" s="34"/>
      <c r="FQ965" s="34"/>
      <c r="FR965" s="34"/>
      <c r="FS965" s="34"/>
      <c r="FT965" s="34"/>
      <c r="FU965" s="34"/>
      <c r="FV965" s="34"/>
      <c r="FW965" s="34"/>
      <c r="FX965" s="34"/>
      <c r="FY965" s="34"/>
      <c r="FZ965" s="34"/>
      <c r="GA965" s="34"/>
      <c r="GB965" s="34"/>
      <c r="GC965" s="34"/>
      <c r="GD965" s="34"/>
      <c r="GE965" s="34"/>
      <c r="GF965" s="34"/>
      <c r="GG965" s="34"/>
      <c r="GH965" s="34"/>
      <c r="GI965" s="34"/>
      <c r="GJ965" s="34"/>
      <c r="GK965" s="34"/>
      <c r="GL965" s="34"/>
      <c r="GM965" s="34"/>
      <c r="GN965" s="34"/>
      <c r="GO965" s="34"/>
      <c r="GP965" s="34"/>
      <c r="GQ965" s="34"/>
      <c r="GR965" s="34"/>
      <c r="GS965" s="34"/>
      <c r="GT965" s="34"/>
      <c r="GU965" s="34"/>
      <c r="GV965" s="34"/>
      <c r="GW965" s="34"/>
      <c r="GX965" s="34"/>
      <c r="GY965" s="34"/>
      <c r="GZ965" s="34"/>
      <c r="HA965" s="34"/>
      <c r="HB965" s="34"/>
      <c r="HC965" s="34"/>
      <c r="HD965" s="34"/>
      <c r="HE965" s="34"/>
      <c r="HF965" s="34"/>
      <c r="HG965" s="34"/>
      <c r="HH965" s="34"/>
      <c r="HI965" s="34"/>
      <c r="HJ965" s="34"/>
      <c r="HK965" s="34"/>
      <c r="HL965" s="34"/>
      <c r="HM965" s="34"/>
      <c r="HN965" s="34"/>
      <c r="HO965" s="34"/>
      <c r="HP965" s="34"/>
      <c r="HQ965" s="34"/>
      <c r="HR965" s="34"/>
      <c r="HS965" s="34"/>
      <c r="HT965" s="34"/>
      <c r="HU965" s="34"/>
      <c r="HV965" s="34"/>
      <c r="HW965" s="34"/>
      <c r="HX965" s="34"/>
      <c r="HY965" s="34"/>
      <c r="HZ965" s="34"/>
      <c r="IA965" s="34"/>
      <c r="IB965" s="34"/>
      <c r="IC965" s="34"/>
      <c r="ID965" s="34"/>
      <c r="IE965" s="34"/>
      <c r="IF965" s="34"/>
      <c r="IG965" s="34"/>
      <c r="IH965" s="34"/>
      <c r="II965" s="34"/>
      <c r="IJ965" s="34"/>
      <c r="IK965" s="34"/>
      <c r="IL965" s="34"/>
      <c r="IM965" s="34"/>
      <c r="IN965" s="34"/>
      <c r="IO965" s="34"/>
      <c r="IP965" s="34"/>
      <c r="IQ965" s="34"/>
      <c r="IR965" s="34"/>
      <c r="IS965" s="34"/>
    </row>
    <row r="966" spans="1:253" s="33" customFormat="1" ht="60" x14ac:dyDescent="0.3">
      <c r="A966" s="28" t="s">
        <v>4058</v>
      </c>
      <c r="B966" s="66" t="s">
        <v>912</v>
      </c>
      <c r="C966" s="29" t="s">
        <v>969</v>
      </c>
      <c r="D966" s="28" t="s">
        <v>3742</v>
      </c>
      <c r="E966" s="29" t="s">
        <v>3921</v>
      </c>
      <c r="F966" s="29" t="s">
        <v>858</v>
      </c>
      <c r="G966" s="28" t="s">
        <v>898</v>
      </c>
      <c r="H966" s="29" t="s">
        <v>1004</v>
      </c>
      <c r="I966" s="29" t="s">
        <v>1009</v>
      </c>
      <c r="J966" s="29"/>
      <c r="K966" s="28" t="s">
        <v>38</v>
      </c>
      <c r="L966" s="28" t="s">
        <v>39</v>
      </c>
      <c r="M966" s="28" t="s">
        <v>38</v>
      </c>
      <c r="N966" s="28" t="s">
        <v>38</v>
      </c>
      <c r="O966" s="28">
        <v>31</v>
      </c>
      <c r="P966" s="30" t="s">
        <v>861</v>
      </c>
      <c r="Q966" s="30"/>
      <c r="R966" s="83" t="s">
        <v>973</v>
      </c>
      <c r="S966" s="111" t="s">
        <v>915</v>
      </c>
      <c r="T966" s="110" t="s">
        <v>903</v>
      </c>
      <c r="U966" s="30"/>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c r="BM966" s="34"/>
      <c r="BN966" s="34"/>
      <c r="BO966" s="34"/>
      <c r="BP966" s="34"/>
      <c r="BQ966" s="34"/>
      <c r="BR966" s="34"/>
      <c r="BS966" s="34"/>
      <c r="BT966" s="34"/>
      <c r="BU966" s="34"/>
      <c r="BV966" s="34"/>
      <c r="BW966" s="34"/>
      <c r="BX966" s="34"/>
      <c r="BY966" s="34"/>
      <c r="BZ966" s="34"/>
      <c r="CA966" s="34"/>
      <c r="CB966" s="34"/>
      <c r="CC966" s="34"/>
      <c r="CD966" s="34"/>
      <c r="CE966" s="34"/>
      <c r="CF966" s="34"/>
      <c r="CG966" s="34"/>
      <c r="CH966" s="34"/>
      <c r="CI966" s="34"/>
      <c r="CJ966" s="34"/>
      <c r="CK966" s="34"/>
      <c r="CL966" s="34"/>
      <c r="CM966" s="34"/>
      <c r="CN966" s="34"/>
      <c r="CO966" s="34"/>
      <c r="CP966" s="34"/>
      <c r="CQ966" s="34"/>
      <c r="CR966" s="34"/>
      <c r="CS966" s="34"/>
      <c r="CT966" s="34"/>
      <c r="CU966" s="34"/>
      <c r="CV966" s="34"/>
      <c r="CW966" s="34"/>
      <c r="CX966" s="34"/>
      <c r="CY966" s="34"/>
      <c r="CZ966" s="34"/>
      <c r="DA966" s="34"/>
      <c r="DB966" s="34"/>
      <c r="DC966" s="34"/>
      <c r="DD966" s="34"/>
      <c r="DE966" s="34"/>
      <c r="DF966" s="34"/>
      <c r="DG966" s="34"/>
      <c r="DH966" s="34"/>
      <c r="DI966" s="34"/>
      <c r="DJ966" s="34"/>
      <c r="DK966" s="34"/>
      <c r="DL966" s="34"/>
      <c r="DM966" s="34"/>
      <c r="DN966" s="34"/>
      <c r="DO966" s="34"/>
      <c r="DP966" s="34"/>
      <c r="DQ966" s="34"/>
      <c r="DR966" s="34"/>
      <c r="DS966" s="34"/>
      <c r="DT966" s="34"/>
      <c r="DU966" s="34"/>
      <c r="DV966" s="34"/>
      <c r="DW966" s="34"/>
      <c r="DX966" s="34"/>
      <c r="DY966" s="34"/>
      <c r="DZ966" s="34"/>
      <c r="EA966" s="34"/>
      <c r="EB966" s="34"/>
      <c r="EC966" s="34"/>
      <c r="ED966" s="34"/>
      <c r="EE966" s="34"/>
      <c r="EF966" s="34"/>
      <c r="EG966" s="34"/>
      <c r="EH966" s="34"/>
      <c r="EI966" s="34"/>
      <c r="EJ966" s="34"/>
      <c r="EK966" s="34"/>
      <c r="EL966" s="34"/>
      <c r="EM966" s="34"/>
      <c r="EN966" s="34"/>
      <c r="EO966" s="34"/>
      <c r="EP966" s="34"/>
      <c r="EQ966" s="34"/>
      <c r="ER966" s="34"/>
      <c r="ES966" s="34"/>
      <c r="ET966" s="34"/>
      <c r="EU966" s="34"/>
      <c r="EV966" s="34"/>
      <c r="EW966" s="34"/>
      <c r="EX966" s="34"/>
      <c r="EY966" s="34"/>
      <c r="EZ966" s="34"/>
      <c r="FA966" s="34"/>
      <c r="FB966" s="34"/>
      <c r="FC966" s="34"/>
      <c r="FD966" s="34"/>
      <c r="FE966" s="34"/>
      <c r="FF966" s="34"/>
      <c r="FG966" s="34"/>
      <c r="FH966" s="34"/>
      <c r="FI966" s="34"/>
      <c r="FJ966" s="34"/>
      <c r="FK966" s="34"/>
      <c r="FL966" s="34"/>
      <c r="FM966" s="34"/>
      <c r="FN966" s="34"/>
      <c r="FO966" s="34"/>
      <c r="FP966" s="34"/>
      <c r="FQ966" s="34"/>
      <c r="FR966" s="34"/>
      <c r="FS966" s="34"/>
      <c r="FT966" s="34"/>
      <c r="FU966" s="34"/>
      <c r="FV966" s="34"/>
      <c r="FW966" s="34"/>
      <c r="FX966" s="34"/>
      <c r="FY966" s="34"/>
      <c r="FZ966" s="34"/>
      <c r="GA966" s="34"/>
      <c r="GB966" s="34"/>
      <c r="GC966" s="34"/>
      <c r="GD966" s="34"/>
      <c r="GE966" s="34"/>
      <c r="GF966" s="34"/>
      <c r="GG966" s="34"/>
      <c r="GH966" s="34"/>
      <c r="GI966" s="34"/>
      <c r="GJ966" s="34"/>
      <c r="GK966" s="34"/>
      <c r="GL966" s="34"/>
      <c r="GM966" s="34"/>
      <c r="GN966" s="34"/>
      <c r="GO966" s="34"/>
      <c r="GP966" s="34"/>
      <c r="GQ966" s="34"/>
      <c r="GR966" s="34"/>
      <c r="GS966" s="34"/>
      <c r="GT966" s="34"/>
      <c r="GU966" s="34"/>
      <c r="GV966" s="34"/>
      <c r="GW966" s="34"/>
      <c r="GX966" s="34"/>
      <c r="GY966" s="34"/>
      <c r="GZ966" s="34"/>
      <c r="HA966" s="34"/>
      <c r="HB966" s="34"/>
      <c r="HC966" s="34"/>
      <c r="HD966" s="34"/>
      <c r="HE966" s="34"/>
      <c r="HF966" s="34"/>
      <c r="HG966" s="34"/>
      <c r="HH966" s="34"/>
      <c r="HI966" s="34"/>
      <c r="HJ966" s="34"/>
      <c r="HK966" s="34"/>
      <c r="HL966" s="34"/>
      <c r="HM966" s="34"/>
      <c r="HN966" s="34"/>
      <c r="HO966" s="34"/>
      <c r="HP966" s="34"/>
      <c r="HQ966" s="34"/>
      <c r="HR966" s="34"/>
      <c r="HS966" s="34"/>
      <c r="HT966" s="34"/>
      <c r="HU966" s="34"/>
      <c r="HV966" s="34"/>
      <c r="HW966" s="34"/>
      <c r="HX966" s="34"/>
      <c r="HY966" s="34"/>
      <c r="HZ966" s="34"/>
      <c r="IA966" s="34"/>
      <c r="IB966" s="34"/>
      <c r="IC966" s="34"/>
      <c r="ID966" s="34"/>
      <c r="IE966" s="34"/>
      <c r="IF966" s="34"/>
      <c r="IG966" s="34"/>
      <c r="IH966" s="34"/>
      <c r="II966" s="34"/>
      <c r="IJ966" s="34"/>
      <c r="IK966" s="34"/>
      <c r="IL966" s="34"/>
      <c r="IM966" s="34"/>
      <c r="IN966" s="34"/>
      <c r="IO966" s="34"/>
      <c r="IP966" s="34"/>
      <c r="IQ966" s="34"/>
      <c r="IR966" s="34"/>
      <c r="IS966" s="34"/>
    </row>
    <row r="967" spans="1:253" s="33" customFormat="1" ht="60" x14ac:dyDescent="0.3">
      <c r="A967" s="28" t="s">
        <v>4059</v>
      </c>
      <c r="B967" s="66" t="s">
        <v>917</v>
      </c>
      <c r="C967" s="29" t="s">
        <v>969</v>
      </c>
      <c r="D967" s="28" t="s">
        <v>3742</v>
      </c>
      <c r="E967" s="29" t="s">
        <v>4060</v>
      </c>
      <c r="F967" s="29" t="s">
        <v>858</v>
      </c>
      <c r="G967" s="28" t="s">
        <v>907</v>
      </c>
      <c r="H967" s="29" t="s">
        <v>969</v>
      </c>
      <c r="I967" s="29" t="s">
        <v>1012</v>
      </c>
      <c r="J967" s="29"/>
      <c r="K967" s="28" t="s">
        <v>38</v>
      </c>
      <c r="L967" s="28" t="s">
        <v>39</v>
      </c>
      <c r="M967" s="28" t="s">
        <v>38</v>
      </c>
      <c r="N967" s="28" t="s">
        <v>38</v>
      </c>
      <c r="O967" s="28" t="s">
        <v>920</v>
      </c>
      <c r="P967" s="30" t="s">
        <v>861</v>
      </c>
      <c r="Q967" s="30"/>
      <c r="R967" s="83" t="s">
        <v>973</v>
      </c>
      <c r="S967" s="111" t="s">
        <v>921</v>
      </c>
      <c r="T967" s="110" t="s">
        <v>903</v>
      </c>
      <c r="U967" s="30"/>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c r="BM967" s="34"/>
      <c r="BN967" s="34"/>
      <c r="BO967" s="34"/>
      <c r="BP967" s="34"/>
      <c r="BQ967" s="34"/>
      <c r="BR967" s="34"/>
      <c r="BS967" s="34"/>
      <c r="BT967" s="34"/>
      <c r="BU967" s="34"/>
      <c r="BV967" s="34"/>
      <c r="BW967" s="34"/>
      <c r="BX967" s="34"/>
      <c r="BY967" s="34"/>
      <c r="BZ967" s="34"/>
      <c r="CA967" s="34"/>
      <c r="CB967" s="34"/>
      <c r="CC967" s="34"/>
      <c r="CD967" s="34"/>
      <c r="CE967" s="34"/>
      <c r="CF967" s="34"/>
      <c r="CG967" s="34"/>
      <c r="CH967" s="34"/>
      <c r="CI967" s="34"/>
      <c r="CJ967" s="34"/>
      <c r="CK967" s="34"/>
      <c r="CL967" s="34"/>
      <c r="CM967" s="34"/>
      <c r="CN967" s="34"/>
      <c r="CO967" s="34"/>
      <c r="CP967" s="34"/>
      <c r="CQ967" s="34"/>
      <c r="CR967" s="34"/>
      <c r="CS967" s="34"/>
      <c r="CT967" s="34"/>
      <c r="CU967" s="34"/>
      <c r="CV967" s="34"/>
      <c r="CW967" s="34"/>
      <c r="CX967" s="34"/>
      <c r="CY967" s="34"/>
      <c r="CZ967" s="34"/>
      <c r="DA967" s="34"/>
      <c r="DB967" s="34"/>
      <c r="DC967" s="34"/>
      <c r="DD967" s="34"/>
      <c r="DE967" s="34"/>
      <c r="DF967" s="34"/>
      <c r="DG967" s="34"/>
      <c r="DH967" s="34"/>
      <c r="DI967" s="34"/>
      <c r="DJ967" s="34"/>
      <c r="DK967" s="34"/>
      <c r="DL967" s="34"/>
      <c r="DM967" s="34"/>
      <c r="DN967" s="34"/>
      <c r="DO967" s="34"/>
      <c r="DP967" s="34"/>
      <c r="DQ967" s="34"/>
      <c r="DR967" s="34"/>
      <c r="DS967" s="34"/>
      <c r="DT967" s="34"/>
      <c r="DU967" s="34"/>
      <c r="DV967" s="34"/>
      <c r="DW967" s="34"/>
      <c r="DX967" s="34"/>
      <c r="DY967" s="34"/>
      <c r="DZ967" s="34"/>
      <c r="EA967" s="34"/>
      <c r="EB967" s="34"/>
      <c r="EC967" s="34"/>
      <c r="ED967" s="34"/>
      <c r="EE967" s="34"/>
      <c r="EF967" s="34"/>
      <c r="EG967" s="34"/>
      <c r="EH967" s="34"/>
      <c r="EI967" s="34"/>
      <c r="EJ967" s="34"/>
      <c r="EK967" s="34"/>
      <c r="EL967" s="34"/>
      <c r="EM967" s="34"/>
      <c r="EN967" s="34"/>
      <c r="EO967" s="34"/>
      <c r="EP967" s="34"/>
      <c r="EQ967" s="34"/>
      <c r="ER967" s="34"/>
      <c r="ES967" s="34"/>
      <c r="ET967" s="34"/>
      <c r="EU967" s="34"/>
      <c r="EV967" s="34"/>
      <c r="EW967" s="34"/>
      <c r="EX967" s="34"/>
      <c r="EY967" s="34"/>
      <c r="EZ967" s="34"/>
      <c r="FA967" s="34"/>
      <c r="FB967" s="34"/>
      <c r="FC967" s="34"/>
      <c r="FD967" s="34"/>
      <c r="FE967" s="34"/>
      <c r="FF967" s="34"/>
      <c r="FG967" s="34"/>
      <c r="FH967" s="34"/>
      <c r="FI967" s="34"/>
      <c r="FJ967" s="34"/>
      <c r="FK967" s="34"/>
      <c r="FL967" s="34"/>
      <c r="FM967" s="34"/>
      <c r="FN967" s="34"/>
      <c r="FO967" s="34"/>
      <c r="FP967" s="34"/>
      <c r="FQ967" s="34"/>
      <c r="FR967" s="34"/>
      <c r="FS967" s="34"/>
      <c r="FT967" s="34"/>
      <c r="FU967" s="34"/>
      <c r="FV967" s="34"/>
      <c r="FW967" s="34"/>
      <c r="FX967" s="34"/>
      <c r="FY967" s="34"/>
      <c r="FZ967" s="34"/>
      <c r="GA967" s="34"/>
      <c r="GB967" s="34"/>
      <c r="GC967" s="34"/>
      <c r="GD967" s="34"/>
      <c r="GE967" s="34"/>
      <c r="GF967" s="34"/>
      <c r="GG967" s="34"/>
      <c r="GH967" s="34"/>
      <c r="GI967" s="34"/>
      <c r="GJ967" s="34"/>
      <c r="GK967" s="34"/>
      <c r="GL967" s="34"/>
      <c r="GM967" s="34"/>
      <c r="GN967" s="34"/>
      <c r="GO967" s="34"/>
      <c r="GP967" s="34"/>
      <c r="GQ967" s="34"/>
      <c r="GR967" s="34"/>
      <c r="GS967" s="34"/>
      <c r="GT967" s="34"/>
      <c r="GU967" s="34"/>
      <c r="GV967" s="34"/>
      <c r="GW967" s="34"/>
      <c r="GX967" s="34"/>
      <c r="GY967" s="34"/>
      <c r="GZ967" s="34"/>
      <c r="HA967" s="34"/>
      <c r="HB967" s="34"/>
      <c r="HC967" s="34"/>
      <c r="HD967" s="34"/>
      <c r="HE967" s="34"/>
      <c r="HF967" s="34"/>
      <c r="HG967" s="34"/>
      <c r="HH967" s="34"/>
      <c r="HI967" s="34"/>
      <c r="HJ967" s="34"/>
      <c r="HK967" s="34"/>
      <c r="HL967" s="34"/>
      <c r="HM967" s="34"/>
      <c r="HN967" s="34"/>
      <c r="HO967" s="34"/>
      <c r="HP967" s="34"/>
      <c r="HQ967" s="34"/>
      <c r="HR967" s="34"/>
      <c r="HS967" s="34"/>
      <c r="HT967" s="34"/>
      <c r="HU967" s="34"/>
      <c r="HV967" s="34"/>
      <c r="HW967" s="34"/>
      <c r="HX967" s="34"/>
      <c r="HY967" s="34"/>
      <c r="HZ967" s="34"/>
      <c r="IA967" s="34"/>
      <c r="IB967" s="34"/>
      <c r="IC967" s="34"/>
      <c r="ID967" s="34"/>
      <c r="IE967" s="34"/>
      <c r="IF967" s="34"/>
      <c r="IG967" s="34"/>
      <c r="IH967" s="34"/>
      <c r="II967" s="34"/>
      <c r="IJ967" s="34"/>
      <c r="IK967" s="34"/>
      <c r="IL967" s="34"/>
      <c r="IM967" s="34"/>
      <c r="IN967" s="34"/>
      <c r="IO967" s="34"/>
      <c r="IP967" s="34"/>
      <c r="IQ967" s="34"/>
      <c r="IR967" s="34"/>
      <c r="IS967" s="34"/>
    </row>
    <row r="968" spans="1:253" s="33" customFormat="1" ht="60" x14ac:dyDescent="0.3">
      <c r="A968" s="28" t="s">
        <v>4061</v>
      </c>
      <c r="B968" s="66" t="s">
        <v>896</v>
      </c>
      <c r="C968" s="29" t="s">
        <v>3935</v>
      </c>
      <c r="D968" s="28" t="s">
        <v>3742</v>
      </c>
      <c r="E968" s="29" t="s">
        <v>4055</v>
      </c>
      <c r="F968" s="29" t="s">
        <v>858</v>
      </c>
      <c r="G968" s="28" t="s">
        <v>898</v>
      </c>
      <c r="H968" s="29" t="s">
        <v>1004</v>
      </c>
      <c r="I968" s="29" t="s">
        <v>900</v>
      </c>
      <c r="J968" s="29"/>
      <c r="K968" s="28" t="s">
        <v>38</v>
      </c>
      <c r="L968" s="28" t="s">
        <v>39</v>
      </c>
      <c r="M968" s="28" t="s">
        <v>38</v>
      </c>
      <c r="N968" s="28" t="s">
        <v>38</v>
      </c>
      <c r="O968" s="28">
        <v>1</v>
      </c>
      <c r="P968" s="30" t="s">
        <v>861</v>
      </c>
      <c r="Q968" s="30"/>
      <c r="R968" s="83" t="s">
        <v>973</v>
      </c>
      <c r="S968" s="111" t="s">
        <v>902</v>
      </c>
      <c r="T968" s="110" t="s">
        <v>903</v>
      </c>
      <c r="U968" s="30"/>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c r="BM968" s="34"/>
      <c r="BN968" s="34"/>
      <c r="BO968" s="34"/>
      <c r="BP968" s="34"/>
      <c r="BQ968" s="34"/>
      <c r="BR968" s="34"/>
      <c r="BS968" s="34"/>
      <c r="BT968" s="34"/>
      <c r="BU968" s="34"/>
      <c r="BV968" s="34"/>
      <c r="BW968" s="34"/>
      <c r="BX968" s="34"/>
      <c r="BY968" s="34"/>
      <c r="BZ968" s="34"/>
      <c r="CA968" s="34"/>
      <c r="CB968" s="34"/>
      <c r="CC968" s="34"/>
      <c r="CD968" s="34"/>
      <c r="CE968" s="34"/>
      <c r="CF968" s="34"/>
      <c r="CG968" s="34"/>
      <c r="CH968" s="34"/>
      <c r="CI968" s="34"/>
      <c r="CJ968" s="34"/>
      <c r="CK968" s="34"/>
      <c r="CL968" s="34"/>
      <c r="CM968" s="34"/>
      <c r="CN968" s="34"/>
      <c r="CO968" s="34"/>
      <c r="CP968" s="34"/>
      <c r="CQ968" s="34"/>
      <c r="CR968" s="34"/>
      <c r="CS968" s="34"/>
      <c r="CT968" s="34"/>
      <c r="CU968" s="34"/>
      <c r="CV968" s="34"/>
      <c r="CW968" s="34"/>
      <c r="CX968" s="34"/>
      <c r="CY968" s="34"/>
      <c r="CZ968" s="34"/>
      <c r="DA968" s="34"/>
      <c r="DB968" s="34"/>
      <c r="DC968" s="34"/>
      <c r="DD968" s="34"/>
      <c r="DE968" s="34"/>
      <c r="DF968" s="34"/>
      <c r="DG968" s="34"/>
      <c r="DH968" s="34"/>
      <c r="DI968" s="34"/>
      <c r="DJ968" s="34"/>
      <c r="DK968" s="34"/>
      <c r="DL968" s="34"/>
      <c r="DM968" s="34"/>
      <c r="DN968" s="34"/>
      <c r="DO968" s="34"/>
      <c r="DP968" s="34"/>
      <c r="DQ968" s="34"/>
      <c r="DR968" s="34"/>
      <c r="DS968" s="34"/>
      <c r="DT968" s="34"/>
      <c r="DU968" s="34"/>
      <c r="DV968" s="34"/>
      <c r="DW968" s="34"/>
      <c r="DX968" s="34"/>
      <c r="DY968" s="34"/>
      <c r="DZ968" s="34"/>
      <c r="EA968" s="34"/>
      <c r="EB968" s="34"/>
      <c r="EC968" s="34"/>
      <c r="ED968" s="34"/>
      <c r="EE968" s="34"/>
      <c r="EF968" s="34"/>
      <c r="EG968" s="34"/>
      <c r="EH968" s="34"/>
      <c r="EI968" s="34"/>
      <c r="EJ968" s="34"/>
      <c r="EK968" s="34"/>
      <c r="EL968" s="34"/>
      <c r="EM968" s="34"/>
      <c r="EN968" s="34"/>
      <c r="EO968" s="34"/>
      <c r="EP968" s="34"/>
      <c r="EQ968" s="34"/>
      <c r="ER968" s="34"/>
      <c r="ES968" s="34"/>
      <c r="ET968" s="34"/>
      <c r="EU968" s="34"/>
      <c r="EV968" s="34"/>
      <c r="EW968" s="34"/>
      <c r="EX968" s="34"/>
      <c r="EY968" s="34"/>
      <c r="EZ968" s="34"/>
      <c r="FA968" s="34"/>
      <c r="FB968" s="34"/>
      <c r="FC968" s="34"/>
      <c r="FD968" s="34"/>
      <c r="FE968" s="34"/>
      <c r="FF968" s="34"/>
      <c r="FG968" s="34"/>
      <c r="FH968" s="34"/>
      <c r="FI968" s="34"/>
      <c r="FJ968" s="34"/>
      <c r="FK968" s="34"/>
      <c r="FL968" s="34"/>
      <c r="FM968" s="34"/>
      <c r="FN968" s="34"/>
      <c r="FO968" s="34"/>
      <c r="FP968" s="34"/>
      <c r="FQ968" s="34"/>
      <c r="FR968" s="34"/>
      <c r="FS968" s="34"/>
      <c r="FT968" s="34"/>
      <c r="FU968" s="34"/>
      <c r="FV968" s="34"/>
      <c r="FW968" s="34"/>
      <c r="FX968" s="34"/>
      <c r="FY968" s="34"/>
      <c r="FZ968" s="34"/>
      <c r="GA968" s="34"/>
      <c r="GB968" s="34"/>
      <c r="GC968" s="34"/>
      <c r="GD968" s="34"/>
      <c r="GE968" s="34"/>
      <c r="GF968" s="34"/>
      <c r="GG968" s="34"/>
      <c r="GH968" s="34"/>
      <c r="GI968" s="34"/>
      <c r="GJ968" s="34"/>
      <c r="GK968" s="34"/>
      <c r="GL968" s="34"/>
      <c r="GM968" s="34"/>
      <c r="GN968" s="34"/>
      <c r="GO968" s="34"/>
      <c r="GP968" s="34"/>
      <c r="GQ968" s="34"/>
      <c r="GR968" s="34"/>
      <c r="GS968" s="34"/>
      <c r="GT968" s="34"/>
      <c r="GU968" s="34"/>
      <c r="GV968" s="34"/>
      <c r="GW968" s="34"/>
      <c r="GX968" s="34"/>
      <c r="GY968" s="34"/>
      <c r="GZ968" s="34"/>
      <c r="HA968" s="34"/>
      <c r="HB968" s="34"/>
      <c r="HC968" s="34"/>
      <c r="HD968" s="34"/>
      <c r="HE968" s="34"/>
      <c r="HF968" s="34"/>
      <c r="HG968" s="34"/>
      <c r="HH968" s="34"/>
      <c r="HI968" s="34"/>
      <c r="HJ968" s="34"/>
      <c r="HK968" s="34"/>
      <c r="HL968" s="34"/>
      <c r="HM968" s="34"/>
      <c r="HN968" s="34"/>
      <c r="HO968" s="34"/>
      <c r="HP968" s="34"/>
      <c r="HQ968" s="34"/>
      <c r="HR968" s="34"/>
      <c r="HS968" s="34"/>
      <c r="HT968" s="34"/>
      <c r="HU968" s="34"/>
      <c r="HV968" s="34"/>
      <c r="HW968" s="34"/>
      <c r="HX968" s="34"/>
      <c r="HY968" s="34"/>
      <c r="HZ968" s="34"/>
      <c r="IA968" s="34"/>
      <c r="IB968" s="34"/>
      <c r="IC968" s="34"/>
      <c r="ID968" s="34"/>
      <c r="IE968" s="34"/>
      <c r="IF968" s="34"/>
      <c r="IG968" s="34"/>
      <c r="IH968" s="34"/>
      <c r="II968" s="34"/>
      <c r="IJ968" s="34"/>
      <c r="IK968" s="34"/>
      <c r="IL968" s="34"/>
      <c r="IM968" s="34"/>
      <c r="IN968" s="34"/>
      <c r="IO968" s="34"/>
      <c r="IP968" s="34"/>
      <c r="IQ968" s="34"/>
      <c r="IR968" s="34"/>
      <c r="IS968" s="34"/>
    </row>
    <row r="969" spans="1:253" s="33" customFormat="1" ht="60" x14ac:dyDescent="0.3">
      <c r="A969" s="28" t="s">
        <v>4062</v>
      </c>
      <c r="B969" s="66" t="s">
        <v>905</v>
      </c>
      <c r="C969" s="29" t="s">
        <v>3935</v>
      </c>
      <c r="D969" s="28" t="s">
        <v>3742</v>
      </c>
      <c r="E969" s="29" t="s">
        <v>4057</v>
      </c>
      <c r="F969" s="29" t="s">
        <v>858</v>
      </c>
      <c r="G969" s="28" t="s">
        <v>907</v>
      </c>
      <c r="H969" s="29" t="s">
        <v>969</v>
      </c>
      <c r="I969" s="29" t="s">
        <v>908</v>
      </c>
      <c r="J969" s="29"/>
      <c r="K969" s="28" t="s">
        <v>38</v>
      </c>
      <c r="L969" s="28" t="s">
        <v>39</v>
      </c>
      <c r="M969" s="28" t="s">
        <v>38</v>
      </c>
      <c r="N969" s="28" t="s">
        <v>38</v>
      </c>
      <c r="O969" s="28" t="s">
        <v>909</v>
      </c>
      <c r="P969" s="30" t="s">
        <v>861</v>
      </c>
      <c r="Q969" s="30"/>
      <c r="R969" s="83" t="s">
        <v>973</v>
      </c>
      <c r="S969" s="111" t="s">
        <v>910</v>
      </c>
      <c r="T969" s="110" t="s">
        <v>903</v>
      </c>
      <c r="U969" s="30"/>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c r="BM969" s="34"/>
      <c r="BN969" s="34"/>
      <c r="BO969" s="34"/>
      <c r="BP969" s="34"/>
      <c r="BQ969" s="34"/>
      <c r="BR969" s="34"/>
      <c r="BS969" s="34"/>
      <c r="BT969" s="34"/>
      <c r="BU969" s="34"/>
      <c r="BV969" s="34"/>
      <c r="BW969" s="34"/>
      <c r="BX969" s="34"/>
      <c r="BY969" s="34"/>
      <c r="BZ969" s="34"/>
      <c r="CA969" s="34"/>
      <c r="CB969" s="34"/>
      <c r="CC969" s="34"/>
      <c r="CD969" s="34"/>
      <c r="CE969" s="34"/>
      <c r="CF969" s="34"/>
      <c r="CG969" s="34"/>
      <c r="CH969" s="34"/>
      <c r="CI969" s="34"/>
      <c r="CJ969" s="34"/>
      <c r="CK969" s="34"/>
      <c r="CL969" s="34"/>
      <c r="CM969" s="34"/>
      <c r="CN969" s="34"/>
      <c r="CO969" s="34"/>
      <c r="CP969" s="34"/>
      <c r="CQ969" s="34"/>
      <c r="CR969" s="34"/>
      <c r="CS969" s="34"/>
      <c r="CT969" s="34"/>
      <c r="CU969" s="34"/>
      <c r="CV969" s="34"/>
      <c r="CW969" s="34"/>
      <c r="CX969" s="34"/>
      <c r="CY969" s="34"/>
      <c r="CZ969" s="34"/>
      <c r="DA969" s="34"/>
      <c r="DB969" s="34"/>
      <c r="DC969" s="34"/>
      <c r="DD969" s="34"/>
      <c r="DE969" s="34"/>
      <c r="DF969" s="34"/>
      <c r="DG969" s="34"/>
      <c r="DH969" s="34"/>
      <c r="DI969" s="34"/>
      <c r="DJ969" s="34"/>
      <c r="DK969" s="34"/>
      <c r="DL969" s="34"/>
      <c r="DM969" s="34"/>
      <c r="DN969" s="34"/>
      <c r="DO969" s="34"/>
      <c r="DP969" s="34"/>
      <c r="DQ969" s="34"/>
      <c r="DR969" s="34"/>
      <c r="DS969" s="34"/>
      <c r="DT969" s="34"/>
      <c r="DU969" s="34"/>
      <c r="DV969" s="34"/>
      <c r="DW969" s="34"/>
      <c r="DX969" s="34"/>
      <c r="DY969" s="34"/>
      <c r="DZ969" s="34"/>
      <c r="EA969" s="34"/>
      <c r="EB969" s="34"/>
      <c r="EC969" s="34"/>
      <c r="ED969" s="34"/>
      <c r="EE969" s="34"/>
      <c r="EF969" s="34"/>
      <c r="EG969" s="34"/>
      <c r="EH969" s="34"/>
      <c r="EI969" s="34"/>
      <c r="EJ969" s="34"/>
      <c r="EK969" s="34"/>
      <c r="EL969" s="34"/>
      <c r="EM969" s="34"/>
      <c r="EN969" s="34"/>
      <c r="EO969" s="34"/>
      <c r="EP969" s="34"/>
      <c r="EQ969" s="34"/>
      <c r="ER969" s="34"/>
      <c r="ES969" s="34"/>
      <c r="ET969" s="34"/>
      <c r="EU969" s="34"/>
      <c r="EV969" s="34"/>
      <c r="EW969" s="34"/>
      <c r="EX969" s="34"/>
      <c r="EY969" s="34"/>
      <c r="EZ969" s="34"/>
      <c r="FA969" s="34"/>
      <c r="FB969" s="34"/>
      <c r="FC969" s="34"/>
      <c r="FD969" s="34"/>
      <c r="FE969" s="34"/>
      <c r="FF969" s="34"/>
      <c r="FG969" s="34"/>
      <c r="FH969" s="34"/>
      <c r="FI969" s="34"/>
      <c r="FJ969" s="34"/>
      <c r="FK969" s="34"/>
      <c r="FL969" s="34"/>
      <c r="FM969" s="34"/>
      <c r="FN969" s="34"/>
      <c r="FO969" s="34"/>
      <c r="FP969" s="34"/>
      <c r="FQ969" s="34"/>
      <c r="FR969" s="34"/>
      <c r="FS969" s="34"/>
      <c r="FT969" s="34"/>
      <c r="FU969" s="34"/>
      <c r="FV969" s="34"/>
      <c r="FW969" s="34"/>
      <c r="FX969" s="34"/>
      <c r="FY969" s="34"/>
      <c r="FZ969" s="34"/>
      <c r="GA969" s="34"/>
      <c r="GB969" s="34"/>
      <c r="GC969" s="34"/>
      <c r="GD969" s="34"/>
      <c r="GE969" s="34"/>
      <c r="GF969" s="34"/>
      <c r="GG969" s="34"/>
      <c r="GH969" s="34"/>
      <c r="GI969" s="34"/>
      <c r="GJ969" s="34"/>
      <c r="GK969" s="34"/>
      <c r="GL969" s="34"/>
      <c r="GM969" s="34"/>
      <c r="GN969" s="34"/>
      <c r="GO969" s="34"/>
      <c r="GP969" s="34"/>
      <c r="GQ969" s="34"/>
      <c r="GR969" s="34"/>
      <c r="GS969" s="34"/>
      <c r="GT969" s="34"/>
      <c r="GU969" s="34"/>
      <c r="GV969" s="34"/>
      <c r="GW969" s="34"/>
      <c r="GX969" s="34"/>
      <c r="GY969" s="34"/>
      <c r="GZ969" s="34"/>
      <c r="HA969" s="34"/>
      <c r="HB969" s="34"/>
      <c r="HC969" s="34"/>
      <c r="HD969" s="34"/>
      <c r="HE969" s="34"/>
      <c r="HF969" s="34"/>
      <c r="HG969" s="34"/>
      <c r="HH969" s="34"/>
      <c r="HI969" s="34"/>
      <c r="HJ969" s="34"/>
      <c r="HK969" s="34"/>
      <c r="HL969" s="34"/>
      <c r="HM969" s="34"/>
      <c r="HN969" s="34"/>
      <c r="HO969" s="34"/>
      <c r="HP969" s="34"/>
      <c r="HQ969" s="34"/>
      <c r="HR969" s="34"/>
      <c r="HS969" s="34"/>
      <c r="HT969" s="34"/>
      <c r="HU969" s="34"/>
      <c r="HV969" s="34"/>
      <c r="HW969" s="34"/>
      <c r="HX969" s="34"/>
      <c r="HY969" s="34"/>
      <c r="HZ969" s="34"/>
      <c r="IA969" s="34"/>
      <c r="IB969" s="34"/>
      <c r="IC969" s="34"/>
      <c r="ID969" s="34"/>
      <c r="IE969" s="34"/>
      <c r="IF969" s="34"/>
      <c r="IG969" s="34"/>
      <c r="IH969" s="34"/>
      <c r="II969" s="34"/>
      <c r="IJ969" s="34"/>
      <c r="IK969" s="34"/>
      <c r="IL969" s="34"/>
      <c r="IM969" s="34"/>
      <c r="IN969" s="34"/>
      <c r="IO969" s="34"/>
      <c r="IP969" s="34"/>
      <c r="IQ969" s="34"/>
      <c r="IR969" s="34"/>
      <c r="IS969" s="34"/>
    </row>
    <row r="970" spans="1:253" s="33" customFormat="1" ht="60" x14ac:dyDescent="0.3">
      <c r="A970" s="28" t="s">
        <v>4063</v>
      </c>
      <c r="B970" s="66" t="s">
        <v>912</v>
      </c>
      <c r="C970" s="29" t="s">
        <v>3935</v>
      </c>
      <c r="D970" s="28" t="s">
        <v>3742</v>
      </c>
      <c r="E970" s="29" t="s">
        <v>3921</v>
      </c>
      <c r="F970" s="29" t="s">
        <v>858</v>
      </c>
      <c r="G970" s="28" t="s">
        <v>898</v>
      </c>
      <c r="H970" s="29" t="s">
        <v>1004</v>
      </c>
      <c r="I970" s="29" t="s">
        <v>1009</v>
      </c>
      <c r="J970" s="29"/>
      <c r="K970" s="28" t="s">
        <v>38</v>
      </c>
      <c r="L970" s="28" t="s">
        <v>39</v>
      </c>
      <c r="M970" s="28" t="s">
        <v>38</v>
      </c>
      <c r="N970" s="28" t="s">
        <v>38</v>
      </c>
      <c r="O970" s="28">
        <v>31</v>
      </c>
      <c r="P970" s="30" t="s">
        <v>861</v>
      </c>
      <c r="Q970" s="30"/>
      <c r="R970" s="83" t="s">
        <v>973</v>
      </c>
      <c r="S970" s="111" t="s">
        <v>915</v>
      </c>
      <c r="T970" s="110" t="s">
        <v>903</v>
      </c>
      <c r="U970" s="30"/>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c r="BM970" s="34"/>
      <c r="BN970" s="34"/>
      <c r="BO970" s="34"/>
      <c r="BP970" s="34"/>
      <c r="BQ970" s="34"/>
      <c r="BR970" s="34"/>
      <c r="BS970" s="34"/>
      <c r="BT970" s="34"/>
      <c r="BU970" s="34"/>
      <c r="BV970" s="34"/>
      <c r="BW970" s="34"/>
      <c r="BX970" s="34"/>
      <c r="BY970" s="34"/>
      <c r="BZ970" s="34"/>
      <c r="CA970" s="34"/>
      <c r="CB970" s="34"/>
      <c r="CC970" s="34"/>
      <c r="CD970" s="34"/>
      <c r="CE970" s="34"/>
      <c r="CF970" s="34"/>
      <c r="CG970" s="34"/>
      <c r="CH970" s="34"/>
      <c r="CI970" s="34"/>
      <c r="CJ970" s="34"/>
      <c r="CK970" s="34"/>
      <c r="CL970" s="34"/>
      <c r="CM970" s="34"/>
      <c r="CN970" s="34"/>
      <c r="CO970" s="34"/>
      <c r="CP970" s="34"/>
      <c r="CQ970" s="34"/>
      <c r="CR970" s="34"/>
      <c r="CS970" s="34"/>
      <c r="CT970" s="34"/>
      <c r="CU970" s="34"/>
      <c r="CV970" s="34"/>
      <c r="CW970" s="34"/>
      <c r="CX970" s="34"/>
      <c r="CY970" s="34"/>
      <c r="CZ970" s="34"/>
      <c r="DA970" s="34"/>
      <c r="DB970" s="34"/>
      <c r="DC970" s="34"/>
      <c r="DD970" s="34"/>
      <c r="DE970" s="34"/>
      <c r="DF970" s="34"/>
      <c r="DG970" s="34"/>
      <c r="DH970" s="34"/>
      <c r="DI970" s="34"/>
      <c r="DJ970" s="34"/>
      <c r="DK970" s="34"/>
      <c r="DL970" s="34"/>
      <c r="DM970" s="34"/>
      <c r="DN970" s="34"/>
      <c r="DO970" s="34"/>
      <c r="DP970" s="34"/>
      <c r="DQ970" s="34"/>
      <c r="DR970" s="34"/>
      <c r="DS970" s="34"/>
      <c r="DT970" s="34"/>
      <c r="DU970" s="34"/>
      <c r="DV970" s="34"/>
      <c r="DW970" s="34"/>
      <c r="DX970" s="34"/>
      <c r="DY970" s="34"/>
      <c r="DZ970" s="34"/>
      <c r="EA970" s="34"/>
      <c r="EB970" s="34"/>
      <c r="EC970" s="34"/>
      <c r="ED970" s="34"/>
      <c r="EE970" s="34"/>
      <c r="EF970" s="34"/>
      <c r="EG970" s="34"/>
      <c r="EH970" s="34"/>
      <c r="EI970" s="34"/>
      <c r="EJ970" s="34"/>
      <c r="EK970" s="34"/>
      <c r="EL970" s="34"/>
      <c r="EM970" s="34"/>
      <c r="EN970" s="34"/>
      <c r="EO970" s="34"/>
      <c r="EP970" s="34"/>
      <c r="EQ970" s="34"/>
      <c r="ER970" s="34"/>
      <c r="ES970" s="34"/>
      <c r="ET970" s="34"/>
      <c r="EU970" s="34"/>
      <c r="EV970" s="34"/>
      <c r="EW970" s="34"/>
      <c r="EX970" s="34"/>
      <c r="EY970" s="34"/>
      <c r="EZ970" s="34"/>
      <c r="FA970" s="34"/>
      <c r="FB970" s="34"/>
      <c r="FC970" s="34"/>
      <c r="FD970" s="34"/>
      <c r="FE970" s="34"/>
      <c r="FF970" s="34"/>
      <c r="FG970" s="34"/>
      <c r="FH970" s="34"/>
      <c r="FI970" s="34"/>
      <c r="FJ970" s="34"/>
      <c r="FK970" s="34"/>
      <c r="FL970" s="34"/>
      <c r="FM970" s="34"/>
      <c r="FN970" s="34"/>
      <c r="FO970" s="34"/>
      <c r="FP970" s="34"/>
      <c r="FQ970" s="34"/>
      <c r="FR970" s="34"/>
      <c r="FS970" s="34"/>
      <c r="FT970" s="34"/>
      <c r="FU970" s="34"/>
      <c r="FV970" s="34"/>
      <c r="FW970" s="34"/>
      <c r="FX970" s="34"/>
      <c r="FY970" s="34"/>
      <c r="FZ970" s="34"/>
      <c r="GA970" s="34"/>
      <c r="GB970" s="34"/>
      <c r="GC970" s="34"/>
      <c r="GD970" s="34"/>
      <c r="GE970" s="34"/>
      <c r="GF970" s="34"/>
      <c r="GG970" s="34"/>
      <c r="GH970" s="34"/>
      <c r="GI970" s="34"/>
      <c r="GJ970" s="34"/>
      <c r="GK970" s="34"/>
      <c r="GL970" s="34"/>
      <c r="GM970" s="34"/>
      <c r="GN970" s="34"/>
      <c r="GO970" s="34"/>
      <c r="GP970" s="34"/>
      <c r="GQ970" s="34"/>
      <c r="GR970" s="34"/>
      <c r="GS970" s="34"/>
      <c r="GT970" s="34"/>
      <c r="GU970" s="34"/>
      <c r="GV970" s="34"/>
      <c r="GW970" s="34"/>
      <c r="GX970" s="34"/>
      <c r="GY970" s="34"/>
      <c r="GZ970" s="34"/>
      <c r="HA970" s="34"/>
      <c r="HB970" s="34"/>
      <c r="HC970" s="34"/>
      <c r="HD970" s="34"/>
      <c r="HE970" s="34"/>
      <c r="HF970" s="34"/>
      <c r="HG970" s="34"/>
      <c r="HH970" s="34"/>
      <c r="HI970" s="34"/>
      <c r="HJ970" s="34"/>
      <c r="HK970" s="34"/>
      <c r="HL970" s="34"/>
      <c r="HM970" s="34"/>
      <c r="HN970" s="34"/>
      <c r="HO970" s="34"/>
      <c r="HP970" s="34"/>
      <c r="HQ970" s="34"/>
      <c r="HR970" s="34"/>
      <c r="HS970" s="34"/>
      <c r="HT970" s="34"/>
      <c r="HU970" s="34"/>
      <c r="HV970" s="34"/>
      <c r="HW970" s="34"/>
      <c r="HX970" s="34"/>
      <c r="HY970" s="34"/>
      <c r="HZ970" s="34"/>
      <c r="IA970" s="34"/>
      <c r="IB970" s="34"/>
      <c r="IC970" s="34"/>
      <c r="ID970" s="34"/>
      <c r="IE970" s="34"/>
      <c r="IF970" s="34"/>
      <c r="IG970" s="34"/>
      <c r="IH970" s="34"/>
      <c r="II970" s="34"/>
      <c r="IJ970" s="34"/>
      <c r="IK970" s="34"/>
      <c r="IL970" s="34"/>
      <c r="IM970" s="34"/>
      <c r="IN970" s="34"/>
      <c r="IO970" s="34"/>
      <c r="IP970" s="34"/>
      <c r="IQ970" s="34"/>
      <c r="IR970" s="34"/>
      <c r="IS970" s="34"/>
    </row>
    <row r="971" spans="1:253" s="33" customFormat="1" ht="60" x14ac:dyDescent="0.3">
      <c r="A971" s="28" t="s">
        <v>4064</v>
      </c>
      <c r="B971" s="66" t="s">
        <v>917</v>
      </c>
      <c r="C971" s="29" t="s">
        <v>3935</v>
      </c>
      <c r="D971" s="28" t="s">
        <v>3742</v>
      </c>
      <c r="E971" s="29" t="s">
        <v>4065</v>
      </c>
      <c r="F971" s="29" t="s">
        <v>858</v>
      </c>
      <c r="G971" s="28" t="s">
        <v>907</v>
      </c>
      <c r="H971" s="29" t="s">
        <v>969</v>
      </c>
      <c r="I971" s="29" t="s">
        <v>1012</v>
      </c>
      <c r="J971" s="29"/>
      <c r="K971" s="28" t="s">
        <v>38</v>
      </c>
      <c r="L971" s="28" t="s">
        <v>39</v>
      </c>
      <c r="M971" s="28" t="s">
        <v>38</v>
      </c>
      <c r="N971" s="28" t="s">
        <v>38</v>
      </c>
      <c r="O971" s="28" t="s">
        <v>920</v>
      </c>
      <c r="P971" s="30" t="s">
        <v>861</v>
      </c>
      <c r="Q971" s="30"/>
      <c r="R971" s="83" t="s">
        <v>973</v>
      </c>
      <c r="S971" s="111" t="s">
        <v>921</v>
      </c>
      <c r="T971" s="110" t="s">
        <v>903</v>
      </c>
      <c r="U971" s="30"/>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c r="BM971" s="34"/>
      <c r="BN971" s="34"/>
      <c r="BO971" s="34"/>
      <c r="BP971" s="34"/>
      <c r="BQ971" s="34"/>
      <c r="BR971" s="34"/>
      <c r="BS971" s="34"/>
      <c r="BT971" s="34"/>
      <c r="BU971" s="34"/>
      <c r="BV971" s="34"/>
      <c r="BW971" s="34"/>
      <c r="BX971" s="34"/>
      <c r="BY971" s="34"/>
      <c r="BZ971" s="34"/>
      <c r="CA971" s="34"/>
      <c r="CB971" s="34"/>
      <c r="CC971" s="34"/>
      <c r="CD971" s="34"/>
      <c r="CE971" s="34"/>
      <c r="CF971" s="34"/>
      <c r="CG971" s="34"/>
      <c r="CH971" s="34"/>
      <c r="CI971" s="34"/>
      <c r="CJ971" s="34"/>
      <c r="CK971" s="34"/>
      <c r="CL971" s="34"/>
      <c r="CM971" s="34"/>
      <c r="CN971" s="34"/>
      <c r="CO971" s="34"/>
      <c r="CP971" s="34"/>
      <c r="CQ971" s="34"/>
      <c r="CR971" s="34"/>
      <c r="CS971" s="34"/>
      <c r="CT971" s="34"/>
      <c r="CU971" s="34"/>
      <c r="CV971" s="34"/>
      <c r="CW971" s="34"/>
      <c r="CX971" s="34"/>
      <c r="CY971" s="34"/>
      <c r="CZ971" s="34"/>
      <c r="DA971" s="34"/>
      <c r="DB971" s="34"/>
      <c r="DC971" s="34"/>
      <c r="DD971" s="34"/>
      <c r="DE971" s="34"/>
      <c r="DF971" s="34"/>
      <c r="DG971" s="34"/>
      <c r="DH971" s="34"/>
      <c r="DI971" s="34"/>
      <c r="DJ971" s="34"/>
      <c r="DK971" s="34"/>
      <c r="DL971" s="34"/>
      <c r="DM971" s="34"/>
      <c r="DN971" s="34"/>
      <c r="DO971" s="34"/>
      <c r="DP971" s="34"/>
      <c r="DQ971" s="34"/>
      <c r="DR971" s="34"/>
      <c r="DS971" s="34"/>
      <c r="DT971" s="34"/>
      <c r="DU971" s="34"/>
      <c r="DV971" s="34"/>
      <c r="DW971" s="34"/>
      <c r="DX971" s="34"/>
      <c r="DY971" s="34"/>
      <c r="DZ971" s="34"/>
      <c r="EA971" s="34"/>
      <c r="EB971" s="34"/>
      <c r="EC971" s="34"/>
      <c r="ED971" s="34"/>
      <c r="EE971" s="34"/>
      <c r="EF971" s="34"/>
      <c r="EG971" s="34"/>
      <c r="EH971" s="34"/>
      <c r="EI971" s="34"/>
      <c r="EJ971" s="34"/>
      <c r="EK971" s="34"/>
      <c r="EL971" s="34"/>
      <c r="EM971" s="34"/>
      <c r="EN971" s="34"/>
      <c r="EO971" s="34"/>
      <c r="EP971" s="34"/>
      <c r="EQ971" s="34"/>
      <c r="ER971" s="34"/>
      <c r="ES971" s="34"/>
      <c r="ET971" s="34"/>
      <c r="EU971" s="34"/>
      <c r="EV971" s="34"/>
      <c r="EW971" s="34"/>
      <c r="EX971" s="34"/>
      <c r="EY971" s="34"/>
      <c r="EZ971" s="34"/>
      <c r="FA971" s="34"/>
      <c r="FB971" s="34"/>
      <c r="FC971" s="34"/>
      <c r="FD971" s="34"/>
      <c r="FE971" s="34"/>
      <c r="FF971" s="34"/>
      <c r="FG971" s="34"/>
      <c r="FH971" s="34"/>
      <c r="FI971" s="34"/>
      <c r="FJ971" s="34"/>
      <c r="FK971" s="34"/>
      <c r="FL971" s="34"/>
      <c r="FM971" s="34"/>
      <c r="FN971" s="34"/>
      <c r="FO971" s="34"/>
      <c r="FP971" s="34"/>
      <c r="FQ971" s="34"/>
      <c r="FR971" s="34"/>
      <c r="FS971" s="34"/>
      <c r="FT971" s="34"/>
      <c r="FU971" s="34"/>
      <c r="FV971" s="34"/>
      <c r="FW971" s="34"/>
      <c r="FX971" s="34"/>
      <c r="FY971" s="34"/>
      <c r="FZ971" s="34"/>
      <c r="GA971" s="34"/>
      <c r="GB971" s="34"/>
      <c r="GC971" s="34"/>
      <c r="GD971" s="34"/>
      <c r="GE971" s="34"/>
      <c r="GF971" s="34"/>
      <c r="GG971" s="34"/>
      <c r="GH971" s="34"/>
      <c r="GI971" s="34"/>
      <c r="GJ971" s="34"/>
      <c r="GK971" s="34"/>
      <c r="GL971" s="34"/>
      <c r="GM971" s="34"/>
      <c r="GN971" s="34"/>
      <c r="GO971" s="34"/>
      <c r="GP971" s="34"/>
      <c r="GQ971" s="34"/>
      <c r="GR971" s="34"/>
      <c r="GS971" s="34"/>
      <c r="GT971" s="34"/>
      <c r="GU971" s="34"/>
      <c r="GV971" s="34"/>
      <c r="GW971" s="34"/>
      <c r="GX971" s="34"/>
      <c r="GY971" s="34"/>
      <c r="GZ971" s="34"/>
      <c r="HA971" s="34"/>
      <c r="HB971" s="34"/>
      <c r="HC971" s="34"/>
      <c r="HD971" s="34"/>
      <c r="HE971" s="34"/>
      <c r="HF971" s="34"/>
      <c r="HG971" s="34"/>
      <c r="HH971" s="34"/>
      <c r="HI971" s="34"/>
      <c r="HJ971" s="34"/>
      <c r="HK971" s="34"/>
      <c r="HL971" s="34"/>
      <c r="HM971" s="34"/>
      <c r="HN971" s="34"/>
      <c r="HO971" s="34"/>
      <c r="HP971" s="34"/>
      <c r="HQ971" s="34"/>
      <c r="HR971" s="34"/>
      <c r="HS971" s="34"/>
      <c r="HT971" s="34"/>
      <c r="HU971" s="34"/>
      <c r="HV971" s="34"/>
      <c r="HW971" s="34"/>
      <c r="HX971" s="34"/>
      <c r="HY971" s="34"/>
      <c r="HZ971" s="34"/>
      <c r="IA971" s="34"/>
      <c r="IB971" s="34"/>
      <c r="IC971" s="34"/>
      <c r="ID971" s="34"/>
      <c r="IE971" s="34"/>
      <c r="IF971" s="34"/>
      <c r="IG971" s="34"/>
      <c r="IH971" s="34"/>
      <c r="II971" s="34"/>
      <c r="IJ971" s="34"/>
      <c r="IK971" s="34"/>
      <c r="IL971" s="34"/>
      <c r="IM971" s="34"/>
      <c r="IN971" s="34"/>
      <c r="IO971" s="34"/>
      <c r="IP971" s="34"/>
      <c r="IQ971" s="34"/>
      <c r="IR971" s="34"/>
      <c r="IS971" s="34"/>
    </row>
    <row r="972" spans="1:253" s="33" customFormat="1" ht="150" x14ac:dyDescent="0.25">
      <c r="A972" s="28" t="s">
        <v>4066</v>
      </c>
      <c r="B972" s="66" t="s">
        <v>4067</v>
      </c>
      <c r="C972" s="29" t="s">
        <v>1415</v>
      </c>
      <c r="D972" s="28" t="s">
        <v>3742</v>
      </c>
      <c r="E972" s="29" t="s">
        <v>4068</v>
      </c>
      <c r="F972" s="29" t="s">
        <v>4069</v>
      </c>
      <c r="G972" s="28" t="s">
        <v>35</v>
      </c>
      <c r="H972" s="29" t="s">
        <v>3752</v>
      </c>
      <c r="I972" s="29" t="s">
        <v>4070</v>
      </c>
      <c r="J972" s="29"/>
      <c r="K972" s="28" t="s">
        <v>366</v>
      </c>
      <c r="L972" s="28" t="s">
        <v>39</v>
      </c>
      <c r="M972" s="28" t="s">
        <v>39</v>
      </c>
      <c r="N972" s="28" t="s">
        <v>38</v>
      </c>
      <c r="O972" s="28" t="s">
        <v>627</v>
      </c>
      <c r="P972" s="30" t="s">
        <v>4071</v>
      </c>
      <c r="Q972" s="30" t="s">
        <v>4072</v>
      </c>
      <c r="R972" s="30" t="s">
        <v>4073</v>
      </c>
      <c r="S972" s="67" t="s">
        <v>4070</v>
      </c>
      <c r="T972" s="68" t="s">
        <v>4074</v>
      </c>
      <c r="U972" s="30"/>
    </row>
    <row r="973" spans="1:253" s="33" customFormat="1" ht="135" x14ac:dyDescent="0.25">
      <c r="A973" s="28" t="s">
        <v>4075</v>
      </c>
      <c r="B973" s="29" t="s">
        <v>4076</v>
      </c>
      <c r="C973" s="29" t="s">
        <v>4077</v>
      </c>
      <c r="D973" s="28" t="s">
        <v>3742</v>
      </c>
      <c r="E973" s="29" t="s">
        <v>4078</v>
      </c>
      <c r="F973" s="29" t="s">
        <v>4079</v>
      </c>
      <c r="G973" s="28" t="s">
        <v>77</v>
      </c>
      <c r="H973" s="29" t="s">
        <v>3715</v>
      </c>
      <c r="I973" s="29" t="s">
        <v>4080</v>
      </c>
      <c r="J973" s="29"/>
      <c r="K973" s="28" t="s">
        <v>38</v>
      </c>
      <c r="L973" s="28" t="s">
        <v>38</v>
      </c>
      <c r="M973" s="28" t="s">
        <v>39</v>
      </c>
      <c r="N973" s="28" t="s">
        <v>38</v>
      </c>
      <c r="O973" s="28" t="s">
        <v>4081</v>
      </c>
      <c r="P973" s="30" t="s">
        <v>4082</v>
      </c>
      <c r="Q973" s="30"/>
      <c r="R973" s="30" t="s">
        <v>4073</v>
      </c>
      <c r="S973" s="67" t="s">
        <v>4083</v>
      </c>
      <c r="T973" s="67" t="s">
        <v>4084</v>
      </c>
      <c r="U973" s="30"/>
    </row>
    <row r="974" spans="1:253" s="33" customFormat="1" ht="225" x14ac:dyDescent="0.25">
      <c r="A974" s="28" t="s">
        <v>4085</v>
      </c>
      <c r="B974" s="66" t="s">
        <v>3079</v>
      </c>
      <c r="C974" s="29" t="s">
        <v>4077</v>
      </c>
      <c r="D974" s="28" t="s">
        <v>3742</v>
      </c>
      <c r="E974" s="29" t="s">
        <v>4086</v>
      </c>
      <c r="F974" s="29" t="s">
        <v>4079</v>
      </c>
      <c r="G974" s="28" t="s">
        <v>77</v>
      </c>
      <c r="H974" s="29" t="s">
        <v>3715</v>
      </c>
      <c r="I974" s="29" t="s">
        <v>4087</v>
      </c>
      <c r="J974" s="29"/>
      <c r="K974" s="28" t="s">
        <v>38</v>
      </c>
      <c r="L974" s="28" t="s">
        <v>39</v>
      </c>
      <c r="M974" s="28" t="s">
        <v>39</v>
      </c>
      <c r="N974" s="28" t="s">
        <v>38</v>
      </c>
      <c r="O974" s="28" t="s">
        <v>627</v>
      </c>
      <c r="P974" s="30" t="s">
        <v>4088</v>
      </c>
      <c r="Q974" s="30" t="s">
        <v>4089</v>
      </c>
      <c r="R974" s="30" t="s">
        <v>4073</v>
      </c>
      <c r="S974" s="67" t="s">
        <v>3086</v>
      </c>
      <c r="T974" s="67" t="s">
        <v>4090</v>
      </c>
      <c r="U974" s="30"/>
    </row>
    <row r="975" spans="1:253" s="33" customFormat="1" ht="165" x14ac:dyDescent="0.25">
      <c r="A975" s="28" t="s">
        <v>4091</v>
      </c>
      <c r="B975" s="66" t="s">
        <v>42</v>
      </c>
      <c r="C975" s="29" t="s">
        <v>4077</v>
      </c>
      <c r="D975" s="28" t="s">
        <v>3742</v>
      </c>
      <c r="E975" s="29" t="s">
        <v>4092</v>
      </c>
      <c r="F975" s="29" t="s">
        <v>4079</v>
      </c>
      <c r="G975" s="28" t="s">
        <v>4093</v>
      </c>
      <c r="H975" s="29" t="s">
        <v>3715</v>
      </c>
      <c r="I975" s="29" t="s">
        <v>4094</v>
      </c>
      <c r="J975" s="29"/>
      <c r="K975" s="28" t="s">
        <v>38</v>
      </c>
      <c r="L975" s="28" t="s">
        <v>39</v>
      </c>
      <c r="M975" s="28" t="s">
        <v>38</v>
      </c>
      <c r="N975" s="28" t="s">
        <v>38</v>
      </c>
      <c r="O975" s="28" t="s">
        <v>1286</v>
      </c>
      <c r="P975" s="30" t="s">
        <v>4095</v>
      </c>
      <c r="Q975" s="30"/>
      <c r="R975" s="30" t="s">
        <v>4073</v>
      </c>
      <c r="S975" s="67" t="s">
        <v>2129</v>
      </c>
      <c r="T975" s="67" t="s">
        <v>4090</v>
      </c>
      <c r="U975" s="30"/>
    </row>
    <row r="976" spans="1:253" s="33" customFormat="1" ht="135" x14ac:dyDescent="0.25">
      <c r="A976" s="28" t="s">
        <v>4096</v>
      </c>
      <c r="B976" s="29" t="s">
        <v>4097</v>
      </c>
      <c r="C976" s="29" t="s">
        <v>4077</v>
      </c>
      <c r="D976" s="28" t="s">
        <v>3742</v>
      </c>
      <c r="E976" s="29" t="s">
        <v>4098</v>
      </c>
      <c r="F976" s="29" t="s">
        <v>60</v>
      </c>
      <c r="G976" s="28" t="s">
        <v>35</v>
      </c>
      <c r="H976" s="29" t="s">
        <v>3715</v>
      </c>
      <c r="I976" s="29" t="s">
        <v>4099</v>
      </c>
      <c r="J976" s="29"/>
      <c r="K976" s="28" t="s">
        <v>38</v>
      </c>
      <c r="L976" s="28" t="s">
        <v>38</v>
      </c>
      <c r="M976" s="28" t="s">
        <v>38</v>
      </c>
      <c r="N976" s="28" t="s">
        <v>38</v>
      </c>
      <c r="O976" s="28" t="s">
        <v>627</v>
      </c>
      <c r="P976" s="30" t="s">
        <v>4100</v>
      </c>
      <c r="Q976" s="30"/>
      <c r="R976" s="30" t="s">
        <v>4073</v>
      </c>
      <c r="S976" s="67" t="s">
        <v>4101</v>
      </c>
      <c r="T976" s="67" t="s">
        <v>4074</v>
      </c>
      <c r="U976" s="30"/>
    </row>
    <row r="977" spans="1:21" s="33" customFormat="1" ht="195" x14ac:dyDescent="0.25">
      <c r="A977" s="28" t="s">
        <v>4102</v>
      </c>
      <c r="B977" s="29" t="s">
        <v>4103</v>
      </c>
      <c r="C977" s="29" t="s">
        <v>4077</v>
      </c>
      <c r="D977" s="28" t="s">
        <v>3742</v>
      </c>
      <c r="E977" s="29" t="s">
        <v>4104</v>
      </c>
      <c r="F977" s="29" t="s">
        <v>4079</v>
      </c>
      <c r="G977" s="28" t="s">
        <v>4105</v>
      </c>
      <c r="H977" s="29" t="s">
        <v>3715</v>
      </c>
      <c r="I977" s="29" t="s">
        <v>4080</v>
      </c>
      <c r="J977" s="29"/>
      <c r="K977" s="28" t="s">
        <v>38</v>
      </c>
      <c r="L977" s="28" t="s">
        <v>38</v>
      </c>
      <c r="M977" s="28" t="s">
        <v>39</v>
      </c>
      <c r="N977" s="28" t="s">
        <v>38</v>
      </c>
      <c r="O977" s="28" t="s">
        <v>627</v>
      </c>
      <c r="P977" s="30" t="s">
        <v>4106</v>
      </c>
      <c r="Q977" s="30"/>
      <c r="R977" s="30" t="s">
        <v>4073</v>
      </c>
      <c r="S977" s="67" t="s">
        <v>4107</v>
      </c>
      <c r="T977" s="67" t="s">
        <v>630</v>
      </c>
      <c r="U977" s="30"/>
    </row>
    <row r="978" spans="1:21" s="33" customFormat="1" ht="180" x14ac:dyDescent="0.25">
      <c r="A978" s="28" t="s">
        <v>4108</v>
      </c>
      <c r="B978" s="29" t="s">
        <v>4109</v>
      </c>
      <c r="C978" s="29" t="s">
        <v>4077</v>
      </c>
      <c r="D978" s="28" t="s">
        <v>3742</v>
      </c>
      <c r="E978" s="29" t="s">
        <v>4110</v>
      </c>
      <c r="F978" s="29" t="s">
        <v>4111</v>
      </c>
      <c r="G978" s="28" t="s">
        <v>4112</v>
      </c>
      <c r="H978" s="29" t="s">
        <v>3715</v>
      </c>
      <c r="I978" s="29" t="s">
        <v>3319</v>
      </c>
      <c r="J978" s="29"/>
      <c r="K978" s="28" t="s">
        <v>38</v>
      </c>
      <c r="L978" s="28" t="s">
        <v>38</v>
      </c>
      <c r="M978" s="28" t="s">
        <v>39</v>
      </c>
      <c r="N978" s="28" t="s">
        <v>38</v>
      </c>
      <c r="O978" s="28" t="s">
        <v>4113</v>
      </c>
      <c r="P978" s="30" t="s">
        <v>4114</v>
      </c>
      <c r="Q978" s="30"/>
      <c r="R978" s="30" t="s">
        <v>4073</v>
      </c>
      <c r="S978" s="67" t="s">
        <v>3319</v>
      </c>
      <c r="T978" s="67" t="s">
        <v>630</v>
      </c>
      <c r="U978" s="30"/>
    </row>
    <row r="979" spans="1:21" s="33" customFormat="1" ht="165" x14ac:dyDescent="0.25">
      <c r="A979" s="28" t="s">
        <v>4115</v>
      </c>
      <c r="B979" s="29" t="s">
        <v>4116</v>
      </c>
      <c r="C979" s="29" t="s">
        <v>4077</v>
      </c>
      <c r="D979" s="28" t="s">
        <v>3742</v>
      </c>
      <c r="E979" s="29" t="s">
        <v>4117</v>
      </c>
      <c r="F979" s="29" t="s">
        <v>34</v>
      </c>
      <c r="G979" s="28" t="s">
        <v>4118</v>
      </c>
      <c r="H979" s="29" t="s">
        <v>3715</v>
      </c>
      <c r="I979" s="29" t="s">
        <v>4119</v>
      </c>
      <c r="J979" s="29"/>
      <c r="K979" s="28" t="s">
        <v>38</v>
      </c>
      <c r="L979" s="28" t="s">
        <v>38</v>
      </c>
      <c r="M979" s="28" t="s">
        <v>39</v>
      </c>
      <c r="N979" s="28" t="s">
        <v>38</v>
      </c>
      <c r="O979" s="28" t="s">
        <v>627</v>
      </c>
      <c r="P979" s="30" t="s">
        <v>4120</v>
      </c>
      <c r="Q979" s="30"/>
      <c r="R979" s="30" t="s">
        <v>4073</v>
      </c>
      <c r="S979" s="67" t="s">
        <v>4116</v>
      </c>
      <c r="T979" s="67" t="s">
        <v>4121</v>
      </c>
      <c r="U979" s="30"/>
    </row>
    <row r="980" spans="1:21" s="33" customFormat="1" ht="180" x14ac:dyDescent="0.25">
      <c r="A980" s="28" t="s">
        <v>4122</v>
      </c>
      <c r="B980" s="29" t="s">
        <v>4123</v>
      </c>
      <c r="C980" s="29" t="s">
        <v>4077</v>
      </c>
      <c r="D980" s="28" t="s">
        <v>3742</v>
      </c>
      <c r="E980" s="29" t="s">
        <v>4124</v>
      </c>
      <c r="F980" s="29" t="s">
        <v>34</v>
      </c>
      <c r="G980" s="28" t="s">
        <v>4125</v>
      </c>
      <c r="H980" s="29" t="s">
        <v>3715</v>
      </c>
      <c r="I980" s="29" t="s">
        <v>4126</v>
      </c>
      <c r="J980" s="29"/>
      <c r="K980" s="28" t="s">
        <v>38</v>
      </c>
      <c r="L980" s="28" t="s">
        <v>38</v>
      </c>
      <c r="M980" s="28" t="s">
        <v>39</v>
      </c>
      <c r="N980" s="28" t="s">
        <v>38</v>
      </c>
      <c r="O980" s="28" t="s">
        <v>627</v>
      </c>
      <c r="P980" s="30" t="s">
        <v>4127</v>
      </c>
      <c r="Q980" s="30"/>
      <c r="R980" s="30" t="s">
        <v>4073</v>
      </c>
      <c r="S980" s="67" t="s">
        <v>4128</v>
      </c>
      <c r="T980" s="67" t="s">
        <v>630</v>
      </c>
      <c r="U980" s="30"/>
    </row>
    <row r="981" spans="1:21" s="33" customFormat="1" ht="210" x14ac:dyDescent="0.25">
      <c r="A981" s="28" t="s">
        <v>4129</v>
      </c>
      <c r="B981" s="66" t="s">
        <v>4130</v>
      </c>
      <c r="C981" s="29" t="s">
        <v>4077</v>
      </c>
      <c r="D981" s="28" t="s">
        <v>3742</v>
      </c>
      <c r="E981" s="29" t="s">
        <v>4131</v>
      </c>
      <c r="F981" s="29" t="s">
        <v>4132</v>
      </c>
      <c r="G981" s="28" t="s">
        <v>4133</v>
      </c>
      <c r="H981" s="29" t="s">
        <v>3715</v>
      </c>
      <c r="I981" s="29" t="s">
        <v>4134</v>
      </c>
      <c r="J981" s="29"/>
      <c r="K981" s="28" t="s">
        <v>38</v>
      </c>
      <c r="L981" s="28" t="s">
        <v>39</v>
      </c>
      <c r="M981" s="28" t="s">
        <v>39</v>
      </c>
      <c r="N981" s="28" t="s">
        <v>38</v>
      </c>
      <c r="O981" s="28" t="s">
        <v>627</v>
      </c>
      <c r="P981" s="30" t="s">
        <v>4135</v>
      </c>
      <c r="Q981" s="30"/>
      <c r="R981" s="30" t="s">
        <v>4073</v>
      </c>
      <c r="S981" s="67" t="s">
        <v>4134</v>
      </c>
      <c r="T981" s="67" t="s">
        <v>4090</v>
      </c>
      <c r="U981" s="30"/>
    </row>
    <row r="982" spans="1:21" s="33" customFormat="1" ht="409.5" x14ac:dyDescent="0.25">
      <c r="A982" s="28" t="s">
        <v>4136</v>
      </c>
      <c r="B982" s="29" t="s">
        <v>4137</v>
      </c>
      <c r="C982" s="29" t="s">
        <v>4077</v>
      </c>
      <c r="D982" s="28" t="s">
        <v>3742</v>
      </c>
      <c r="E982" s="29" t="s">
        <v>4138</v>
      </c>
      <c r="F982" s="29" t="s">
        <v>1330</v>
      </c>
      <c r="G982" s="28" t="s">
        <v>4139</v>
      </c>
      <c r="H982" s="29" t="s">
        <v>3715</v>
      </c>
      <c r="I982" s="29" t="s">
        <v>3324</v>
      </c>
      <c r="J982" s="29"/>
      <c r="K982" s="28" t="s">
        <v>38</v>
      </c>
      <c r="L982" s="28" t="s">
        <v>38</v>
      </c>
      <c r="M982" s="28" t="s">
        <v>39</v>
      </c>
      <c r="N982" s="28" t="s">
        <v>38</v>
      </c>
      <c r="O982" s="28" t="s">
        <v>4140</v>
      </c>
      <c r="P982" s="30" t="s">
        <v>4141</v>
      </c>
      <c r="Q982" s="30"/>
      <c r="R982" s="30" t="s">
        <v>4073</v>
      </c>
      <c r="S982" s="67" t="s">
        <v>4142</v>
      </c>
      <c r="T982" s="68" t="s">
        <v>4084</v>
      </c>
      <c r="U982" s="30"/>
    </row>
    <row r="983" spans="1:21" s="33" customFormat="1" ht="135" x14ac:dyDescent="0.25">
      <c r="A983" s="28" t="s">
        <v>4143</v>
      </c>
      <c r="B983" s="29" t="s">
        <v>4144</v>
      </c>
      <c r="C983" s="29" t="s">
        <v>4077</v>
      </c>
      <c r="D983" s="28" t="s">
        <v>3742</v>
      </c>
      <c r="E983" s="29" t="s">
        <v>4145</v>
      </c>
      <c r="F983" s="29" t="s">
        <v>4146</v>
      </c>
      <c r="G983" s="28" t="s">
        <v>4147</v>
      </c>
      <c r="H983" s="29" t="s">
        <v>3715</v>
      </c>
      <c r="I983" s="29" t="s">
        <v>4148</v>
      </c>
      <c r="J983" s="29"/>
      <c r="K983" s="28" t="s">
        <v>38</v>
      </c>
      <c r="L983" s="28" t="s">
        <v>366</v>
      </c>
      <c r="M983" s="28" t="s">
        <v>38</v>
      </c>
      <c r="N983" s="28" t="s">
        <v>38</v>
      </c>
      <c r="O983" s="28" t="s">
        <v>627</v>
      </c>
      <c r="P983" s="30" t="s">
        <v>4149</v>
      </c>
      <c r="Q983" s="30"/>
      <c r="R983" s="30" t="s">
        <v>4073</v>
      </c>
      <c r="S983" s="67" t="s">
        <v>4148</v>
      </c>
      <c r="T983" s="67" t="s">
        <v>4150</v>
      </c>
      <c r="U983" s="30"/>
    </row>
    <row r="984" spans="1:21" s="33" customFormat="1" ht="150" x14ac:dyDescent="0.25">
      <c r="A984" s="28" t="s">
        <v>4151</v>
      </c>
      <c r="B984" s="29" t="s">
        <v>4152</v>
      </c>
      <c r="C984" s="29" t="s">
        <v>4077</v>
      </c>
      <c r="D984" s="28" t="s">
        <v>3742</v>
      </c>
      <c r="E984" s="29" t="s">
        <v>4153</v>
      </c>
      <c r="F984" s="29" t="s">
        <v>3434</v>
      </c>
      <c r="G984" s="28" t="s">
        <v>1603</v>
      </c>
      <c r="H984" s="29" t="s">
        <v>3715</v>
      </c>
      <c r="I984" s="29" t="s">
        <v>4154</v>
      </c>
      <c r="J984" s="29"/>
      <c r="K984" s="28" t="s">
        <v>38</v>
      </c>
      <c r="L984" s="28" t="s">
        <v>38</v>
      </c>
      <c r="M984" s="28" t="s">
        <v>38</v>
      </c>
      <c r="N984" s="28" t="s">
        <v>38</v>
      </c>
      <c r="O984" s="28" t="s">
        <v>627</v>
      </c>
      <c r="P984" s="30" t="s">
        <v>4155</v>
      </c>
      <c r="Q984" s="30"/>
      <c r="R984" s="30" t="s">
        <v>4073</v>
      </c>
      <c r="S984" s="67" t="s">
        <v>4156</v>
      </c>
      <c r="T984" s="67" t="s">
        <v>983</v>
      </c>
      <c r="U984" s="30"/>
    </row>
    <row r="985" spans="1:21" s="33" customFormat="1" ht="150" x14ac:dyDescent="0.25">
      <c r="A985" s="28" t="s">
        <v>4157</v>
      </c>
      <c r="B985" s="29" t="s">
        <v>4158</v>
      </c>
      <c r="C985" s="29" t="s">
        <v>4077</v>
      </c>
      <c r="D985" s="28" t="s">
        <v>3742</v>
      </c>
      <c r="E985" s="29" t="s">
        <v>4159</v>
      </c>
      <c r="F985" s="29" t="s">
        <v>4160</v>
      </c>
      <c r="G985" s="28" t="s">
        <v>1603</v>
      </c>
      <c r="H985" s="29" t="s">
        <v>3715</v>
      </c>
      <c r="I985" s="29" t="s">
        <v>4161</v>
      </c>
      <c r="J985" s="29"/>
      <c r="K985" s="28" t="s">
        <v>38</v>
      </c>
      <c r="L985" s="28" t="s">
        <v>38</v>
      </c>
      <c r="M985" s="28" t="s">
        <v>38</v>
      </c>
      <c r="N985" s="28" t="s">
        <v>38</v>
      </c>
      <c r="O985" s="28" t="s">
        <v>627</v>
      </c>
      <c r="P985" s="30" t="s">
        <v>4155</v>
      </c>
      <c r="Q985" s="30"/>
      <c r="R985" s="30" t="s">
        <v>4073</v>
      </c>
      <c r="S985" s="67" t="s">
        <v>4162</v>
      </c>
      <c r="T985" s="67" t="s">
        <v>983</v>
      </c>
      <c r="U985" s="30"/>
    </row>
    <row r="986" spans="1:21" s="33" customFormat="1" ht="45" x14ac:dyDescent="0.25">
      <c r="A986" s="28" t="s">
        <v>4163</v>
      </c>
      <c r="B986" s="29" t="s">
        <v>2643</v>
      </c>
      <c r="C986" s="29" t="s">
        <v>2118</v>
      </c>
      <c r="D986" s="28" t="s">
        <v>3742</v>
      </c>
      <c r="E986" s="29"/>
      <c r="F986" s="29" t="s">
        <v>2644</v>
      </c>
      <c r="G986" s="28" t="s">
        <v>2119</v>
      </c>
      <c r="H986" s="29" t="s">
        <v>2120</v>
      </c>
      <c r="I986" s="29" t="s">
        <v>2121</v>
      </c>
      <c r="J986" s="29"/>
      <c r="K986" s="28" t="s">
        <v>38</v>
      </c>
      <c r="L986" s="28" t="s">
        <v>38</v>
      </c>
      <c r="M986" s="28" t="s">
        <v>38</v>
      </c>
      <c r="N986" s="28" t="s">
        <v>38</v>
      </c>
      <c r="O986" s="28" t="s">
        <v>2646</v>
      </c>
      <c r="P986" s="30" t="s">
        <v>4164</v>
      </c>
      <c r="Q986" s="30"/>
      <c r="R986" s="30" t="s">
        <v>1421</v>
      </c>
      <c r="S986" s="31" t="s">
        <v>2124</v>
      </c>
      <c r="T986" s="31" t="s">
        <v>630</v>
      </c>
      <c r="U986" s="30"/>
    </row>
    <row r="987" spans="1:21" s="33" customFormat="1" ht="90" x14ac:dyDescent="0.25">
      <c r="A987" s="28" t="s">
        <v>4165</v>
      </c>
      <c r="B987" s="29" t="s">
        <v>2137</v>
      </c>
      <c r="C987" s="29" t="s">
        <v>2118</v>
      </c>
      <c r="D987" s="28" t="s">
        <v>3742</v>
      </c>
      <c r="E987" s="29" t="s">
        <v>2138</v>
      </c>
      <c r="F987" s="29"/>
      <c r="G987" s="28" t="s">
        <v>4166</v>
      </c>
      <c r="H987" s="45" t="s">
        <v>2120</v>
      </c>
      <c r="I987" s="29" t="s">
        <v>2140</v>
      </c>
      <c r="J987" s="29"/>
      <c r="K987" s="28" t="s">
        <v>38</v>
      </c>
      <c r="L987" s="28" t="s">
        <v>38</v>
      </c>
      <c r="M987" s="28" t="s">
        <v>38</v>
      </c>
      <c r="N987" s="28" t="s">
        <v>38</v>
      </c>
      <c r="O987" s="28" t="s">
        <v>627</v>
      </c>
      <c r="P987" s="30" t="s">
        <v>4167</v>
      </c>
      <c r="Q987" s="30"/>
      <c r="R987" s="30" t="s">
        <v>1421</v>
      </c>
      <c r="S987" s="31" t="s">
        <v>2142</v>
      </c>
      <c r="T987" s="31" t="s">
        <v>2135</v>
      </c>
      <c r="U987" s="30"/>
    </row>
    <row r="988" spans="1:21" s="33" customFormat="1" ht="30" x14ac:dyDescent="0.25">
      <c r="A988" s="28" t="s">
        <v>4168</v>
      </c>
      <c r="B988" s="29" t="s">
        <v>4169</v>
      </c>
      <c r="C988" s="29" t="s">
        <v>2118</v>
      </c>
      <c r="D988" s="28" t="s">
        <v>3742</v>
      </c>
      <c r="E988" s="29"/>
      <c r="F988" s="29" t="s">
        <v>4170</v>
      </c>
      <c r="G988" s="28" t="s">
        <v>2119</v>
      </c>
      <c r="H988" s="45" t="s">
        <v>2120</v>
      </c>
      <c r="I988" s="29" t="s">
        <v>2121</v>
      </c>
      <c r="J988" s="29"/>
      <c r="K988" s="28" t="s">
        <v>38</v>
      </c>
      <c r="L988" s="28" t="s">
        <v>38</v>
      </c>
      <c r="M988" s="28" t="s">
        <v>38</v>
      </c>
      <c r="N988" s="28" t="s">
        <v>38</v>
      </c>
      <c r="O988" s="28" t="s">
        <v>4171</v>
      </c>
      <c r="P988" s="30" t="s">
        <v>4172</v>
      </c>
      <c r="Q988" s="30"/>
      <c r="R988" s="30" t="s">
        <v>1421</v>
      </c>
      <c r="S988" s="31" t="s">
        <v>2124</v>
      </c>
      <c r="T988" s="31" t="s">
        <v>630</v>
      </c>
      <c r="U988" s="30"/>
    </row>
    <row r="989" spans="1:21" s="33" customFormat="1" ht="30" x14ac:dyDescent="0.25">
      <c r="A989" s="28" t="s">
        <v>4173</v>
      </c>
      <c r="B989" s="29" t="s">
        <v>4174</v>
      </c>
      <c r="C989" s="29" t="s">
        <v>2118</v>
      </c>
      <c r="D989" s="28" t="s">
        <v>3742</v>
      </c>
      <c r="E989" s="29"/>
      <c r="F989" s="29" t="s">
        <v>4175</v>
      </c>
      <c r="G989" s="28" t="s">
        <v>2119</v>
      </c>
      <c r="H989" s="45" t="s">
        <v>2120</v>
      </c>
      <c r="I989" s="29" t="s">
        <v>2121</v>
      </c>
      <c r="J989" s="29"/>
      <c r="K989" s="28" t="s">
        <v>366</v>
      </c>
      <c r="L989" s="28" t="s">
        <v>38</v>
      </c>
      <c r="M989" s="28" t="s">
        <v>38</v>
      </c>
      <c r="N989" s="28" t="s">
        <v>38</v>
      </c>
      <c r="O989" s="28" t="s">
        <v>2122</v>
      </c>
      <c r="P989" s="30"/>
      <c r="Q989" s="30"/>
      <c r="R989" s="30" t="s">
        <v>1421</v>
      </c>
      <c r="S989" s="31" t="s">
        <v>2124</v>
      </c>
      <c r="T989" s="31" t="s">
        <v>630</v>
      </c>
      <c r="U989" s="30"/>
    </row>
    <row r="990" spans="1:21" s="33" customFormat="1" ht="30" x14ac:dyDescent="0.3">
      <c r="A990" s="28" t="s">
        <v>4176</v>
      </c>
      <c r="B990" s="29" t="s">
        <v>0</v>
      </c>
      <c r="C990" s="29" t="s">
        <v>3414</v>
      </c>
      <c r="D990" s="28" t="s">
        <v>3742</v>
      </c>
      <c r="E990" s="29" t="s">
        <v>3415</v>
      </c>
      <c r="F990" s="29" t="s">
        <v>48</v>
      </c>
      <c r="G990" s="28" t="s">
        <v>35</v>
      </c>
      <c r="H990" s="29" t="s">
        <v>3416</v>
      </c>
      <c r="I990" s="29" t="s">
        <v>3417</v>
      </c>
      <c r="J990" s="29"/>
      <c r="K990" s="28" t="s">
        <v>38</v>
      </c>
      <c r="L990" s="28" t="s">
        <v>38</v>
      </c>
      <c r="M990" s="28" t="s">
        <v>38</v>
      </c>
      <c r="N990" s="28" t="s">
        <v>38</v>
      </c>
      <c r="O990" s="28" t="s">
        <v>627</v>
      </c>
      <c r="P990" s="30" t="s">
        <v>3418</v>
      </c>
      <c r="Q990" s="30"/>
      <c r="R990" s="83" t="s">
        <v>3419</v>
      </c>
      <c r="S990" s="106" t="s">
        <v>0</v>
      </c>
      <c r="T990" s="106" t="s">
        <v>894</v>
      </c>
      <c r="U990" s="30"/>
    </row>
    <row r="991" spans="1:21" s="33" customFormat="1" ht="210" x14ac:dyDescent="0.3">
      <c r="A991" s="28" t="s">
        <v>4177</v>
      </c>
      <c r="B991" s="29" t="s">
        <v>3421</v>
      </c>
      <c r="C991" s="29" t="s">
        <v>3414</v>
      </c>
      <c r="D991" s="28" t="s">
        <v>3742</v>
      </c>
      <c r="E991" s="29" t="s">
        <v>4178</v>
      </c>
      <c r="F991" s="29" t="s">
        <v>48</v>
      </c>
      <c r="G991" s="28" t="s">
        <v>77</v>
      </c>
      <c r="H991" s="29" t="s">
        <v>3416</v>
      </c>
      <c r="I991" s="29" t="s">
        <v>3423</v>
      </c>
      <c r="J991" s="29"/>
      <c r="K991" s="28" t="s">
        <v>38</v>
      </c>
      <c r="L991" s="28" t="s">
        <v>38</v>
      </c>
      <c r="M991" s="28" t="s">
        <v>38</v>
      </c>
      <c r="N991" s="28" t="s">
        <v>38</v>
      </c>
      <c r="O991" s="28" t="s">
        <v>627</v>
      </c>
      <c r="P991" s="30" t="s">
        <v>3386</v>
      </c>
      <c r="Q991" s="30"/>
      <c r="R991" s="83" t="s">
        <v>3419</v>
      </c>
      <c r="S991" s="106" t="s">
        <v>3424</v>
      </c>
      <c r="T991" s="106" t="s">
        <v>666</v>
      </c>
      <c r="U991" s="30"/>
    </row>
    <row r="992" spans="1:21" s="33" customFormat="1" ht="30" x14ac:dyDescent="0.3">
      <c r="A992" s="28" t="s">
        <v>4179</v>
      </c>
      <c r="B992" s="66" t="s">
        <v>3426</v>
      </c>
      <c r="C992" s="29" t="s">
        <v>3414</v>
      </c>
      <c r="D992" s="28" t="s">
        <v>3742</v>
      </c>
      <c r="E992" s="29" t="s">
        <v>3427</v>
      </c>
      <c r="F992" s="29" t="s">
        <v>48</v>
      </c>
      <c r="G992" s="28" t="s">
        <v>35</v>
      </c>
      <c r="H992" s="29" t="s">
        <v>3416</v>
      </c>
      <c r="I992" s="29" t="s">
        <v>3428</v>
      </c>
      <c r="J992" s="29"/>
      <c r="K992" s="28" t="s">
        <v>38</v>
      </c>
      <c r="L992" s="28" t="s">
        <v>39</v>
      </c>
      <c r="M992" s="28" t="s">
        <v>38</v>
      </c>
      <c r="N992" s="28" t="s">
        <v>38</v>
      </c>
      <c r="O992" s="28" t="s">
        <v>627</v>
      </c>
      <c r="P992" s="30" t="s">
        <v>4180</v>
      </c>
      <c r="Q992" s="30" t="s">
        <v>3430</v>
      </c>
      <c r="R992" s="83" t="s">
        <v>3419</v>
      </c>
      <c r="S992" s="106" t="s">
        <v>3431</v>
      </c>
      <c r="T992" s="106" t="s">
        <v>666</v>
      </c>
      <c r="U992" s="30"/>
    </row>
    <row r="993" spans="1:21" s="33" customFormat="1" ht="90" x14ac:dyDescent="0.3">
      <c r="A993" s="28" t="s">
        <v>4181</v>
      </c>
      <c r="B993" s="29" t="s">
        <v>80</v>
      </c>
      <c r="C993" s="29" t="s">
        <v>3414</v>
      </c>
      <c r="D993" s="28" t="s">
        <v>3742</v>
      </c>
      <c r="E993" s="29" t="s">
        <v>3433</v>
      </c>
      <c r="F993" s="29" t="s">
        <v>3434</v>
      </c>
      <c r="G993" s="28" t="s">
        <v>3435</v>
      </c>
      <c r="H993" s="29" t="s">
        <v>3416</v>
      </c>
      <c r="I993" s="29" t="s">
        <v>2782</v>
      </c>
      <c r="J993" s="29"/>
      <c r="K993" s="28" t="s">
        <v>38</v>
      </c>
      <c r="L993" s="28" t="s">
        <v>38</v>
      </c>
      <c r="M993" s="28" t="s">
        <v>38</v>
      </c>
      <c r="N993" s="28" t="s">
        <v>38</v>
      </c>
      <c r="O993" s="28" t="s">
        <v>3436</v>
      </c>
      <c r="P993" s="30" t="s">
        <v>4182</v>
      </c>
      <c r="Q993" s="30"/>
      <c r="R993" s="83" t="s">
        <v>3419</v>
      </c>
      <c r="S993" s="106" t="s">
        <v>80</v>
      </c>
      <c r="T993" s="106" t="s">
        <v>1048</v>
      </c>
      <c r="U993" s="30"/>
    </row>
    <row r="994" spans="1:21" s="33" customFormat="1" ht="120" x14ac:dyDescent="0.3">
      <c r="A994" s="28" t="s">
        <v>4183</v>
      </c>
      <c r="B994" s="66" t="s">
        <v>3439</v>
      </c>
      <c r="C994" s="29" t="s">
        <v>3414</v>
      </c>
      <c r="D994" s="28" t="s">
        <v>3742</v>
      </c>
      <c r="E994" s="29" t="s">
        <v>3440</v>
      </c>
      <c r="F994" s="29" t="s">
        <v>3441</v>
      </c>
      <c r="G994" s="28" t="s">
        <v>4184</v>
      </c>
      <c r="H994" s="29" t="s">
        <v>3416</v>
      </c>
      <c r="I994" s="29" t="s">
        <v>3443</v>
      </c>
      <c r="J994" s="29"/>
      <c r="K994" s="28" t="s">
        <v>38</v>
      </c>
      <c r="L994" s="28" t="s">
        <v>39</v>
      </c>
      <c r="M994" s="28" t="s">
        <v>38</v>
      </c>
      <c r="N994" s="28" t="s">
        <v>38</v>
      </c>
      <c r="O994" s="28" t="s">
        <v>627</v>
      </c>
      <c r="P994" s="30" t="s">
        <v>3444</v>
      </c>
      <c r="Q994" s="30" t="s">
        <v>3445</v>
      </c>
      <c r="R994" s="83" t="s">
        <v>3419</v>
      </c>
      <c r="S994" s="106" t="s">
        <v>3446</v>
      </c>
      <c r="T994" s="106" t="s">
        <v>1048</v>
      </c>
      <c r="U994" s="30"/>
    </row>
    <row r="995" spans="1:21" s="33" customFormat="1" ht="75" x14ac:dyDescent="0.3">
      <c r="A995" s="28" t="s">
        <v>4185</v>
      </c>
      <c r="B995" s="29" t="s">
        <v>929</v>
      </c>
      <c r="C995" s="29" t="s">
        <v>3414</v>
      </c>
      <c r="D995" s="28" t="s">
        <v>3742</v>
      </c>
      <c r="E995" s="29" t="s">
        <v>3448</v>
      </c>
      <c r="F995" s="53" t="s">
        <v>3434</v>
      </c>
      <c r="G995" s="56" t="s">
        <v>3449</v>
      </c>
      <c r="H995" s="53" t="s">
        <v>3416</v>
      </c>
      <c r="I995" s="53" t="s">
        <v>3443</v>
      </c>
      <c r="J995" s="53"/>
      <c r="K995" s="56" t="s">
        <v>38</v>
      </c>
      <c r="L995" s="56" t="s">
        <v>38</v>
      </c>
      <c r="M995" s="56" t="s">
        <v>38</v>
      </c>
      <c r="N995" s="28" t="s">
        <v>38</v>
      </c>
      <c r="O995" s="56" t="s">
        <v>3436</v>
      </c>
      <c r="P995" s="101" t="s">
        <v>4186</v>
      </c>
      <c r="Q995" s="101"/>
      <c r="R995" s="83"/>
      <c r="S995" s="83"/>
      <c r="T995" s="83"/>
      <c r="U995" s="30"/>
    </row>
    <row r="996" spans="1:21" s="33" customFormat="1" ht="60" x14ac:dyDescent="0.3">
      <c r="A996" s="28" t="s">
        <v>4187</v>
      </c>
      <c r="B996" s="29" t="s">
        <v>1535</v>
      </c>
      <c r="C996" s="29" t="s">
        <v>1523</v>
      </c>
      <c r="D996" s="28" t="s">
        <v>3742</v>
      </c>
      <c r="E996" s="29" t="s">
        <v>1536</v>
      </c>
      <c r="F996" s="29" t="s">
        <v>1516</v>
      </c>
      <c r="G996" s="28" t="s">
        <v>174</v>
      </c>
      <c r="H996" s="29" t="s">
        <v>1496</v>
      </c>
      <c r="I996" s="29" t="s">
        <v>1537</v>
      </c>
      <c r="J996" s="29"/>
      <c r="K996" s="28" t="s">
        <v>39</v>
      </c>
      <c r="L996" s="28" t="s">
        <v>38</v>
      </c>
      <c r="M996" s="28" t="s">
        <v>38</v>
      </c>
      <c r="N996" s="28" t="s">
        <v>38</v>
      </c>
      <c r="O996" s="28"/>
      <c r="P996" s="30"/>
      <c r="Q996" s="30"/>
      <c r="R996" s="83" t="s">
        <v>1484</v>
      </c>
      <c r="S996" s="88" t="s">
        <v>1539</v>
      </c>
      <c r="T996" s="88" t="s">
        <v>1048</v>
      </c>
      <c r="U996" s="30"/>
    </row>
    <row r="997" spans="1:21" s="33" customFormat="1" ht="60" x14ac:dyDescent="0.3">
      <c r="A997" s="28" t="s">
        <v>4188</v>
      </c>
      <c r="B997" s="29" t="s">
        <v>1548</v>
      </c>
      <c r="C997" s="29" t="s">
        <v>1523</v>
      </c>
      <c r="D997" s="28" t="s">
        <v>3742</v>
      </c>
      <c r="E997" s="29" t="s">
        <v>4189</v>
      </c>
      <c r="F997" s="29" t="s">
        <v>4190</v>
      </c>
      <c r="G997" s="28" t="s">
        <v>4043</v>
      </c>
      <c r="H997" s="29" t="s">
        <v>237</v>
      </c>
      <c r="I997" s="29" t="s">
        <v>1551</v>
      </c>
      <c r="J997" s="29" t="s">
        <v>1552</v>
      </c>
      <c r="K997" s="28" t="s">
        <v>38</v>
      </c>
      <c r="L997" s="28" t="s">
        <v>38</v>
      </c>
      <c r="M997" s="28" t="s">
        <v>38</v>
      </c>
      <c r="N997" s="28" t="s">
        <v>38</v>
      </c>
      <c r="O997" s="28" t="s">
        <v>627</v>
      </c>
      <c r="P997" s="30"/>
      <c r="Q997" s="30"/>
      <c r="R997" s="83" t="s">
        <v>1484</v>
      </c>
      <c r="S997" s="106" t="s">
        <v>1553</v>
      </c>
      <c r="T997" s="106" t="s">
        <v>1048</v>
      </c>
      <c r="U997" s="30"/>
    </row>
    <row r="998" spans="1:21" s="33" customFormat="1" ht="45" x14ac:dyDescent="0.3">
      <c r="A998" s="28" t="s">
        <v>4191</v>
      </c>
      <c r="B998" s="29" t="s">
        <v>1555</v>
      </c>
      <c r="C998" s="29" t="s">
        <v>1523</v>
      </c>
      <c r="D998" s="28" t="s">
        <v>3742</v>
      </c>
      <c r="E998" s="29" t="s">
        <v>4192</v>
      </c>
      <c r="F998" s="29" t="s">
        <v>4190</v>
      </c>
      <c r="G998" s="28" t="s">
        <v>4193</v>
      </c>
      <c r="H998" s="29"/>
      <c r="I998" s="29"/>
      <c r="J998" s="29"/>
      <c r="K998" s="28" t="s">
        <v>38</v>
      </c>
      <c r="L998" s="28" t="s">
        <v>38</v>
      </c>
      <c r="M998" s="28" t="s">
        <v>38</v>
      </c>
      <c r="N998" s="28" t="s">
        <v>38</v>
      </c>
      <c r="O998" s="28" t="s">
        <v>627</v>
      </c>
      <c r="P998" s="30" t="s">
        <v>4194</v>
      </c>
      <c r="Q998" s="30"/>
      <c r="R998" s="83" t="s">
        <v>1484</v>
      </c>
      <c r="S998" s="106" t="s">
        <v>2479</v>
      </c>
      <c r="T998" s="106" t="s">
        <v>666</v>
      </c>
      <c r="U998" s="30"/>
    </row>
    <row r="999" spans="1:21" s="33" customFormat="1" ht="150" customHeight="1" x14ac:dyDescent="0.3">
      <c r="A999" s="28" t="s">
        <v>4195</v>
      </c>
      <c r="B999" s="66" t="s">
        <v>4196</v>
      </c>
      <c r="C999" s="29" t="s">
        <v>4197</v>
      </c>
      <c r="D999" s="28" t="s">
        <v>3742</v>
      </c>
      <c r="E999" s="29" t="s">
        <v>4198</v>
      </c>
      <c r="F999" s="29" t="s">
        <v>1330</v>
      </c>
      <c r="G999" s="28" t="s">
        <v>77</v>
      </c>
      <c r="H999" s="29" t="s">
        <v>3715</v>
      </c>
      <c r="I999" s="29" t="s">
        <v>4199</v>
      </c>
      <c r="J999" s="29"/>
      <c r="K999" s="28" t="s">
        <v>38</v>
      </c>
      <c r="L999" s="28" t="s">
        <v>39</v>
      </c>
      <c r="M999" s="28" t="s">
        <v>38</v>
      </c>
      <c r="N999" s="28" t="s">
        <v>38</v>
      </c>
      <c r="O999" s="28" t="s">
        <v>627</v>
      </c>
      <c r="P999" s="30" t="s">
        <v>4200</v>
      </c>
      <c r="Q999" s="30" t="s">
        <v>4201</v>
      </c>
      <c r="R999" s="83" t="s">
        <v>3419</v>
      </c>
      <c r="S999" s="106" t="s">
        <v>3385</v>
      </c>
      <c r="T999" s="106" t="s">
        <v>666</v>
      </c>
      <c r="U999" s="30"/>
    </row>
    <row r="1000" spans="1:21" s="33" customFormat="1" ht="105" x14ac:dyDescent="0.3">
      <c r="A1000" s="28" t="s">
        <v>4202</v>
      </c>
      <c r="B1000" s="29" t="s">
        <v>4203</v>
      </c>
      <c r="C1000" s="29" t="s">
        <v>4197</v>
      </c>
      <c r="D1000" s="28" t="s">
        <v>3742</v>
      </c>
      <c r="E1000" s="29" t="s">
        <v>4204</v>
      </c>
      <c r="F1000" s="29" t="s">
        <v>1330</v>
      </c>
      <c r="G1000" s="28" t="s">
        <v>77</v>
      </c>
      <c r="H1000" s="29" t="s">
        <v>3715</v>
      </c>
      <c r="I1000" s="29" t="s">
        <v>4205</v>
      </c>
      <c r="J1000" s="29"/>
      <c r="K1000" s="28" t="s">
        <v>38</v>
      </c>
      <c r="L1000" s="28" t="s">
        <v>38</v>
      </c>
      <c r="M1000" s="28" t="s">
        <v>38</v>
      </c>
      <c r="N1000" s="28" t="s">
        <v>38</v>
      </c>
      <c r="O1000" s="28" t="s">
        <v>627</v>
      </c>
      <c r="P1000" s="30" t="s">
        <v>4206</v>
      </c>
      <c r="Q1000" s="30"/>
      <c r="R1000" s="83" t="s">
        <v>3419</v>
      </c>
      <c r="S1000" s="106" t="s">
        <v>3395</v>
      </c>
      <c r="T1000" s="106" t="s">
        <v>666</v>
      </c>
      <c r="U1000" s="30"/>
    </row>
    <row r="1001" spans="1:21" s="33" customFormat="1" ht="45" x14ac:dyDescent="0.3">
      <c r="A1001" s="28" t="s">
        <v>4207</v>
      </c>
      <c r="B1001" s="29" t="s">
        <v>4208</v>
      </c>
      <c r="C1001" s="29" t="s">
        <v>1523</v>
      </c>
      <c r="D1001" s="28" t="s">
        <v>3742</v>
      </c>
      <c r="E1001" s="29" t="s">
        <v>4192</v>
      </c>
      <c r="F1001" s="29" t="s">
        <v>4190</v>
      </c>
      <c r="G1001" s="28" t="s">
        <v>4209</v>
      </c>
      <c r="H1001" s="29"/>
      <c r="I1001" s="29"/>
      <c r="J1001" s="29"/>
      <c r="K1001" s="28" t="s">
        <v>38</v>
      </c>
      <c r="L1001" s="28" t="s">
        <v>38</v>
      </c>
      <c r="M1001" s="28" t="s">
        <v>38</v>
      </c>
      <c r="N1001" s="28" t="s">
        <v>38</v>
      </c>
      <c r="O1001" s="28" t="s">
        <v>627</v>
      </c>
      <c r="P1001" s="30" t="s">
        <v>4194</v>
      </c>
      <c r="Q1001" s="30"/>
      <c r="R1001" s="83" t="s">
        <v>1484</v>
      </c>
      <c r="S1001" s="106" t="s">
        <v>2483</v>
      </c>
      <c r="T1001" s="106" t="s">
        <v>666</v>
      </c>
      <c r="U1001" s="30"/>
    </row>
    <row r="1002" spans="1:21" s="33" customFormat="1" ht="45" x14ac:dyDescent="0.3">
      <c r="A1002" s="28" t="s">
        <v>4210</v>
      </c>
      <c r="B1002" s="29" t="s">
        <v>0</v>
      </c>
      <c r="C1002" s="29" t="s">
        <v>1691</v>
      </c>
      <c r="D1002" s="28" t="s">
        <v>3742</v>
      </c>
      <c r="E1002" s="29" t="s">
        <v>4211</v>
      </c>
      <c r="F1002" s="29" t="s">
        <v>4190</v>
      </c>
      <c r="G1002" s="28" t="s">
        <v>35</v>
      </c>
      <c r="H1002" s="36" t="s">
        <v>4212</v>
      </c>
      <c r="I1002" s="36" t="s">
        <v>0</v>
      </c>
      <c r="J1002" s="29"/>
      <c r="K1002" s="28" t="s">
        <v>38</v>
      </c>
      <c r="L1002" s="28" t="s">
        <v>38</v>
      </c>
      <c r="M1002" s="28" t="s">
        <v>38</v>
      </c>
      <c r="N1002" s="28" t="s">
        <v>38</v>
      </c>
      <c r="O1002" s="28" t="s">
        <v>627</v>
      </c>
      <c r="P1002" s="30" t="s">
        <v>1581</v>
      </c>
      <c r="Q1002" s="30"/>
      <c r="R1002" s="83" t="s">
        <v>4213</v>
      </c>
      <c r="S1002" s="106" t="s">
        <v>1580</v>
      </c>
      <c r="T1002" s="106" t="s">
        <v>4214</v>
      </c>
      <c r="U1002" s="30"/>
    </row>
    <row r="1003" spans="1:21" s="33" customFormat="1" ht="45" x14ac:dyDescent="0.3">
      <c r="A1003" s="28" t="s">
        <v>4215</v>
      </c>
      <c r="B1003" s="29" t="s">
        <v>1590</v>
      </c>
      <c r="C1003" s="29" t="s">
        <v>4216</v>
      </c>
      <c r="D1003" s="28" t="s">
        <v>3742</v>
      </c>
      <c r="E1003" s="29" t="s">
        <v>4217</v>
      </c>
      <c r="F1003" s="29" t="s">
        <v>4190</v>
      </c>
      <c r="G1003" s="28" t="s">
        <v>35</v>
      </c>
      <c r="H1003" s="29" t="s">
        <v>4212</v>
      </c>
      <c r="I1003" s="29" t="s">
        <v>1592</v>
      </c>
      <c r="J1003" s="29"/>
      <c r="K1003" s="28" t="s">
        <v>38</v>
      </c>
      <c r="L1003" s="28" t="s">
        <v>38</v>
      </c>
      <c r="M1003" s="28" t="s">
        <v>38</v>
      </c>
      <c r="N1003" s="28" t="s">
        <v>38</v>
      </c>
      <c r="O1003" s="28" t="s">
        <v>627</v>
      </c>
      <c r="P1003" s="30" t="s">
        <v>878</v>
      </c>
      <c r="Q1003" s="30"/>
      <c r="R1003" s="83" t="s">
        <v>4213</v>
      </c>
      <c r="S1003" s="107" t="s">
        <v>1592</v>
      </c>
      <c r="T1003" s="107" t="s">
        <v>880</v>
      </c>
      <c r="U1003" s="30"/>
    </row>
    <row r="1004" spans="1:21" s="33" customFormat="1" ht="45" x14ac:dyDescent="0.3">
      <c r="A1004" s="28" t="s">
        <v>4218</v>
      </c>
      <c r="B1004" s="29" t="s">
        <v>4219</v>
      </c>
      <c r="C1004" s="29" t="s">
        <v>4220</v>
      </c>
      <c r="D1004" s="28" t="s">
        <v>3742</v>
      </c>
      <c r="E1004" s="29" t="s">
        <v>4219</v>
      </c>
      <c r="F1004" s="29" t="s">
        <v>4190</v>
      </c>
      <c r="G1004" s="28" t="s">
        <v>35</v>
      </c>
      <c r="H1004" s="29" t="s">
        <v>3715</v>
      </c>
      <c r="I1004" s="29" t="s">
        <v>4221</v>
      </c>
      <c r="J1004" s="29"/>
      <c r="K1004" s="28" t="s">
        <v>38</v>
      </c>
      <c r="L1004" s="28" t="s">
        <v>38</v>
      </c>
      <c r="M1004" s="28" t="s">
        <v>38</v>
      </c>
      <c r="N1004" s="28" t="s">
        <v>38</v>
      </c>
      <c r="O1004" s="28" t="s">
        <v>627</v>
      </c>
      <c r="P1004" s="30" t="s">
        <v>4222</v>
      </c>
      <c r="Q1004" s="30"/>
      <c r="R1004" s="83" t="s">
        <v>4213</v>
      </c>
      <c r="S1004" s="107" t="s">
        <v>4221</v>
      </c>
      <c r="T1004" s="106" t="s">
        <v>489</v>
      </c>
      <c r="U1004" s="30"/>
    </row>
    <row r="1005" spans="1:21" s="33" customFormat="1" ht="45" x14ac:dyDescent="0.3">
      <c r="A1005" s="28" t="s">
        <v>4223</v>
      </c>
      <c r="B1005" s="29" t="s">
        <v>4224</v>
      </c>
      <c r="C1005" s="29" t="s">
        <v>4220</v>
      </c>
      <c r="D1005" s="28" t="s">
        <v>3742</v>
      </c>
      <c r="E1005" s="29" t="s">
        <v>4224</v>
      </c>
      <c r="F1005" s="29" t="s">
        <v>4190</v>
      </c>
      <c r="G1005" s="28" t="s">
        <v>1603</v>
      </c>
      <c r="H1005" s="29" t="s">
        <v>3715</v>
      </c>
      <c r="I1005" s="29" t="s">
        <v>4225</v>
      </c>
      <c r="J1005" s="29"/>
      <c r="K1005" s="28" t="s">
        <v>38</v>
      </c>
      <c r="L1005" s="28" t="s">
        <v>38</v>
      </c>
      <c r="M1005" s="28" t="s">
        <v>38</v>
      </c>
      <c r="N1005" s="28" t="s">
        <v>38</v>
      </c>
      <c r="O1005" s="28" t="s">
        <v>627</v>
      </c>
      <c r="P1005" s="30"/>
      <c r="Q1005" s="30"/>
      <c r="R1005" s="83" t="s">
        <v>4213</v>
      </c>
      <c r="S1005" s="107" t="s">
        <v>4225</v>
      </c>
      <c r="T1005" s="107" t="s">
        <v>983</v>
      </c>
      <c r="U1005" s="30"/>
    </row>
    <row r="1006" spans="1:21" s="33" customFormat="1" ht="60" x14ac:dyDescent="0.3">
      <c r="A1006" s="28" t="s">
        <v>3846</v>
      </c>
      <c r="B1006" s="112" t="s">
        <v>4226</v>
      </c>
      <c r="C1006" s="29" t="s">
        <v>31</v>
      </c>
      <c r="D1006" s="28" t="s">
        <v>3742</v>
      </c>
      <c r="E1006" s="29" t="s">
        <v>4227</v>
      </c>
      <c r="F1006" s="29" t="s">
        <v>2728</v>
      </c>
      <c r="G1006" s="28" t="s">
        <v>1604</v>
      </c>
      <c r="H1006" s="29" t="s">
        <v>2728</v>
      </c>
      <c r="I1006" s="29" t="s">
        <v>2728</v>
      </c>
      <c r="J1006" s="29"/>
      <c r="K1006" s="28" t="s">
        <v>38</v>
      </c>
      <c r="L1006" s="28" t="s">
        <v>39</v>
      </c>
      <c r="M1006" s="28" t="s">
        <v>38</v>
      </c>
      <c r="N1006" s="28" t="s">
        <v>38</v>
      </c>
      <c r="O1006" s="28" t="s">
        <v>627</v>
      </c>
      <c r="P1006" s="30"/>
      <c r="Q1006" s="30"/>
      <c r="R1006" s="83" t="s">
        <v>2728</v>
      </c>
      <c r="S1006" s="107" t="s">
        <v>2728</v>
      </c>
      <c r="T1006" s="107" t="s">
        <v>2728</v>
      </c>
      <c r="U1006" s="30"/>
    </row>
    <row r="1007" spans="1:21" s="113" customFormat="1" ht="45" x14ac:dyDescent="0.3">
      <c r="A1007" s="82" t="s">
        <v>4228</v>
      </c>
      <c r="B1007" s="66" t="s">
        <v>4229</v>
      </c>
      <c r="C1007" s="80" t="s">
        <v>4230</v>
      </c>
      <c r="D1007" s="82" t="s">
        <v>4231</v>
      </c>
      <c r="E1007" s="80" t="s">
        <v>4232</v>
      </c>
      <c r="F1007" s="80" t="s">
        <v>60</v>
      </c>
      <c r="G1007" s="82" t="s">
        <v>4233</v>
      </c>
      <c r="H1007" s="80" t="s">
        <v>2128</v>
      </c>
      <c r="I1007" s="80" t="s">
        <v>3595</v>
      </c>
      <c r="J1007" s="80"/>
      <c r="K1007" s="82" t="s">
        <v>38</v>
      </c>
      <c r="L1007" s="82" t="s">
        <v>39</v>
      </c>
      <c r="M1007" s="82"/>
      <c r="N1007" s="28" t="s">
        <v>38</v>
      </c>
      <c r="O1007" s="82" t="s">
        <v>627</v>
      </c>
      <c r="P1007" s="83" t="s">
        <v>4234</v>
      </c>
      <c r="Q1007" s="83"/>
      <c r="R1007" s="83" t="s">
        <v>4235</v>
      </c>
      <c r="S1007" s="83" t="s">
        <v>49</v>
      </c>
      <c r="T1007" s="83" t="s">
        <v>4236</v>
      </c>
      <c r="U1007" s="83"/>
    </row>
    <row r="1008" spans="1:21" s="113" customFormat="1" ht="90" x14ac:dyDescent="0.3">
      <c r="A1008" s="82" t="s">
        <v>4237</v>
      </c>
      <c r="B1008" s="29" t="s">
        <v>0</v>
      </c>
      <c r="C1008" s="80" t="s">
        <v>4238</v>
      </c>
      <c r="D1008" s="82" t="s">
        <v>4231</v>
      </c>
      <c r="E1008" s="80" t="s">
        <v>4239</v>
      </c>
      <c r="F1008" s="80" t="s">
        <v>4240</v>
      </c>
      <c r="G1008" s="82" t="s">
        <v>35</v>
      </c>
      <c r="H1008" s="80" t="s">
        <v>4241</v>
      </c>
      <c r="I1008" s="80" t="s">
        <v>1693</v>
      </c>
      <c r="J1008" s="80"/>
      <c r="K1008" s="82" t="s">
        <v>38</v>
      </c>
      <c r="L1008" s="82" t="s">
        <v>38</v>
      </c>
      <c r="M1008" s="82"/>
      <c r="N1008" s="28" t="s">
        <v>38</v>
      </c>
      <c r="O1008" s="82" t="s">
        <v>627</v>
      </c>
      <c r="P1008" s="83" t="s">
        <v>4242</v>
      </c>
      <c r="Q1008" s="83"/>
      <c r="R1008" s="83" t="s">
        <v>4235</v>
      </c>
      <c r="S1008" s="83" t="s">
        <v>3417</v>
      </c>
      <c r="T1008" s="83" t="s">
        <v>4236</v>
      </c>
      <c r="U1008" s="83"/>
    </row>
    <row r="1009" spans="1:21" s="113" customFormat="1" ht="120" x14ac:dyDescent="0.3">
      <c r="A1009" s="82" t="s">
        <v>4243</v>
      </c>
      <c r="B1009" s="29" t="s">
        <v>4244</v>
      </c>
      <c r="C1009" s="80" t="s">
        <v>4230</v>
      </c>
      <c r="D1009" s="82" t="s">
        <v>4231</v>
      </c>
      <c r="E1009" s="80" t="s">
        <v>4245</v>
      </c>
      <c r="F1009" s="80" t="s">
        <v>4246</v>
      </c>
      <c r="G1009" s="82" t="s">
        <v>142</v>
      </c>
      <c r="H1009" s="80" t="s">
        <v>4247</v>
      </c>
      <c r="I1009" s="80" t="s">
        <v>4248</v>
      </c>
      <c r="J1009" s="80"/>
      <c r="K1009" s="82" t="s">
        <v>38</v>
      </c>
      <c r="L1009" s="82" t="s">
        <v>38</v>
      </c>
      <c r="M1009" s="82"/>
      <c r="N1009" s="28" t="s">
        <v>38</v>
      </c>
      <c r="O1009" s="82" t="s">
        <v>627</v>
      </c>
      <c r="P1009" s="83" t="s">
        <v>4249</v>
      </c>
      <c r="Q1009" s="83"/>
      <c r="R1009" s="83" t="s">
        <v>4235</v>
      </c>
      <c r="S1009" s="83" t="s">
        <v>4250</v>
      </c>
      <c r="T1009" s="83" t="s">
        <v>369</v>
      </c>
      <c r="U1009" s="83"/>
    </row>
    <row r="1010" spans="1:21" s="113" customFormat="1" ht="165" x14ac:dyDescent="0.3">
      <c r="A1010" s="82" t="s">
        <v>4251</v>
      </c>
      <c r="B1010" s="29" t="s">
        <v>4252</v>
      </c>
      <c r="C1010" s="80" t="s">
        <v>4230</v>
      </c>
      <c r="D1010" s="82" t="s">
        <v>4231</v>
      </c>
      <c r="E1010" s="80" t="s">
        <v>4253</v>
      </c>
      <c r="F1010" s="80" t="s">
        <v>4132</v>
      </c>
      <c r="G1010" s="82" t="s">
        <v>4254</v>
      </c>
      <c r="H1010" s="80" t="s">
        <v>4231</v>
      </c>
      <c r="I1010" s="80" t="s">
        <v>4255</v>
      </c>
      <c r="J1010" s="80"/>
      <c r="K1010" s="82" t="s">
        <v>38</v>
      </c>
      <c r="L1010" s="82" t="s">
        <v>38</v>
      </c>
      <c r="M1010" s="82"/>
      <c r="N1010" s="28" t="s">
        <v>39</v>
      </c>
      <c r="O1010" s="82" t="s">
        <v>627</v>
      </c>
      <c r="P1010" s="83" t="s">
        <v>4256</v>
      </c>
      <c r="Q1010" s="83" t="s">
        <v>4257</v>
      </c>
      <c r="R1010" s="83" t="s">
        <v>4235</v>
      </c>
      <c r="S1010" s="83" t="s">
        <v>4258</v>
      </c>
      <c r="T1010" s="83" t="s">
        <v>4236</v>
      </c>
      <c r="U1010" s="83"/>
    </row>
    <row r="1011" spans="1:21" s="113" customFormat="1" ht="345" x14ac:dyDescent="0.3">
      <c r="A1011" s="82" t="s">
        <v>4259</v>
      </c>
      <c r="B1011" s="29" t="s">
        <v>4260</v>
      </c>
      <c r="C1011" s="80" t="s">
        <v>4230</v>
      </c>
      <c r="D1011" s="82" t="s">
        <v>4231</v>
      </c>
      <c r="E1011" s="80" t="s">
        <v>4261</v>
      </c>
      <c r="F1011" s="80" t="s">
        <v>4262</v>
      </c>
      <c r="G1011" s="82" t="s">
        <v>4263</v>
      </c>
      <c r="H1011" s="80" t="s">
        <v>4247</v>
      </c>
      <c r="I1011" s="80" t="s">
        <v>4264</v>
      </c>
      <c r="J1011" s="80"/>
      <c r="K1011" s="82" t="s">
        <v>38</v>
      </c>
      <c r="L1011" s="82" t="s">
        <v>38</v>
      </c>
      <c r="M1011" s="82"/>
      <c r="N1011" s="28" t="s">
        <v>38</v>
      </c>
      <c r="O1011" s="82" t="s">
        <v>627</v>
      </c>
      <c r="P1011" s="114" t="s">
        <v>4261</v>
      </c>
      <c r="Q1011" s="83"/>
      <c r="R1011" s="83"/>
      <c r="S1011" s="83"/>
      <c r="T1011" s="83"/>
      <c r="U1011" s="83"/>
    </row>
    <row r="1012" spans="1:21" s="113" customFormat="1" ht="90" x14ac:dyDescent="0.3">
      <c r="A1012" s="82" t="s">
        <v>4265</v>
      </c>
      <c r="B1012" s="66" t="s">
        <v>4266</v>
      </c>
      <c r="C1012" s="80" t="s">
        <v>4230</v>
      </c>
      <c r="D1012" s="82" t="s">
        <v>4231</v>
      </c>
      <c r="E1012" s="80" t="s">
        <v>4267</v>
      </c>
      <c r="F1012" s="80" t="s">
        <v>4268</v>
      </c>
      <c r="G1012" s="82" t="s">
        <v>142</v>
      </c>
      <c r="H1012" s="80" t="s">
        <v>4231</v>
      </c>
      <c r="I1012" s="80" t="s">
        <v>4269</v>
      </c>
      <c r="J1012" s="80"/>
      <c r="K1012" s="82" t="s">
        <v>38</v>
      </c>
      <c r="L1012" s="82" t="s">
        <v>39</v>
      </c>
      <c r="M1012" s="82"/>
      <c r="N1012" s="28" t="s">
        <v>39</v>
      </c>
      <c r="O1012" s="82" t="s">
        <v>627</v>
      </c>
      <c r="P1012" s="83" t="s">
        <v>4270</v>
      </c>
      <c r="Q1012" s="83"/>
      <c r="R1012" s="83" t="s">
        <v>4235</v>
      </c>
      <c r="S1012" s="83" t="s">
        <v>4271</v>
      </c>
      <c r="T1012" s="83" t="s">
        <v>369</v>
      </c>
      <c r="U1012" s="83"/>
    </row>
    <row r="1013" spans="1:21" s="113" customFormat="1" ht="105" x14ac:dyDescent="0.3">
      <c r="A1013" s="82" t="s">
        <v>4272</v>
      </c>
      <c r="B1013" s="29" t="s">
        <v>4273</v>
      </c>
      <c r="C1013" s="80" t="s">
        <v>4230</v>
      </c>
      <c r="D1013" s="82" t="s">
        <v>4231</v>
      </c>
      <c r="E1013" s="80" t="s">
        <v>4274</v>
      </c>
      <c r="F1013" s="80" t="s">
        <v>4275</v>
      </c>
      <c r="G1013" s="82" t="s">
        <v>2287</v>
      </c>
      <c r="H1013" s="80" t="s">
        <v>4247</v>
      </c>
      <c r="I1013" s="80" t="s">
        <v>4276</v>
      </c>
      <c r="J1013" s="80"/>
      <c r="K1013" s="82" t="s">
        <v>38</v>
      </c>
      <c r="L1013" s="82" t="s">
        <v>38</v>
      </c>
      <c r="M1013" s="82"/>
      <c r="N1013" s="28" t="s">
        <v>38</v>
      </c>
      <c r="O1013" s="82" t="s">
        <v>627</v>
      </c>
      <c r="P1013" s="83" t="s">
        <v>4277</v>
      </c>
      <c r="Q1013" s="83"/>
      <c r="R1013" s="83" t="s">
        <v>4235</v>
      </c>
      <c r="S1013" s="83" t="s">
        <v>4278</v>
      </c>
      <c r="T1013" s="83" t="s">
        <v>513</v>
      </c>
      <c r="U1013" s="83"/>
    </row>
    <row r="1014" spans="1:21" s="113" customFormat="1" ht="210" x14ac:dyDescent="0.3">
      <c r="A1014" s="82" t="s">
        <v>4279</v>
      </c>
      <c r="B1014" s="39" t="s">
        <v>4280</v>
      </c>
      <c r="C1014" s="80" t="s">
        <v>4281</v>
      </c>
      <c r="D1014" s="82" t="s">
        <v>4231</v>
      </c>
      <c r="E1014" s="80" t="s">
        <v>4282</v>
      </c>
      <c r="F1014" s="80" t="s">
        <v>3751</v>
      </c>
      <c r="G1014" s="82" t="s">
        <v>2466</v>
      </c>
      <c r="H1014" s="80" t="s">
        <v>4283</v>
      </c>
      <c r="I1014" s="80" t="s">
        <v>4284</v>
      </c>
      <c r="J1014" s="80"/>
      <c r="K1014" s="82" t="s">
        <v>39</v>
      </c>
      <c r="L1014" s="82" t="s">
        <v>38</v>
      </c>
      <c r="M1014" s="82"/>
      <c r="N1014" s="28" t="s">
        <v>38</v>
      </c>
      <c r="O1014" s="82" t="s">
        <v>627</v>
      </c>
      <c r="P1014" s="83" t="s">
        <v>4285</v>
      </c>
      <c r="Q1014" s="83" t="s">
        <v>4286</v>
      </c>
      <c r="R1014" s="83" t="s">
        <v>4287</v>
      </c>
      <c r="S1014" s="83" t="s">
        <v>4288</v>
      </c>
      <c r="T1014" s="83" t="s">
        <v>369</v>
      </c>
      <c r="U1014" s="83"/>
    </row>
    <row r="1015" spans="1:21" s="113" customFormat="1" ht="45" x14ac:dyDescent="0.3">
      <c r="A1015" s="82" t="s">
        <v>4289</v>
      </c>
      <c r="B1015" s="90" t="s">
        <v>4290</v>
      </c>
      <c r="C1015" s="80" t="s">
        <v>4281</v>
      </c>
      <c r="D1015" s="82" t="s">
        <v>4231</v>
      </c>
      <c r="E1015" s="80"/>
      <c r="F1015" s="80"/>
      <c r="G1015" s="82" t="s">
        <v>142</v>
      </c>
      <c r="H1015" s="80"/>
      <c r="I1015" s="80"/>
      <c r="J1015" s="80"/>
      <c r="K1015" s="82" t="s">
        <v>39</v>
      </c>
      <c r="L1015" s="28" t="s">
        <v>38</v>
      </c>
      <c r="M1015" s="82"/>
      <c r="N1015" s="28" t="s">
        <v>38</v>
      </c>
      <c r="O1015" s="82"/>
      <c r="P1015" s="83"/>
      <c r="Q1015" s="83"/>
      <c r="R1015" s="83" t="s">
        <v>4287</v>
      </c>
      <c r="S1015" s="83" t="s">
        <v>4291</v>
      </c>
      <c r="T1015" s="83" t="s">
        <v>369</v>
      </c>
      <c r="U1015" s="83"/>
    </row>
    <row r="1016" spans="1:21" s="113" customFormat="1" ht="30" x14ac:dyDescent="0.3">
      <c r="A1016" s="82" t="s">
        <v>4292</v>
      </c>
      <c r="B1016" s="29" t="s">
        <v>4293</v>
      </c>
      <c r="C1016" s="80" t="s">
        <v>4281</v>
      </c>
      <c r="D1016" s="82" t="s">
        <v>4231</v>
      </c>
      <c r="E1016" s="80" t="s">
        <v>4294</v>
      </c>
      <c r="F1016" s="80" t="s">
        <v>4295</v>
      </c>
      <c r="G1016" s="82" t="s">
        <v>95</v>
      </c>
      <c r="H1016" s="80" t="s">
        <v>4283</v>
      </c>
      <c r="I1016" s="80" t="s">
        <v>1302</v>
      </c>
      <c r="J1016" s="80"/>
      <c r="K1016" s="82" t="s">
        <v>38</v>
      </c>
      <c r="L1016" s="82" t="s">
        <v>38</v>
      </c>
      <c r="M1016" s="82"/>
      <c r="N1016" s="28" t="s">
        <v>38</v>
      </c>
      <c r="O1016" s="82" t="s">
        <v>627</v>
      </c>
      <c r="P1016" s="83" t="s">
        <v>4296</v>
      </c>
      <c r="Q1016" s="83"/>
      <c r="R1016" s="83" t="s">
        <v>4287</v>
      </c>
      <c r="S1016" s="83" t="s">
        <v>4297</v>
      </c>
      <c r="T1016" s="83" t="s">
        <v>4236</v>
      </c>
      <c r="U1016" s="83"/>
    </row>
    <row r="1017" spans="1:21" s="113" customFormat="1" ht="150" x14ac:dyDescent="0.3">
      <c r="A1017" s="82" t="s">
        <v>4298</v>
      </c>
      <c r="B1017" s="66" t="s">
        <v>4299</v>
      </c>
      <c r="C1017" s="80" t="s">
        <v>4281</v>
      </c>
      <c r="D1017" s="82" t="s">
        <v>4231</v>
      </c>
      <c r="E1017" s="80" t="s">
        <v>4300</v>
      </c>
      <c r="F1017" s="80" t="s">
        <v>4301</v>
      </c>
      <c r="G1017" s="82" t="s">
        <v>4302</v>
      </c>
      <c r="H1017" s="80" t="s">
        <v>4303</v>
      </c>
      <c r="I1017" s="80" t="s">
        <v>4304</v>
      </c>
      <c r="J1017" s="80"/>
      <c r="K1017" s="82" t="s">
        <v>38</v>
      </c>
      <c r="L1017" s="82" t="s">
        <v>39</v>
      </c>
      <c r="M1017" s="82"/>
      <c r="N1017" s="28" t="s">
        <v>39</v>
      </c>
      <c r="O1017" s="82" t="s">
        <v>627</v>
      </c>
      <c r="P1017" s="83" t="s">
        <v>4305</v>
      </c>
      <c r="Q1017" s="83"/>
      <c r="R1017" s="83" t="s">
        <v>4287</v>
      </c>
      <c r="S1017" s="83" t="s">
        <v>4306</v>
      </c>
      <c r="T1017" s="83" t="s">
        <v>4236</v>
      </c>
      <c r="U1017" s="83"/>
    </row>
    <row r="1018" spans="1:21" s="113" customFormat="1" ht="180" x14ac:dyDescent="0.3">
      <c r="A1018" s="82" t="s">
        <v>4307</v>
      </c>
      <c r="B1018" s="29" t="s">
        <v>4308</v>
      </c>
      <c r="C1018" s="80" t="s">
        <v>4281</v>
      </c>
      <c r="D1018" s="82" t="s">
        <v>4231</v>
      </c>
      <c r="E1018" s="80" t="s">
        <v>4309</v>
      </c>
      <c r="F1018" s="80" t="s">
        <v>4310</v>
      </c>
      <c r="G1018" s="82" t="s">
        <v>4311</v>
      </c>
      <c r="H1018" s="80" t="s">
        <v>4303</v>
      </c>
      <c r="I1018" s="80" t="s">
        <v>4312</v>
      </c>
      <c r="J1018" s="80"/>
      <c r="K1018" s="82" t="s">
        <v>38</v>
      </c>
      <c r="L1018" s="82" t="s">
        <v>38</v>
      </c>
      <c r="M1018" s="115"/>
      <c r="N1018" s="28" t="s">
        <v>38</v>
      </c>
      <c r="O1018" s="115" t="s">
        <v>4313</v>
      </c>
      <c r="P1018" s="83" t="s">
        <v>4314</v>
      </c>
      <c r="Q1018" s="83"/>
      <c r="R1018" s="83" t="s">
        <v>4287</v>
      </c>
      <c r="S1018" s="83" t="s">
        <v>4315</v>
      </c>
      <c r="T1018" s="83" t="s">
        <v>513</v>
      </c>
      <c r="U1018" s="83"/>
    </row>
    <row r="1019" spans="1:21" s="113" customFormat="1" ht="243.75" x14ac:dyDescent="0.3">
      <c r="A1019" s="82" t="s">
        <v>4316</v>
      </c>
      <c r="B1019" s="39" t="s">
        <v>4317</v>
      </c>
      <c r="C1019" s="80" t="s">
        <v>4281</v>
      </c>
      <c r="D1019" s="82" t="s">
        <v>4231</v>
      </c>
      <c r="E1019" s="80" t="s">
        <v>4318</v>
      </c>
      <c r="F1019" s="80" t="s">
        <v>3751</v>
      </c>
      <c r="G1019" s="82" t="s">
        <v>4311</v>
      </c>
      <c r="H1019" s="80" t="s">
        <v>4283</v>
      </c>
      <c r="I1019" s="80" t="s">
        <v>4319</v>
      </c>
      <c r="J1019" s="80"/>
      <c r="K1019" s="82" t="s">
        <v>39</v>
      </c>
      <c r="L1019" s="82" t="s">
        <v>38</v>
      </c>
      <c r="M1019" s="116"/>
      <c r="N1019" s="28" t="s">
        <v>39</v>
      </c>
      <c r="O1019" s="82" t="s">
        <v>4320</v>
      </c>
      <c r="P1019" s="117" t="s">
        <v>4321</v>
      </c>
      <c r="Q1019" s="83" t="s">
        <v>4322</v>
      </c>
      <c r="R1019" s="83" t="s">
        <v>4287</v>
      </c>
      <c r="S1019" s="83" t="s">
        <v>4323</v>
      </c>
      <c r="T1019" s="83" t="s">
        <v>513</v>
      </c>
      <c r="U1019" s="83"/>
    </row>
    <row r="1020" spans="1:21" s="113" customFormat="1" ht="45" x14ac:dyDescent="0.3">
      <c r="A1020" s="82" t="s">
        <v>4324</v>
      </c>
      <c r="B1020" s="90" t="s">
        <v>4325</v>
      </c>
      <c r="C1020" s="80" t="s">
        <v>4281</v>
      </c>
      <c r="D1020" s="82" t="s">
        <v>4231</v>
      </c>
      <c r="E1020" s="80"/>
      <c r="F1020" s="80"/>
      <c r="G1020" s="82" t="s">
        <v>1239</v>
      </c>
      <c r="H1020" s="80"/>
      <c r="I1020" s="80"/>
      <c r="J1020" s="80"/>
      <c r="K1020" s="82" t="s">
        <v>39</v>
      </c>
      <c r="L1020" s="28" t="s">
        <v>38</v>
      </c>
      <c r="M1020" s="116"/>
      <c r="N1020" s="28" t="s">
        <v>38</v>
      </c>
      <c r="O1020" s="82"/>
      <c r="P1020" s="117"/>
      <c r="Q1020" s="83"/>
      <c r="R1020" s="83" t="s">
        <v>4287</v>
      </c>
      <c r="S1020" s="83" t="s">
        <v>4326</v>
      </c>
      <c r="T1020" s="83" t="s">
        <v>369</v>
      </c>
      <c r="U1020" s="83"/>
    </row>
    <row r="1021" spans="1:21" s="113" customFormat="1" ht="45" x14ac:dyDescent="0.3">
      <c r="A1021" s="82" t="s">
        <v>4327</v>
      </c>
      <c r="B1021" s="29" t="s">
        <v>4328</v>
      </c>
      <c r="C1021" s="80" t="s">
        <v>4281</v>
      </c>
      <c r="D1021" s="82" t="s">
        <v>4231</v>
      </c>
      <c r="E1021" s="80" t="s">
        <v>4329</v>
      </c>
      <c r="F1021" s="80" t="s">
        <v>4330</v>
      </c>
      <c r="G1021" s="82" t="s">
        <v>2466</v>
      </c>
      <c r="H1021" s="80" t="s">
        <v>4283</v>
      </c>
      <c r="I1021" s="80" t="s">
        <v>4331</v>
      </c>
      <c r="J1021" s="80"/>
      <c r="K1021" s="82" t="s">
        <v>38</v>
      </c>
      <c r="L1021" s="82" t="s">
        <v>38</v>
      </c>
      <c r="M1021" s="82"/>
      <c r="N1021" s="28" t="s">
        <v>38</v>
      </c>
      <c r="O1021" s="82" t="s">
        <v>627</v>
      </c>
      <c r="P1021" s="83" t="s">
        <v>4332</v>
      </c>
      <c r="Q1021" s="83"/>
      <c r="R1021" s="83" t="s">
        <v>4287</v>
      </c>
      <c r="S1021" s="83" t="s">
        <v>4333</v>
      </c>
      <c r="T1021" s="83" t="s">
        <v>369</v>
      </c>
      <c r="U1021" s="83"/>
    </row>
    <row r="1022" spans="1:21" s="113" customFormat="1" ht="135" x14ac:dyDescent="0.3">
      <c r="A1022" s="82" t="s">
        <v>4334</v>
      </c>
      <c r="B1022" s="29" t="s">
        <v>4335</v>
      </c>
      <c r="C1022" s="80" t="s">
        <v>4281</v>
      </c>
      <c r="D1022" s="82" t="s">
        <v>4231</v>
      </c>
      <c r="E1022" s="80" t="s">
        <v>4336</v>
      </c>
      <c r="F1022" s="80" t="s">
        <v>3751</v>
      </c>
      <c r="G1022" s="82" t="s">
        <v>4337</v>
      </c>
      <c r="H1022" s="80" t="s">
        <v>4283</v>
      </c>
      <c r="I1022" s="80" t="s">
        <v>4338</v>
      </c>
      <c r="J1022" s="80"/>
      <c r="K1022" s="82" t="s">
        <v>38</v>
      </c>
      <c r="L1022" s="82" t="s">
        <v>38</v>
      </c>
      <c r="M1022" s="82"/>
      <c r="N1022" s="28" t="s">
        <v>38</v>
      </c>
      <c r="O1022" s="82" t="s">
        <v>627</v>
      </c>
      <c r="P1022" s="83" t="s">
        <v>4339</v>
      </c>
      <c r="Q1022" s="83"/>
      <c r="R1022" s="83" t="s">
        <v>4287</v>
      </c>
      <c r="S1022" s="83" t="s">
        <v>4340</v>
      </c>
      <c r="T1022" s="83" t="s">
        <v>4236</v>
      </c>
      <c r="U1022" s="83"/>
    </row>
    <row r="1023" spans="1:21" s="113" customFormat="1" ht="210" x14ac:dyDescent="0.3">
      <c r="A1023" s="82" t="s">
        <v>4341</v>
      </c>
      <c r="B1023" s="29" t="s">
        <v>4342</v>
      </c>
      <c r="C1023" s="80" t="s">
        <v>4281</v>
      </c>
      <c r="D1023" s="82" t="s">
        <v>4231</v>
      </c>
      <c r="E1023" s="80" t="s">
        <v>4343</v>
      </c>
      <c r="F1023" s="80" t="s">
        <v>4344</v>
      </c>
      <c r="G1023" s="82" t="s">
        <v>4311</v>
      </c>
      <c r="H1023" s="80" t="s">
        <v>4303</v>
      </c>
      <c r="I1023" s="80" t="s">
        <v>4345</v>
      </c>
      <c r="J1023" s="80"/>
      <c r="K1023" s="82" t="s">
        <v>38</v>
      </c>
      <c r="L1023" s="82" t="s">
        <v>38</v>
      </c>
      <c r="M1023" s="82"/>
      <c r="N1023" s="28" t="s">
        <v>38</v>
      </c>
      <c r="O1023" s="82" t="s">
        <v>627</v>
      </c>
      <c r="P1023" s="83" t="s">
        <v>4346</v>
      </c>
      <c r="Q1023" s="83"/>
      <c r="R1023" s="83" t="s">
        <v>4287</v>
      </c>
      <c r="S1023" s="83" t="s">
        <v>4347</v>
      </c>
      <c r="T1023" s="83" t="s">
        <v>513</v>
      </c>
      <c r="U1023" s="83"/>
    </row>
    <row r="1024" spans="1:21" s="113" customFormat="1" ht="195" x14ac:dyDescent="0.3">
      <c r="A1024" s="82" t="s">
        <v>4348</v>
      </c>
      <c r="B1024" s="29" t="s">
        <v>4349</v>
      </c>
      <c r="C1024" s="80" t="s">
        <v>4281</v>
      </c>
      <c r="D1024" s="82" t="s">
        <v>4231</v>
      </c>
      <c r="E1024" s="80" t="s">
        <v>4350</v>
      </c>
      <c r="F1024" s="80" t="s">
        <v>4351</v>
      </c>
      <c r="G1024" s="82" t="s">
        <v>4352</v>
      </c>
      <c r="H1024" s="80" t="s">
        <v>4303</v>
      </c>
      <c r="I1024" s="80" t="s">
        <v>4353</v>
      </c>
      <c r="J1024" s="80"/>
      <c r="K1024" s="82" t="s">
        <v>38</v>
      </c>
      <c r="L1024" s="82" t="s">
        <v>38</v>
      </c>
      <c r="M1024" s="82"/>
      <c r="N1024" s="28" t="s">
        <v>38</v>
      </c>
      <c r="O1024" s="82" t="s">
        <v>627</v>
      </c>
      <c r="P1024" s="83" t="s">
        <v>4354</v>
      </c>
      <c r="Q1024" s="83"/>
      <c r="R1024" s="83" t="s">
        <v>4287</v>
      </c>
      <c r="S1024" s="83" t="s">
        <v>4355</v>
      </c>
      <c r="T1024" s="83" t="s">
        <v>4236</v>
      </c>
      <c r="U1024" s="83"/>
    </row>
    <row r="1025" spans="1:21" s="113" customFormat="1" ht="150" x14ac:dyDescent="0.3">
      <c r="A1025" s="82" t="s">
        <v>4356</v>
      </c>
      <c r="B1025" s="29" t="s">
        <v>4357</v>
      </c>
      <c r="C1025" s="80" t="s">
        <v>4281</v>
      </c>
      <c r="D1025" s="82" t="s">
        <v>4231</v>
      </c>
      <c r="E1025" s="80" t="s">
        <v>4358</v>
      </c>
      <c r="F1025" s="80" t="s">
        <v>4359</v>
      </c>
      <c r="G1025" s="82" t="s">
        <v>1604</v>
      </c>
      <c r="H1025" s="80" t="s">
        <v>4303</v>
      </c>
      <c r="I1025" s="80" t="s">
        <v>4360</v>
      </c>
      <c r="J1025" s="80"/>
      <c r="K1025" s="82" t="s">
        <v>38</v>
      </c>
      <c r="L1025" s="82" t="s">
        <v>38</v>
      </c>
      <c r="M1025" s="82"/>
      <c r="N1025" s="28" t="s">
        <v>38</v>
      </c>
      <c r="O1025" s="82" t="s">
        <v>4025</v>
      </c>
      <c r="P1025" s="83" t="s">
        <v>4361</v>
      </c>
      <c r="Q1025" s="83"/>
      <c r="R1025" s="83" t="s">
        <v>4287</v>
      </c>
      <c r="S1025" s="83" t="s">
        <v>4362</v>
      </c>
      <c r="T1025" s="83" t="s">
        <v>400</v>
      </c>
      <c r="U1025" s="83"/>
    </row>
    <row r="1026" spans="1:21" s="113" customFormat="1" ht="210" x14ac:dyDescent="0.3">
      <c r="A1026" s="82" t="s">
        <v>4363</v>
      </c>
      <c r="B1026" s="29" t="s">
        <v>4364</v>
      </c>
      <c r="C1026" s="80" t="s">
        <v>4281</v>
      </c>
      <c r="D1026" s="82" t="s">
        <v>4231</v>
      </c>
      <c r="E1026" s="80" t="s">
        <v>4365</v>
      </c>
      <c r="F1026" s="80" t="s">
        <v>4344</v>
      </c>
      <c r="G1026" s="82" t="s">
        <v>4311</v>
      </c>
      <c r="H1026" s="80" t="s">
        <v>4303</v>
      </c>
      <c r="I1026" s="80" t="s">
        <v>4366</v>
      </c>
      <c r="J1026" s="80"/>
      <c r="K1026" s="82" t="s">
        <v>38</v>
      </c>
      <c r="L1026" s="82" t="s">
        <v>38</v>
      </c>
      <c r="M1026" s="82"/>
      <c r="N1026" s="28" t="s">
        <v>38</v>
      </c>
      <c r="O1026" s="82" t="s">
        <v>627</v>
      </c>
      <c r="P1026" s="83" t="s">
        <v>4346</v>
      </c>
      <c r="Q1026" s="83"/>
      <c r="R1026" s="83" t="s">
        <v>4287</v>
      </c>
      <c r="S1026" s="83" t="s">
        <v>4367</v>
      </c>
      <c r="T1026" s="83" t="s">
        <v>513</v>
      </c>
      <c r="U1026" s="83"/>
    </row>
    <row r="1027" spans="1:21" s="113" customFormat="1" ht="165" x14ac:dyDescent="0.3">
      <c r="A1027" s="82" t="s">
        <v>4368</v>
      </c>
      <c r="B1027" s="66" t="s">
        <v>4369</v>
      </c>
      <c r="C1027" s="80" t="s">
        <v>4281</v>
      </c>
      <c r="D1027" s="82" t="s">
        <v>4231</v>
      </c>
      <c r="E1027" s="80" t="s">
        <v>4370</v>
      </c>
      <c r="F1027" s="80" t="s">
        <v>4371</v>
      </c>
      <c r="G1027" s="82" t="s">
        <v>2287</v>
      </c>
      <c r="H1027" s="80" t="s">
        <v>4283</v>
      </c>
      <c r="I1027" s="80" t="s">
        <v>4372</v>
      </c>
      <c r="J1027" s="80"/>
      <c r="K1027" s="82" t="s">
        <v>38</v>
      </c>
      <c r="L1027" s="82" t="s">
        <v>39</v>
      </c>
      <c r="M1027" s="82"/>
      <c r="N1027" s="28" t="s">
        <v>38</v>
      </c>
      <c r="O1027" s="82" t="s">
        <v>627</v>
      </c>
      <c r="P1027" s="83" t="s">
        <v>4373</v>
      </c>
      <c r="Q1027" s="83" t="s">
        <v>4374</v>
      </c>
      <c r="R1027" s="83" t="s">
        <v>4287</v>
      </c>
      <c r="S1027" s="83" t="s">
        <v>4372</v>
      </c>
      <c r="T1027" s="83" t="s">
        <v>513</v>
      </c>
      <c r="U1027" s="83"/>
    </row>
    <row r="1028" spans="1:21" s="113" customFormat="1" ht="210" x14ac:dyDescent="0.3">
      <c r="A1028" s="82" t="s">
        <v>4375</v>
      </c>
      <c r="B1028" s="29" t="s">
        <v>4376</v>
      </c>
      <c r="C1028" s="118" t="s">
        <v>4281</v>
      </c>
      <c r="D1028" s="82" t="s">
        <v>4231</v>
      </c>
      <c r="E1028" s="118" t="s">
        <v>4377</v>
      </c>
      <c r="F1028" s="118" t="s">
        <v>4378</v>
      </c>
      <c r="G1028" s="119" t="s">
        <v>95</v>
      </c>
      <c r="H1028" s="118" t="s">
        <v>4303</v>
      </c>
      <c r="I1028" s="118" t="s">
        <v>4379</v>
      </c>
      <c r="J1028" s="118"/>
      <c r="K1028" s="82" t="s">
        <v>38</v>
      </c>
      <c r="L1028" s="82" t="s">
        <v>38</v>
      </c>
      <c r="M1028" s="119"/>
      <c r="N1028" s="28" t="s">
        <v>38</v>
      </c>
      <c r="O1028" s="82" t="s">
        <v>627</v>
      </c>
      <c r="P1028" s="120" t="s">
        <v>4380</v>
      </c>
      <c r="Q1028" s="120"/>
      <c r="R1028" s="83" t="s">
        <v>4287</v>
      </c>
      <c r="S1028" s="83" t="s">
        <v>4381</v>
      </c>
      <c r="T1028" s="83" t="s">
        <v>4236</v>
      </c>
      <c r="U1028" s="83"/>
    </row>
    <row r="1029" spans="1:21" s="113" customFormat="1" ht="75" x14ac:dyDescent="0.3">
      <c r="A1029" s="82" t="s">
        <v>4382</v>
      </c>
      <c r="B1029" s="29" t="s">
        <v>4383</v>
      </c>
      <c r="C1029" s="80" t="s">
        <v>4281</v>
      </c>
      <c r="D1029" s="82" t="s">
        <v>4231</v>
      </c>
      <c r="E1029" s="80" t="s">
        <v>4384</v>
      </c>
      <c r="F1029" s="80" t="s">
        <v>4385</v>
      </c>
      <c r="G1029" s="82" t="s">
        <v>4386</v>
      </c>
      <c r="H1029" s="80" t="s">
        <v>4303</v>
      </c>
      <c r="I1029" s="80" t="s">
        <v>4387</v>
      </c>
      <c r="J1029" s="80"/>
      <c r="K1029" s="82" t="s">
        <v>38</v>
      </c>
      <c r="L1029" s="82" t="s">
        <v>38</v>
      </c>
      <c r="M1029" s="82"/>
      <c r="N1029" s="28" t="s">
        <v>38</v>
      </c>
      <c r="O1029" s="82" t="s">
        <v>627</v>
      </c>
      <c r="P1029" s="83" t="s">
        <v>4388</v>
      </c>
      <c r="Q1029" s="83"/>
      <c r="R1029" s="83" t="s">
        <v>4287</v>
      </c>
      <c r="S1029" s="83" t="s">
        <v>4389</v>
      </c>
      <c r="T1029" s="83" t="s">
        <v>4236</v>
      </c>
      <c r="U1029" s="83"/>
    </row>
    <row r="1030" spans="1:21" s="113" customFormat="1" ht="75" x14ac:dyDescent="0.3">
      <c r="A1030" s="82" t="s">
        <v>4390</v>
      </c>
      <c r="B1030" s="29" t="s">
        <v>4391</v>
      </c>
      <c r="C1030" s="80" t="s">
        <v>4281</v>
      </c>
      <c r="D1030" s="82" t="s">
        <v>4231</v>
      </c>
      <c r="E1030" s="80" t="s">
        <v>4392</v>
      </c>
      <c r="F1030" s="80" t="s">
        <v>4393</v>
      </c>
      <c r="G1030" s="82" t="s">
        <v>2466</v>
      </c>
      <c r="H1030" s="80" t="s">
        <v>4303</v>
      </c>
      <c r="I1030" s="80" t="s">
        <v>4394</v>
      </c>
      <c r="J1030" s="80"/>
      <c r="K1030" s="82" t="s">
        <v>38</v>
      </c>
      <c r="L1030" s="82" t="s">
        <v>38</v>
      </c>
      <c r="M1030" s="82"/>
      <c r="N1030" s="28" t="s">
        <v>38</v>
      </c>
      <c r="O1030" s="82" t="s">
        <v>627</v>
      </c>
      <c r="P1030" s="83" t="s">
        <v>4395</v>
      </c>
      <c r="Q1030" s="83"/>
      <c r="R1030" s="83" t="s">
        <v>4287</v>
      </c>
      <c r="S1030" s="83" t="s">
        <v>4396</v>
      </c>
      <c r="T1030" s="83" t="s">
        <v>369</v>
      </c>
      <c r="U1030" s="83"/>
    </row>
    <row r="1031" spans="1:21" s="113" customFormat="1" ht="90" x14ac:dyDescent="0.3">
      <c r="A1031" s="82" t="s">
        <v>4397</v>
      </c>
      <c r="B1031" s="29" t="s">
        <v>4398</v>
      </c>
      <c r="C1031" s="80" t="s">
        <v>4281</v>
      </c>
      <c r="D1031" s="82" t="s">
        <v>4231</v>
      </c>
      <c r="E1031" s="80" t="s">
        <v>4399</v>
      </c>
      <c r="F1031" s="80" t="s">
        <v>3751</v>
      </c>
      <c r="G1031" s="82" t="s">
        <v>1603</v>
      </c>
      <c r="H1031" s="80" t="s">
        <v>4303</v>
      </c>
      <c r="I1031" s="80" t="s">
        <v>4400</v>
      </c>
      <c r="J1031" s="80"/>
      <c r="K1031" s="82" t="s">
        <v>38</v>
      </c>
      <c r="L1031" s="82" t="s">
        <v>38</v>
      </c>
      <c r="M1031" s="82"/>
      <c r="N1031" s="28" t="s">
        <v>38</v>
      </c>
      <c r="O1031" s="82" t="s">
        <v>4025</v>
      </c>
      <c r="P1031" s="83" t="s">
        <v>4361</v>
      </c>
      <c r="Q1031" s="83"/>
      <c r="R1031" s="83" t="s">
        <v>4287</v>
      </c>
      <c r="S1031" s="83" t="s">
        <v>4401</v>
      </c>
      <c r="T1031" s="83" t="s">
        <v>400</v>
      </c>
      <c r="U1031" s="83"/>
    </row>
    <row r="1032" spans="1:21" s="33" customFormat="1" ht="15.75" x14ac:dyDescent="0.3">
      <c r="A1032" s="28" t="s">
        <v>4402</v>
      </c>
      <c r="B1032" s="121" t="s">
        <v>4403</v>
      </c>
      <c r="C1032" s="29" t="s">
        <v>4281</v>
      </c>
      <c r="D1032" s="82" t="s">
        <v>4231</v>
      </c>
      <c r="E1032" s="29"/>
      <c r="F1032" s="29"/>
      <c r="G1032" s="28" t="s">
        <v>77</v>
      </c>
      <c r="H1032" s="29"/>
      <c r="I1032" s="29"/>
      <c r="J1032" s="29"/>
      <c r="K1032" s="28" t="s">
        <v>38</v>
      </c>
      <c r="L1032" s="28" t="s">
        <v>38</v>
      </c>
      <c r="M1032" s="28" t="s">
        <v>38</v>
      </c>
      <c r="N1032" s="28" t="s">
        <v>38</v>
      </c>
      <c r="O1032" s="28"/>
      <c r="P1032" s="30"/>
      <c r="Q1032" s="30"/>
      <c r="R1032" s="83" t="s">
        <v>4287</v>
      </c>
      <c r="S1032" s="30" t="s">
        <v>4404</v>
      </c>
      <c r="T1032" s="30" t="s">
        <v>513</v>
      </c>
      <c r="U1032" s="30"/>
    </row>
    <row r="1033" spans="1:21" ht="60" x14ac:dyDescent="0.3">
      <c r="A1033" s="85" t="s">
        <v>4405</v>
      </c>
      <c r="B1033" s="29" t="s">
        <v>929</v>
      </c>
      <c r="C1033" s="80" t="s">
        <v>31</v>
      </c>
      <c r="D1033" s="82" t="s">
        <v>4406</v>
      </c>
      <c r="E1033" s="80" t="s">
        <v>4407</v>
      </c>
      <c r="F1033" s="81" t="s">
        <v>243</v>
      </c>
      <c r="G1033" s="82" t="s">
        <v>4408</v>
      </c>
      <c r="H1033" s="80" t="s">
        <v>3222</v>
      </c>
      <c r="I1033" s="80" t="s">
        <v>2803</v>
      </c>
      <c r="J1033" s="80"/>
      <c r="K1033" s="85" t="s">
        <v>38</v>
      </c>
      <c r="L1033" s="85" t="s">
        <v>38</v>
      </c>
      <c r="M1033" s="85"/>
      <c r="N1033" s="28" t="s">
        <v>38</v>
      </c>
      <c r="O1033" s="85" t="s">
        <v>4409</v>
      </c>
      <c r="P1033" s="122" t="s">
        <v>4410</v>
      </c>
      <c r="Q1033" s="84"/>
      <c r="R1033" s="84"/>
      <c r="S1033" s="84"/>
      <c r="T1033" s="84"/>
      <c r="U1033" s="84"/>
    </row>
    <row r="1034" spans="1:21" ht="30" x14ac:dyDescent="0.3">
      <c r="A1034" s="85" t="s">
        <v>4411</v>
      </c>
      <c r="B1034" s="29" t="s">
        <v>4412</v>
      </c>
      <c r="C1034" s="80" t="s">
        <v>31</v>
      </c>
      <c r="D1034" s="82" t="s">
        <v>4406</v>
      </c>
      <c r="E1034" s="80"/>
      <c r="F1034" s="81" t="s">
        <v>243</v>
      </c>
      <c r="G1034" s="82" t="s">
        <v>1603</v>
      </c>
      <c r="H1034" s="80" t="s">
        <v>3222</v>
      </c>
      <c r="I1034" s="80" t="s">
        <v>4413</v>
      </c>
      <c r="J1034" s="80"/>
      <c r="K1034" s="85" t="s">
        <v>38</v>
      </c>
      <c r="L1034" s="85" t="s">
        <v>38</v>
      </c>
      <c r="M1034" s="85"/>
      <c r="N1034" s="28" t="s">
        <v>38</v>
      </c>
      <c r="O1034" s="85" t="s">
        <v>627</v>
      </c>
      <c r="P1034" s="122" t="s">
        <v>4414</v>
      </c>
      <c r="Q1034" s="84"/>
      <c r="R1034" s="84"/>
      <c r="S1034" s="84"/>
      <c r="T1034" s="84"/>
      <c r="U1034" s="84"/>
    </row>
    <row r="1035" spans="1:21" ht="75" x14ac:dyDescent="0.3">
      <c r="A1035" s="85" t="s">
        <v>4415</v>
      </c>
      <c r="B1035" s="29" t="s">
        <v>86</v>
      </c>
      <c r="C1035" s="80" t="s">
        <v>31</v>
      </c>
      <c r="D1035" s="82" t="s">
        <v>4406</v>
      </c>
      <c r="E1035" s="80" t="s">
        <v>4416</v>
      </c>
      <c r="F1035" s="81" t="s">
        <v>243</v>
      </c>
      <c r="G1035" s="82" t="s">
        <v>2287</v>
      </c>
      <c r="H1035" s="80" t="s">
        <v>3222</v>
      </c>
      <c r="I1035" s="80" t="s">
        <v>2402</v>
      </c>
      <c r="J1035" s="80"/>
      <c r="K1035" s="85" t="s">
        <v>38</v>
      </c>
      <c r="L1035" s="85" t="s">
        <v>38</v>
      </c>
      <c r="M1035" s="85"/>
      <c r="N1035" s="28" t="s">
        <v>38</v>
      </c>
      <c r="O1035" s="85" t="s">
        <v>627</v>
      </c>
      <c r="P1035" s="123" t="s">
        <v>4417</v>
      </c>
      <c r="Q1035" s="84"/>
      <c r="R1035" s="84"/>
      <c r="S1035" s="84"/>
      <c r="T1035" s="84"/>
      <c r="U1035" s="84"/>
    </row>
    <row r="1036" spans="1:21" ht="30" x14ac:dyDescent="0.3">
      <c r="A1036" s="85" t="s">
        <v>4418</v>
      </c>
      <c r="B1036" s="39" t="s">
        <v>2791</v>
      </c>
      <c r="C1036" s="80" t="s">
        <v>31</v>
      </c>
      <c r="D1036" s="82" t="s">
        <v>4406</v>
      </c>
      <c r="E1036" s="80"/>
      <c r="F1036" s="81"/>
      <c r="G1036" s="82" t="s">
        <v>2287</v>
      </c>
      <c r="H1036" s="80"/>
      <c r="I1036" s="80"/>
      <c r="J1036" s="80"/>
      <c r="K1036" s="85" t="s">
        <v>39</v>
      </c>
      <c r="L1036" s="85" t="s">
        <v>38</v>
      </c>
      <c r="M1036" s="85"/>
      <c r="N1036" s="28" t="s">
        <v>38</v>
      </c>
      <c r="O1036" s="85" t="s">
        <v>627</v>
      </c>
      <c r="P1036" s="123"/>
      <c r="Q1036" s="84"/>
      <c r="R1036" s="84"/>
      <c r="S1036" s="84"/>
      <c r="T1036" s="84"/>
      <c r="U1036" s="84"/>
    </row>
    <row r="1037" spans="1:21" ht="60" x14ac:dyDescent="0.3">
      <c r="A1037" s="85" t="s">
        <v>4419</v>
      </c>
      <c r="B1037" s="66" t="s">
        <v>4420</v>
      </c>
      <c r="C1037" s="80" t="s">
        <v>31</v>
      </c>
      <c r="D1037" s="82" t="s">
        <v>4406</v>
      </c>
      <c r="E1037" s="124" t="s">
        <v>4421</v>
      </c>
      <c r="F1037" s="81" t="s">
        <v>243</v>
      </c>
      <c r="G1037" s="82" t="s">
        <v>95</v>
      </c>
      <c r="H1037" s="80" t="s">
        <v>3222</v>
      </c>
      <c r="I1037" s="80" t="s">
        <v>4422</v>
      </c>
      <c r="J1037" s="80"/>
      <c r="K1037" s="85" t="s">
        <v>38</v>
      </c>
      <c r="L1037" s="85" t="s">
        <v>39</v>
      </c>
      <c r="M1037" s="85"/>
      <c r="N1037" s="28" t="s">
        <v>38</v>
      </c>
      <c r="O1037" s="85" t="s">
        <v>627</v>
      </c>
      <c r="P1037" s="123" t="s">
        <v>4423</v>
      </c>
      <c r="Q1037" s="84" t="s">
        <v>4424</v>
      </c>
      <c r="R1037" s="84"/>
      <c r="S1037" s="84"/>
      <c r="T1037" s="84"/>
      <c r="U1037" s="84"/>
    </row>
    <row r="1038" spans="1:21" ht="285" x14ac:dyDescent="0.3">
      <c r="A1038" s="85" t="s">
        <v>4425</v>
      </c>
      <c r="B1038" s="29" t="s">
        <v>1113</v>
      </c>
      <c r="C1038" s="80" t="s">
        <v>31</v>
      </c>
      <c r="D1038" s="82" t="s">
        <v>4406</v>
      </c>
      <c r="E1038" s="80" t="s">
        <v>4426</v>
      </c>
      <c r="F1038" s="80" t="s">
        <v>243</v>
      </c>
      <c r="G1038" s="82" t="s">
        <v>3831</v>
      </c>
      <c r="H1038" s="80" t="s">
        <v>3222</v>
      </c>
      <c r="I1038" s="80" t="s">
        <v>4427</v>
      </c>
      <c r="J1038" s="80"/>
      <c r="K1038" s="85" t="s">
        <v>4428</v>
      </c>
      <c r="L1038" s="85" t="s">
        <v>38</v>
      </c>
      <c r="M1038" s="85"/>
      <c r="N1038" s="28" t="s">
        <v>38</v>
      </c>
      <c r="O1038" s="85" t="s">
        <v>627</v>
      </c>
      <c r="P1038" s="122" t="s">
        <v>4429</v>
      </c>
      <c r="Q1038" s="84"/>
      <c r="R1038" s="84"/>
      <c r="S1038" s="84"/>
      <c r="T1038" s="84"/>
      <c r="U1038" s="84"/>
    </row>
    <row r="1039" spans="1:21" ht="30" x14ac:dyDescent="0.3">
      <c r="A1039" s="85" t="s">
        <v>4430</v>
      </c>
      <c r="B1039" s="29" t="s">
        <v>1093</v>
      </c>
      <c r="C1039" s="80" t="s">
        <v>31</v>
      </c>
      <c r="D1039" s="82" t="s">
        <v>4406</v>
      </c>
      <c r="E1039" s="80" t="s">
        <v>4431</v>
      </c>
      <c r="F1039" s="80" t="s">
        <v>243</v>
      </c>
      <c r="G1039" s="82" t="s">
        <v>627</v>
      </c>
      <c r="H1039" s="80" t="s">
        <v>3222</v>
      </c>
      <c r="I1039" s="80" t="s">
        <v>4432</v>
      </c>
      <c r="J1039" s="80"/>
      <c r="K1039" s="85" t="s">
        <v>4428</v>
      </c>
      <c r="L1039" s="85" t="s">
        <v>38</v>
      </c>
      <c r="M1039" s="85"/>
      <c r="N1039" s="28" t="s">
        <v>38</v>
      </c>
      <c r="O1039" s="85" t="s">
        <v>627</v>
      </c>
      <c r="P1039" s="122" t="s">
        <v>4433</v>
      </c>
      <c r="Q1039" s="84"/>
      <c r="R1039" s="84"/>
      <c r="S1039" s="84"/>
      <c r="T1039" s="84"/>
      <c r="U1039" s="84"/>
    </row>
    <row r="1040" spans="1:21" ht="30" x14ac:dyDescent="0.3">
      <c r="A1040" s="85" t="s">
        <v>4434</v>
      </c>
      <c r="B1040" s="29" t="s">
        <v>1107</v>
      </c>
      <c r="C1040" s="80" t="s">
        <v>31</v>
      </c>
      <c r="D1040" s="82" t="s">
        <v>4406</v>
      </c>
      <c r="E1040" s="80" t="s">
        <v>4435</v>
      </c>
      <c r="F1040" s="80" t="s">
        <v>243</v>
      </c>
      <c r="G1040" s="82" t="s">
        <v>1233</v>
      </c>
      <c r="H1040" s="80" t="s">
        <v>3222</v>
      </c>
      <c r="I1040" s="80" t="s">
        <v>4436</v>
      </c>
      <c r="J1040" s="80"/>
      <c r="K1040" s="85" t="s">
        <v>4428</v>
      </c>
      <c r="L1040" s="85" t="s">
        <v>38</v>
      </c>
      <c r="M1040" s="85"/>
      <c r="N1040" s="28" t="s">
        <v>38</v>
      </c>
      <c r="O1040" s="85" t="s">
        <v>627</v>
      </c>
      <c r="P1040" s="122" t="s">
        <v>4437</v>
      </c>
      <c r="Q1040" s="84"/>
      <c r="R1040" s="84"/>
      <c r="S1040" s="84"/>
      <c r="T1040" s="84"/>
      <c r="U1040" s="84"/>
    </row>
    <row r="1041" spans="1:253" ht="30" x14ac:dyDescent="0.3">
      <c r="A1041" s="85" t="s">
        <v>4438</v>
      </c>
      <c r="B1041" s="66" t="s">
        <v>1100</v>
      </c>
      <c r="C1041" s="80" t="s">
        <v>31</v>
      </c>
      <c r="D1041" s="82" t="s">
        <v>4406</v>
      </c>
      <c r="E1041" s="80" t="s">
        <v>4439</v>
      </c>
      <c r="F1041" s="80" t="s">
        <v>243</v>
      </c>
      <c r="G1041" s="82" t="s">
        <v>1233</v>
      </c>
      <c r="H1041" s="80" t="s">
        <v>3222</v>
      </c>
      <c r="I1041" s="80" t="s">
        <v>4440</v>
      </c>
      <c r="J1041" s="80"/>
      <c r="K1041" s="85" t="s">
        <v>38</v>
      </c>
      <c r="L1041" s="85" t="s">
        <v>39</v>
      </c>
      <c r="M1041" s="85"/>
      <c r="N1041" s="28" t="s">
        <v>38</v>
      </c>
      <c r="O1041" s="85" t="s">
        <v>38</v>
      </c>
      <c r="P1041" s="123" t="s">
        <v>4441</v>
      </c>
      <c r="Q1041" s="84" t="s">
        <v>3792</v>
      </c>
      <c r="R1041" s="84"/>
      <c r="S1041" s="84"/>
      <c r="T1041" s="84"/>
      <c r="U1041" s="84"/>
    </row>
    <row r="1042" spans="1:253" ht="45" x14ac:dyDescent="0.3">
      <c r="A1042" s="85" t="s">
        <v>4442</v>
      </c>
      <c r="B1042" s="29" t="s">
        <v>4443</v>
      </c>
      <c r="C1042" s="80" t="s">
        <v>31</v>
      </c>
      <c r="D1042" s="82" t="s">
        <v>4406</v>
      </c>
      <c r="E1042" s="80" t="s">
        <v>4444</v>
      </c>
      <c r="F1042" s="80" t="s">
        <v>243</v>
      </c>
      <c r="G1042" s="82" t="s">
        <v>4445</v>
      </c>
      <c r="H1042" s="80" t="s">
        <v>4446</v>
      </c>
      <c r="I1042" s="80" t="s">
        <v>4447</v>
      </c>
      <c r="J1042" s="80"/>
      <c r="K1042" s="85" t="s">
        <v>4428</v>
      </c>
      <c r="L1042" s="85" t="s">
        <v>38</v>
      </c>
      <c r="M1042" s="85"/>
      <c r="N1042" s="28" t="s">
        <v>38</v>
      </c>
      <c r="O1042" s="85" t="s">
        <v>627</v>
      </c>
      <c r="P1042" s="122"/>
      <c r="Q1042" s="84"/>
      <c r="R1042" s="84"/>
      <c r="S1042" s="84"/>
      <c r="T1042" s="84"/>
      <c r="U1042" s="84"/>
    </row>
    <row r="1043" spans="1:253" ht="30" x14ac:dyDescent="0.3">
      <c r="A1043" s="85" t="s">
        <v>4448</v>
      </c>
      <c r="B1043" s="66" t="s">
        <v>4449</v>
      </c>
      <c r="C1043" s="80" t="s">
        <v>31</v>
      </c>
      <c r="D1043" s="82" t="s">
        <v>4406</v>
      </c>
      <c r="E1043" s="80" t="s">
        <v>4450</v>
      </c>
      <c r="F1043" s="80" t="s">
        <v>243</v>
      </c>
      <c r="G1043" s="82" t="s">
        <v>35</v>
      </c>
      <c r="H1043" s="80" t="s">
        <v>4103</v>
      </c>
      <c r="I1043" s="80" t="s">
        <v>4107</v>
      </c>
      <c r="J1043" s="80"/>
      <c r="K1043" s="85" t="s">
        <v>38</v>
      </c>
      <c r="L1043" s="85" t="s">
        <v>39</v>
      </c>
      <c r="M1043" s="85"/>
      <c r="N1043" s="28" t="s">
        <v>38</v>
      </c>
      <c r="O1043" s="85" t="s">
        <v>38</v>
      </c>
      <c r="P1043" s="123" t="s">
        <v>4451</v>
      </c>
      <c r="Q1043" s="84" t="s">
        <v>4452</v>
      </c>
      <c r="R1043" s="84"/>
      <c r="S1043" s="84"/>
      <c r="T1043" s="84"/>
      <c r="U1043" s="84"/>
    </row>
    <row r="1044" spans="1:253" ht="45" x14ac:dyDescent="0.3">
      <c r="A1044" s="85" t="s">
        <v>4453</v>
      </c>
      <c r="B1044" s="66" t="s">
        <v>4076</v>
      </c>
      <c r="C1044" s="80" t="s">
        <v>31</v>
      </c>
      <c r="D1044" s="82" t="s">
        <v>4406</v>
      </c>
      <c r="E1044" s="124" t="s">
        <v>4454</v>
      </c>
      <c r="F1044" s="80" t="s">
        <v>243</v>
      </c>
      <c r="G1044" s="82" t="s">
        <v>77</v>
      </c>
      <c r="H1044" s="80" t="s">
        <v>4103</v>
      </c>
      <c r="I1044" s="80" t="s">
        <v>1350</v>
      </c>
      <c r="J1044" s="80"/>
      <c r="K1044" s="85" t="s">
        <v>38</v>
      </c>
      <c r="L1044" s="85" t="s">
        <v>39</v>
      </c>
      <c r="M1044" s="85"/>
      <c r="N1044" s="28" t="s">
        <v>38</v>
      </c>
      <c r="O1044" s="85" t="s">
        <v>38</v>
      </c>
      <c r="P1044" s="123" t="s">
        <v>4455</v>
      </c>
      <c r="Q1044" s="83" t="s">
        <v>4456</v>
      </c>
      <c r="R1044" s="84"/>
      <c r="S1044" s="84"/>
      <c r="T1044" s="84"/>
      <c r="U1044" s="84"/>
    </row>
    <row r="1045" spans="1:253" ht="30" x14ac:dyDescent="0.3">
      <c r="A1045" s="85" t="s">
        <v>4457</v>
      </c>
      <c r="B1045" s="29" t="s">
        <v>4458</v>
      </c>
      <c r="C1045" s="80" t="s">
        <v>31</v>
      </c>
      <c r="D1045" s="82" t="s">
        <v>4406</v>
      </c>
      <c r="E1045" s="80" t="s">
        <v>4459</v>
      </c>
      <c r="F1045" s="80" t="s">
        <v>243</v>
      </c>
      <c r="G1045" s="82" t="s">
        <v>77</v>
      </c>
      <c r="H1045" s="80" t="s">
        <v>4103</v>
      </c>
      <c r="I1045" s="80" t="s">
        <v>4460</v>
      </c>
      <c r="J1045" s="80"/>
      <c r="K1045" s="85" t="s">
        <v>4428</v>
      </c>
      <c r="L1045" s="85" t="s">
        <v>38</v>
      </c>
      <c r="M1045" s="85"/>
      <c r="N1045" s="28" t="s">
        <v>38</v>
      </c>
      <c r="O1045" s="85" t="s">
        <v>627</v>
      </c>
      <c r="P1045" s="122" t="s">
        <v>4461</v>
      </c>
      <c r="Q1045" s="84"/>
      <c r="R1045" s="84"/>
      <c r="S1045" s="84"/>
      <c r="T1045" s="84"/>
      <c r="U1045" s="84"/>
    </row>
    <row r="1046" spans="1:253" ht="75" x14ac:dyDescent="0.3">
      <c r="A1046" s="85" t="s">
        <v>4462</v>
      </c>
      <c r="B1046" s="29" t="s">
        <v>4463</v>
      </c>
      <c r="C1046" s="80" t="s">
        <v>31</v>
      </c>
      <c r="D1046" s="82" t="s">
        <v>4406</v>
      </c>
      <c r="E1046" s="80" t="s">
        <v>4464</v>
      </c>
      <c r="F1046" s="80" t="s">
        <v>4263</v>
      </c>
      <c r="G1046" s="82" t="s">
        <v>4465</v>
      </c>
      <c r="H1046" s="80"/>
      <c r="I1046" s="80"/>
      <c r="J1046" s="80"/>
      <c r="K1046" s="85" t="s">
        <v>38</v>
      </c>
      <c r="L1046" s="28" t="s">
        <v>38</v>
      </c>
      <c r="M1046" s="85"/>
      <c r="N1046" s="28" t="s">
        <v>38</v>
      </c>
      <c r="O1046" s="85"/>
      <c r="P1046" s="84"/>
      <c r="Q1046" s="84"/>
      <c r="R1046" s="84"/>
      <c r="S1046" s="84"/>
      <c r="T1046" s="84"/>
      <c r="U1046" s="84"/>
    </row>
    <row r="1047" spans="1:253" s="21" customFormat="1" ht="45" x14ac:dyDescent="0.3">
      <c r="A1047" s="85" t="s">
        <v>4466</v>
      </c>
      <c r="B1047" s="66" t="s">
        <v>855</v>
      </c>
      <c r="C1047" s="29" t="s">
        <v>4467</v>
      </c>
      <c r="D1047" s="82" t="s">
        <v>4406</v>
      </c>
      <c r="E1047" s="29" t="s">
        <v>4468</v>
      </c>
      <c r="F1047" s="29" t="s">
        <v>858</v>
      </c>
      <c r="G1047" s="28" t="s">
        <v>95</v>
      </c>
      <c r="H1047" s="64" t="s">
        <v>859</v>
      </c>
      <c r="I1047" s="64" t="s">
        <v>860</v>
      </c>
      <c r="J1047" s="29"/>
      <c r="K1047" s="28" t="s">
        <v>38</v>
      </c>
      <c r="L1047" s="28" t="s">
        <v>39</v>
      </c>
      <c r="M1047" s="28"/>
      <c r="N1047" s="28" t="s">
        <v>38</v>
      </c>
      <c r="O1047" s="28" t="s">
        <v>627</v>
      </c>
      <c r="P1047" s="30" t="s">
        <v>861</v>
      </c>
      <c r="Q1047" s="30" t="s">
        <v>862</v>
      </c>
      <c r="R1047" s="60"/>
      <c r="S1047" s="60"/>
      <c r="T1047" s="30"/>
      <c r="U1047" s="60"/>
      <c r="W1047" s="34"/>
      <c r="X1047" s="34"/>
      <c r="Y1047" s="34"/>
      <c r="Z1047" s="34"/>
      <c r="AA1047" s="34"/>
      <c r="AB1047" s="34"/>
      <c r="AC1047" s="34"/>
      <c r="AD1047" s="34"/>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c r="BM1047" s="34"/>
      <c r="BN1047" s="34"/>
      <c r="BO1047" s="34"/>
      <c r="BP1047" s="34"/>
      <c r="BQ1047" s="34"/>
      <c r="BR1047" s="34"/>
      <c r="BS1047" s="34"/>
      <c r="BT1047" s="34"/>
      <c r="BU1047" s="34"/>
      <c r="BV1047" s="34"/>
      <c r="BW1047" s="34"/>
      <c r="BX1047" s="34"/>
      <c r="BY1047" s="34"/>
      <c r="BZ1047" s="34"/>
      <c r="CA1047" s="34"/>
      <c r="CB1047" s="34"/>
      <c r="CC1047" s="34"/>
      <c r="CD1047" s="34"/>
      <c r="CE1047" s="34"/>
      <c r="CF1047" s="34"/>
      <c r="CG1047" s="34"/>
      <c r="CH1047" s="34"/>
      <c r="CI1047" s="34"/>
      <c r="CJ1047" s="34"/>
      <c r="CK1047" s="34"/>
      <c r="CL1047" s="34"/>
      <c r="CM1047" s="34"/>
      <c r="CN1047" s="34"/>
      <c r="CO1047" s="34"/>
      <c r="CP1047" s="34"/>
      <c r="CQ1047" s="34"/>
      <c r="CR1047" s="34"/>
      <c r="CS1047" s="34"/>
      <c r="CT1047" s="34"/>
      <c r="CU1047" s="34"/>
      <c r="CV1047" s="34"/>
      <c r="CW1047" s="34"/>
      <c r="CX1047" s="34"/>
      <c r="CY1047" s="34"/>
      <c r="CZ1047" s="34"/>
      <c r="DA1047" s="34"/>
      <c r="DB1047" s="34"/>
      <c r="DC1047" s="34"/>
      <c r="DD1047" s="34"/>
      <c r="DE1047" s="34"/>
      <c r="DF1047" s="34"/>
      <c r="DG1047" s="34"/>
      <c r="DH1047" s="34"/>
      <c r="DI1047" s="34"/>
      <c r="DJ1047" s="34"/>
      <c r="DK1047" s="34"/>
      <c r="DL1047" s="34"/>
      <c r="DM1047" s="34"/>
      <c r="DN1047" s="34"/>
      <c r="DO1047" s="34"/>
      <c r="DP1047" s="34"/>
      <c r="DQ1047" s="34"/>
      <c r="DR1047" s="34"/>
      <c r="DS1047" s="34"/>
      <c r="DT1047" s="34"/>
      <c r="DU1047" s="34"/>
      <c r="DV1047" s="34"/>
      <c r="DW1047" s="34"/>
      <c r="DX1047" s="34"/>
      <c r="DY1047" s="34"/>
      <c r="DZ1047" s="34"/>
      <c r="EA1047" s="34"/>
      <c r="EB1047" s="34"/>
      <c r="EC1047" s="34"/>
      <c r="ED1047" s="34"/>
      <c r="EE1047" s="34"/>
      <c r="EF1047" s="34"/>
      <c r="EG1047" s="34"/>
      <c r="EH1047" s="34"/>
      <c r="EI1047" s="34"/>
      <c r="EJ1047" s="34"/>
      <c r="EK1047" s="34"/>
      <c r="EL1047" s="34"/>
      <c r="EM1047" s="34"/>
      <c r="EN1047" s="34"/>
      <c r="EO1047" s="34"/>
      <c r="EP1047" s="34"/>
      <c r="EQ1047" s="34"/>
      <c r="ER1047" s="34"/>
      <c r="ES1047" s="34"/>
      <c r="ET1047" s="34"/>
      <c r="EU1047" s="34"/>
      <c r="EV1047" s="34"/>
      <c r="EW1047" s="34"/>
      <c r="EX1047" s="34"/>
      <c r="EY1047" s="34"/>
      <c r="EZ1047" s="34"/>
      <c r="FA1047" s="34"/>
      <c r="FB1047" s="34"/>
      <c r="FC1047" s="34"/>
      <c r="FD1047" s="34"/>
      <c r="FE1047" s="34"/>
      <c r="FF1047" s="34"/>
      <c r="FG1047" s="34"/>
      <c r="FH1047" s="34"/>
      <c r="FI1047" s="34"/>
      <c r="FJ1047" s="34"/>
      <c r="FK1047" s="34"/>
      <c r="FL1047" s="34"/>
      <c r="FM1047" s="34"/>
      <c r="FN1047" s="34"/>
      <c r="FO1047" s="34"/>
      <c r="FP1047" s="34"/>
      <c r="FQ1047" s="34"/>
      <c r="FR1047" s="34"/>
      <c r="FS1047" s="34"/>
      <c r="FT1047" s="34"/>
      <c r="FU1047" s="34"/>
      <c r="FV1047" s="34"/>
      <c r="FW1047" s="34"/>
      <c r="FX1047" s="34"/>
      <c r="FY1047" s="34"/>
      <c r="FZ1047" s="34"/>
      <c r="GA1047" s="34"/>
      <c r="GB1047" s="34"/>
      <c r="GC1047" s="34"/>
      <c r="GD1047" s="34"/>
      <c r="GE1047" s="34"/>
      <c r="GF1047" s="34"/>
      <c r="GG1047" s="34"/>
      <c r="GH1047" s="34"/>
      <c r="GI1047" s="34"/>
      <c r="GJ1047" s="34"/>
      <c r="GK1047" s="34"/>
      <c r="GL1047" s="34"/>
      <c r="GM1047" s="34"/>
      <c r="GN1047" s="34"/>
      <c r="GO1047" s="34"/>
      <c r="GP1047" s="34"/>
      <c r="GQ1047" s="34"/>
      <c r="GR1047" s="34"/>
      <c r="GS1047" s="34"/>
      <c r="GT1047" s="34"/>
      <c r="GU1047" s="34"/>
      <c r="GV1047" s="34"/>
      <c r="GW1047" s="34"/>
      <c r="GX1047" s="34"/>
      <c r="GY1047" s="34"/>
      <c r="GZ1047" s="34"/>
      <c r="HA1047" s="34"/>
      <c r="HB1047" s="34"/>
      <c r="HC1047" s="34"/>
      <c r="HD1047" s="34"/>
      <c r="HE1047" s="34"/>
      <c r="HF1047" s="34"/>
      <c r="HG1047" s="34"/>
      <c r="HH1047" s="34"/>
      <c r="HI1047" s="34"/>
      <c r="HJ1047" s="34"/>
      <c r="HK1047" s="34"/>
      <c r="HL1047" s="34"/>
      <c r="HM1047" s="34"/>
      <c r="HN1047" s="34"/>
      <c r="HO1047" s="34"/>
      <c r="HP1047" s="34"/>
      <c r="HQ1047" s="34"/>
      <c r="HR1047" s="34"/>
      <c r="HS1047" s="34"/>
      <c r="HT1047" s="34"/>
      <c r="HU1047" s="34"/>
      <c r="HV1047" s="34"/>
      <c r="HW1047" s="34"/>
      <c r="HX1047" s="34"/>
      <c r="HY1047" s="34"/>
      <c r="HZ1047" s="34"/>
      <c r="IA1047" s="34"/>
      <c r="IB1047" s="34"/>
      <c r="IC1047" s="34"/>
      <c r="ID1047" s="34"/>
      <c r="IE1047" s="34"/>
      <c r="IF1047" s="34"/>
      <c r="IG1047" s="34"/>
      <c r="IH1047" s="34"/>
      <c r="II1047" s="34"/>
      <c r="IJ1047" s="34"/>
      <c r="IK1047" s="34"/>
      <c r="IL1047" s="34"/>
      <c r="IM1047" s="34"/>
      <c r="IN1047" s="34"/>
      <c r="IO1047" s="34"/>
      <c r="IP1047" s="34"/>
      <c r="IQ1047" s="34"/>
      <c r="IR1047" s="34"/>
      <c r="IS1047" s="34"/>
    </row>
    <row r="1048" spans="1:253" s="21" customFormat="1" ht="45" x14ac:dyDescent="0.3">
      <c r="A1048" s="85" t="s">
        <v>4469</v>
      </c>
      <c r="B1048" s="29" t="s">
        <v>866</v>
      </c>
      <c r="C1048" s="29" t="s">
        <v>4467</v>
      </c>
      <c r="D1048" s="82" t="s">
        <v>4406</v>
      </c>
      <c r="E1048" s="29" t="s">
        <v>4470</v>
      </c>
      <c r="F1048" s="29" t="s">
        <v>858</v>
      </c>
      <c r="G1048" s="28" t="s">
        <v>35</v>
      </c>
      <c r="H1048" s="64" t="s">
        <v>859</v>
      </c>
      <c r="I1048" s="64" t="s">
        <v>868</v>
      </c>
      <c r="J1048" s="29"/>
      <c r="K1048" s="28" t="s">
        <v>38</v>
      </c>
      <c r="L1048" s="28" t="s">
        <v>38</v>
      </c>
      <c r="M1048" s="28"/>
      <c r="N1048" s="28" t="s">
        <v>38</v>
      </c>
      <c r="O1048" s="28" t="s">
        <v>627</v>
      </c>
      <c r="P1048" s="30" t="s">
        <v>869</v>
      </c>
      <c r="Q1048" s="30"/>
      <c r="R1048" s="60"/>
      <c r="S1048" s="60"/>
      <c r="T1048" s="30"/>
      <c r="U1048" s="60"/>
      <c r="W1048" s="61"/>
      <c r="X1048" s="61"/>
      <c r="Y1048" s="34"/>
      <c r="Z1048" s="34"/>
      <c r="AA1048" s="34"/>
      <c r="AB1048" s="61"/>
      <c r="AC1048" s="61"/>
      <c r="AD1048" s="61"/>
      <c r="AE1048" s="61"/>
      <c r="AF1048" s="61"/>
      <c r="AG1048" s="61"/>
      <c r="AH1048" s="61"/>
      <c r="AI1048" s="61"/>
      <c r="AJ1048" s="61"/>
      <c r="AK1048" s="61"/>
      <c r="AL1048" s="61"/>
      <c r="AM1048" s="61"/>
      <c r="AN1048" s="61"/>
      <c r="AO1048" s="61"/>
      <c r="AP1048" s="61"/>
      <c r="AQ1048" s="61"/>
      <c r="AR1048" s="61"/>
      <c r="AS1048" s="61"/>
      <c r="AT1048" s="61"/>
      <c r="AU1048" s="61"/>
      <c r="AV1048" s="61"/>
      <c r="AW1048" s="61"/>
      <c r="AX1048" s="61"/>
      <c r="AY1048" s="61"/>
      <c r="AZ1048" s="61"/>
      <c r="BA1048" s="61"/>
      <c r="BB1048" s="61"/>
      <c r="BC1048" s="61"/>
      <c r="BD1048" s="61"/>
      <c r="BE1048" s="61"/>
      <c r="BF1048" s="61"/>
      <c r="BG1048" s="61"/>
      <c r="BH1048" s="61"/>
      <c r="BI1048" s="61"/>
      <c r="BJ1048" s="61"/>
      <c r="BK1048" s="61"/>
      <c r="BL1048" s="61"/>
      <c r="BM1048" s="61"/>
      <c r="BN1048" s="61"/>
      <c r="BO1048" s="61"/>
      <c r="BP1048" s="61"/>
      <c r="BQ1048" s="61"/>
      <c r="BR1048" s="61"/>
      <c r="BS1048" s="61"/>
      <c r="BT1048" s="61"/>
      <c r="BU1048" s="61"/>
      <c r="BV1048" s="61"/>
      <c r="BW1048" s="61"/>
      <c r="BX1048" s="61"/>
      <c r="BY1048" s="61"/>
      <c r="BZ1048" s="61"/>
      <c r="CA1048" s="61"/>
      <c r="CB1048" s="61"/>
      <c r="CC1048" s="61"/>
      <c r="CD1048" s="61"/>
      <c r="CE1048" s="61"/>
      <c r="CF1048" s="61"/>
      <c r="CG1048" s="61"/>
      <c r="CH1048" s="61"/>
      <c r="CI1048" s="61"/>
      <c r="CJ1048" s="61"/>
      <c r="CK1048" s="61"/>
      <c r="CL1048" s="61"/>
      <c r="CM1048" s="61"/>
      <c r="CN1048" s="61"/>
      <c r="CO1048" s="61"/>
      <c r="CP1048" s="61"/>
      <c r="CQ1048" s="61"/>
      <c r="CR1048" s="61"/>
      <c r="CS1048" s="61"/>
      <c r="CT1048" s="61"/>
      <c r="CU1048" s="61"/>
      <c r="CV1048" s="61"/>
      <c r="CW1048" s="61"/>
      <c r="CX1048" s="61"/>
      <c r="CY1048" s="61"/>
      <c r="CZ1048" s="61"/>
      <c r="DA1048" s="61"/>
      <c r="DB1048" s="61"/>
      <c r="DC1048" s="61"/>
      <c r="DD1048" s="61"/>
      <c r="DE1048" s="61"/>
      <c r="DF1048" s="61"/>
      <c r="DG1048" s="61"/>
      <c r="DH1048" s="61"/>
      <c r="DI1048" s="61"/>
      <c r="DJ1048" s="61"/>
      <c r="DK1048" s="61"/>
      <c r="DL1048" s="61"/>
      <c r="DM1048" s="61"/>
      <c r="DN1048" s="61"/>
      <c r="DO1048" s="61"/>
      <c r="DP1048" s="61"/>
      <c r="DQ1048" s="61"/>
      <c r="DR1048" s="61"/>
      <c r="DS1048" s="61"/>
      <c r="DT1048" s="61"/>
      <c r="DU1048" s="61"/>
      <c r="DV1048" s="61"/>
      <c r="DW1048" s="61"/>
      <c r="DX1048" s="61"/>
      <c r="DY1048" s="61"/>
      <c r="DZ1048" s="61"/>
      <c r="EA1048" s="61"/>
      <c r="EB1048" s="61"/>
      <c r="EC1048" s="61"/>
      <c r="ED1048" s="61"/>
      <c r="EE1048" s="61"/>
      <c r="EF1048" s="61"/>
      <c r="EG1048" s="61"/>
      <c r="EH1048" s="61"/>
      <c r="EI1048" s="61"/>
      <c r="EJ1048" s="61"/>
      <c r="EK1048" s="61"/>
      <c r="EL1048" s="61"/>
      <c r="EM1048" s="61"/>
      <c r="EN1048" s="61"/>
      <c r="EO1048" s="61"/>
      <c r="EP1048" s="61"/>
      <c r="EQ1048" s="61"/>
      <c r="ER1048" s="61"/>
      <c r="ES1048" s="61"/>
      <c r="ET1048" s="61"/>
      <c r="EU1048" s="61"/>
      <c r="EV1048" s="61"/>
      <c r="EW1048" s="61"/>
      <c r="EX1048" s="61"/>
      <c r="EY1048" s="61"/>
      <c r="EZ1048" s="61"/>
      <c r="FA1048" s="61"/>
      <c r="FB1048" s="61"/>
      <c r="FC1048" s="61"/>
      <c r="FD1048" s="61"/>
      <c r="FE1048" s="61"/>
      <c r="FF1048" s="61"/>
      <c r="FG1048" s="61"/>
      <c r="FH1048" s="61"/>
      <c r="FI1048" s="61"/>
      <c r="FJ1048" s="61"/>
      <c r="FK1048" s="61"/>
      <c r="FL1048" s="61"/>
      <c r="FM1048" s="61"/>
      <c r="FN1048" s="61"/>
      <c r="FO1048" s="61"/>
      <c r="FP1048" s="61"/>
      <c r="FQ1048" s="61"/>
      <c r="FR1048" s="61"/>
      <c r="FS1048" s="61"/>
      <c r="FT1048" s="61"/>
      <c r="FU1048" s="61"/>
      <c r="FV1048" s="61"/>
      <c r="FW1048" s="61"/>
      <c r="FX1048" s="61"/>
      <c r="FY1048" s="61"/>
      <c r="FZ1048" s="61"/>
      <c r="GA1048" s="61"/>
      <c r="GB1048" s="61"/>
      <c r="GC1048" s="61"/>
      <c r="GD1048" s="61"/>
      <c r="GE1048" s="61"/>
      <c r="GF1048" s="61"/>
      <c r="GG1048" s="61"/>
      <c r="GH1048" s="61"/>
      <c r="GI1048" s="61"/>
      <c r="GJ1048" s="61"/>
      <c r="GK1048" s="61"/>
      <c r="GL1048" s="61"/>
      <c r="GM1048" s="61"/>
      <c r="GN1048" s="61"/>
      <c r="GO1048" s="61"/>
      <c r="GP1048" s="61"/>
      <c r="GQ1048" s="61"/>
      <c r="GR1048" s="61"/>
      <c r="GS1048" s="61"/>
      <c r="GT1048" s="61"/>
      <c r="GU1048" s="61"/>
      <c r="GV1048" s="61"/>
      <c r="GW1048" s="61"/>
      <c r="GX1048" s="61"/>
      <c r="GY1048" s="61"/>
      <c r="GZ1048" s="61"/>
      <c r="HA1048" s="61"/>
      <c r="HB1048" s="61"/>
      <c r="HC1048" s="61"/>
      <c r="HD1048" s="61"/>
      <c r="HE1048" s="61"/>
      <c r="HF1048" s="61"/>
      <c r="HG1048" s="61"/>
      <c r="HH1048" s="61"/>
      <c r="HI1048" s="61"/>
      <c r="HJ1048" s="61"/>
      <c r="HK1048" s="61"/>
      <c r="HL1048" s="61"/>
      <c r="HM1048" s="61"/>
      <c r="HN1048" s="61"/>
      <c r="HO1048" s="61"/>
      <c r="HP1048" s="61"/>
      <c r="HQ1048" s="61"/>
      <c r="HR1048" s="61"/>
      <c r="HS1048" s="61"/>
      <c r="HT1048" s="61"/>
      <c r="HU1048" s="61"/>
      <c r="HV1048" s="61"/>
      <c r="HW1048" s="61"/>
      <c r="HX1048" s="61"/>
      <c r="HY1048" s="61"/>
      <c r="HZ1048" s="61"/>
      <c r="IA1048" s="61"/>
      <c r="IB1048" s="61"/>
      <c r="IC1048" s="61"/>
      <c r="ID1048" s="61"/>
      <c r="IE1048" s="61"/>
      <c r="IF1048" s="61"/>
      <c r="IG1048" s="61"/>
      <c r="IH1048" s="61"/>
      <c r="II1048" s="61"/>
      <c r="IJ1048" s="61"/>
      <c r="IK1048" s="61"/>
      <c r="IL1048" s="61"/>
      <c r="IM1048" s="61"/>
      <c r="IN1048" s="61"/>
      <c r="IO1048" s="61"/>
      <c r="IP1048" s="61"/>
      <c r="IQ1048" s="61"/>
      <c r="IR1048" s="61"/>
      <c r="IS1048" s="61"/>
    </row>
    <row r="1049" spans="1:253" s="21" customFormat="1" ht="45" x14ac:dyDescent="0.3">
      <c r="A1049" s="85" t="s">
        <v>4471</v>
      </c>
      <c r="B1049" s="29" t="s">
        <v>871</v>
      </c>
      <c r="C1049" s="29" t="s">
        <v>4467</v>
      </c>
      <c r="D1049" s="82" t="s">
        <v>4406</v>
      </c>
      <c r="E1049" s="29" t="s">
        <v>4472</v>
      </c>
      <c r="F1049" s="29" t="s">
        <v>858</v>
      </c>
      <c r="G1049" s="28" t="s">
        <v>95</v>
      </c>
      <c r="H1049" s="64" t="s">
        <v>859</v>
      </c>
      <c r="I1049" s="64" t="s">
        <v>873</v>
      </c>
      <c r="J1049" s="29"/>
      <c r="K1049" s="28" t="s">
        <v>38</v>
      </c>
      <c r="L1049" s="28" t="s">
        <v>38</v>
      </c>
      <c r="M1049" s="28"/>
      <c r="N1049" s="28" t="s">
        <v>38</v>
      </c>
      <c r="O1049" s="28" t="s">
        <v>627</v>
      </c>
      <c r="P1049" s="30" t="s">
        <v>869</v>
      </c>
      <c r="Q1049" s="30"/>
      <c r="R1049" s="60"/>
      <c r="S1049" s="60"/>
      <c r="T1049" s="30"/>
      <c r="U1049" s="60"/>
      <c r="W1049" s="34"/>
      <c r="X1049" s="34"/>
      <c r="Y1049" s="61"/>
      <c r="Z1049" s="61"/>
      <c r="AA1049" s="61"/>
      <c r="AB1049" s="61"/>
      <c r="AC1049" s="61"/>
      <c r="AD1049" s="61"/>
      <c r="AE1049" s="61"/>
      <c r="AF1049" s="61"/>
      <c r="AG1049" s="61"/>
      <c r="AH1049" s="61"/>
      <c r="AI1049" s="61"/>
      <c r="AJ1049" s="61"/>
      <c r="AK1049" s="61"/>
      <c r="AL1049" s="61"/>
      <c r="AM1049" s="61"/>
      <c r="AN1049" s="61"/>
      <c r="AO1049" s="61"/>
      <c r="AP1049" s="61"/>
      <c r="AQ1049" s="61"/>
      <c r="AR1049" s="61"/>
      <c r="AS1049" s="61"/>
      <c r="AT1049" s="61"/>
      <c r="AU1049" s="61"/>
      <c r="AV1049" s="61"/>
      <c r="AW1049" s="61"/>
      <c r="AX1049" s="61"/>
      <c r="AY1049" s="61"/>
      <c r="AZ1049" s="61"/>
      <c r="BA1049" s="61"/>
      <c r="BB1049" s="61"/>
      <c r="BC1049" s="61"/>
      <c r="BD1049" s="61"/>
      <c r="BE1049" s="61"/>
      <c r="BF1049" s="61"/>
      <c r="BG1049" s="61"/>
      <c r="BH1049" s="61"/>
      <c r="BI1049" s="61"/>
      <c r="BJ1049" s="61"/>
      <c r="BK1049" s="61"/>
      <c r="BL1049" s="61"/>
      <c r="BM1049" s="61"/>
      <c r="BN1049" s="61"/>
      <c r="BO1049" s="61"/>
      <c r="BP1049" s="61"/>
      <c r="BQ1049" s="61"/>
      <c r="BR1049" s="61"/>
      <c r="BS1049" s="61"/>
      <c r="BT1049" s="61"/>
      <c r="BU1049" s="61"/>
      <c r="BV1049" s="61"/>
      <c r="BW1049" s="61"/>
      <c r="BX1049" s="61"/>
      <c r="BY1049" s="61"/>
      <c r="BZ1049" s="61"/>
      <c r="CA1049" s="61"/>
      <c r="CB1049" s="61"/>
      <c r="CC1049" s="61"/>
      <c r="CD1049" s="61"/>
      <c r="CE1049" s="61"/>
      <c r="CF1049" s="61"/>
      <c r="CG1049" s="61"/>
      <c r="CH1049" s="61"/>
      <c r="CI1049" s="61"/>
      <c r="CJ1049" s="61"/>
      <c r="CK1049" s="61"/>
      <c r="CL1049" s="61"/>
      <c r="CM1049" s="61"/>
      <c r="CN1049" s="61"/>
      <c r="CO1049" s="61"/>
      <c r="CP1049" s="61"/>
      <c r="CQ1049" s="61"/>
      <c r="CR1049" s="61"/>
      <c r="CS1049" s="61"/>
      <c r="CT1049" s="61"/>
      <c r="CU1049" s="61"/>
      <c r="CV1049" s="61"/>
      <c r="CW1049" s="61"/>
      <c r="CX1049" s="61"/>
      <c r="CY1049" s="61"/>
      <c r="CZ1049" s="61"/>
      <c r="DA1049" s="61"/>
      <c r="DB1049" s="61"/>
      <c r="DC1049" s="61"/>
      <c r="DD1049" s="61"/>
      <c r="DE1049" s="61"/>
      <c r="DF1049" s="61"/>
      <c r="DG1049" s="61"/>
      <c r="DH1049" s="61"/>
      <c r="DI1049" s="61"/>
      <c r="DJ1049" s="61"/>
      <c r="DK1049" s="61"/>
      <c r="DL1049" s="61"/>
      <c r="DM1049" s="61"/>
      <c r="DN1049" s="61"/>
      <c r="DO1049" s="61"/>
      <c r="DP1049" s="61"/>
      <c r="DQ1049" s="61"/>
      <c r="DR1049" s="61"/>
      <c r="DS1049" s="61"/>
      <c r="DT1049" s="61"/>
      <c r="DU1049" s="61"/>
      <c r="DV1049" s="61"/>
      <c r="DW1049" s="61"/>
      <c r="DX1049" s="61"/>
      <c r="DY1049" s="61"/>
      <c r="DZ1049" s="61"/>
      <c r="EA1049" s="61"/>
      <c r="EB1049" s="61"/>
      <c r="EC1049" s="61"/>
      <c r="ED1049" s="61"/>
      <c r="EE1049" s="61"/>
      <c r="EF1049" s="61"/>
      <c r="EG1049" s="61"/>
      <c r="EH1049" s="61"/>
      <c r="EI1049" s="61"/>
      <c r="EJ1049" s="61"/>
      <c r="EK1049" s="61"/>
      <c r="EL1049" s="61"/>
      <c r="EM1049" s="61"/>
      <c r="EN1049" s="61"/>
      <c r="EO1049" s="61"/>
      <c r="EP1049" s="61"/>
      <c r="EQ1049" s="61"/>
      <c r="ER1049" s="61"/>
      <c r="ES1049" s="61"/>
      <c r="ET1049" s="61"/>
      <c r="EU1049" s="61"/>
      <c r="EV1049" s="61"/>
      <c r="EW1049" s="61"/>
      <c r="EX1049" s="61"/>
      <c r="EY1049" s="61"/>
      <c r="EZ1049" s="61"/>
      <c r="FA1049" s="61"/>
      <c r="FB1049" s="61"/>
      <c r="FC1049" s="61"/>
      <c r="FD1049" s="61"/>
      <c r="FE1049" s="61"/>
      <c r="FF1049" s="61"/>
      <c r="FG1049" s="61"/>
      <c r="FH1049" s="61"/>
      <c r="FI1049" s="61"/>
      <c r="FJ1049" s="61"/>
      <c r="FK1049" s="61"/>
      <c r="FL1049" s="61"/>
      <c r="FM1049" s="61"/>
      <c r="FN1049" s="61"/>
      <c r="FO1049" s="61"/>
      <c r="FP1049" s="61"/>
      <c r="FQ1049" s="61"/>
      <c r="FR1049" s="61"/>
      <c r="FS1049" s="61"/>
      <c r="FT1049" s="61"/>
      <c r="FU1049" s="61"/>
      <c r="FV1049" s="61"/>
      <c r="FW1049" s="61"/>
      <c r="FX1049" s="61"/>
      <c r="FY1049" s="61"/>
      <c r="FZ1049" s="61"/>
      <c r="GA1049" s="61"/>
      <c r="GB1049" s="61"/>
      <c r="GC1049" s="61"/>
      <c r="GD1049" s="61"/>
      <c r="GE1049" s="61"/>
      <c r="GF1049" s="61"/>
      <c r="GG1049" s="61"/>
      <c r="GH1049" s="61"/>
      <c r="GI1049" s="61"/>
      <c r="GJ1049" s="61"/>
      <c r="GK1049" s="61"/>
      <c r="GL1049" s="61"/>
      <c r="GM1049" s="61"/>
      <c r="GN1049" s="61"/>
      <c r="GO1049" s="61"/>
      <c r="GP1049" s="61"/>
      <c r="GQ1049" s="61"/>
      <c r="GR1049" s="61"/>
      <c r="GS1049" s="61"/>
      <c r="GT1049" s="61"/>
      <c r="GU1049" s="61"/>
      <c r="GV1049" s="61"/>
      <c r="GW1049" s="61"/>
      <c r="GX1049" s="61"/>
      <c r="GY1049" s="61"/>
      <c r="GZ1049" s="61"/>
      <c r="HA1049" s="61"/>
      <c r="HB1049" s="61"/>
      <c r="HC1049" s="61"/>
      <c r="HD1049" s="61"/>
      <c r="HE1049" s="61"/>
      <c r="HF1049" s="61"/>
      <c r="HG1049" s="61"/>
      <c r="HH1049" s="61"/>
      <c r="HI1049" s="61"/>
      <c r="HJ1049" s="61"/>
      <c r="HK1049" s="61"/>
      <c r="HL1049" s="61"/>
      <c r="HM1049" s="61"/>
      <c r="HN1049" s="61"/>
      <c r="HO1049" s="61"/>
      <c r="HP1049" s="61"/>
      <c r="HQ1049" s="61"/>
      <c r="HR1049" s="61"/>
      <c r="HS1049" s="61"/>
      <c r="HT1049" s="61"/>
      <c r="HU1049" s="61"/>
      <c r="HV1049" s="61"/>
      <c r="HW1049" s="61"/>
      <c r="HX1049" s="61"/>
      <c r="HY1049" s="61"/>
      <c r="HZ1049" s="61"/>
      <c r="IA1049" s="61"/>
      <c r="IB1049" s="61"/>
      <c r="IC1049" s="61"/>
      <c r="ID1049" s="61"/>
      <c r="IE1049" s="61"/>
      <c r="IF1049" s="61"/>
      <c r="IG1049" s="61"/>
      <c r="IH1049" s="61"/>
      <c r="II1049" s="61"/>
      <c r="IJ1049" s="61"/>
      <c r="IK1049" s="61"/>
      <c r="IL1049" s="61"/>
      <c r="IM1049" s="61"/>
      <c r="IN1049" s="61"/>
      <c r="IO1049" s="61"/>
      <c r="IP1049" s="61"/>
      <c r="IQ1049" s="61"/>
      <c r="IR1049" s="61"/>
      <c r="IS1049" s="61"/>
    </row>
    <row r="1050" spans="1:253" s="21" customFormat="1" ht="45" x14ac:dyDescent="0.3">
      <c r="A1050" s="85" t="s">
        <v>4473</v>
      </c>
      <c r="B1050" s="29" t="s">
        <v>875</v>
      </c>
      <c r="C1050" s="29" t="s">
        <v>4467</v>
      </c>
      <c r="D1050" s="82" t="s">
        <v>4406</v>
      </c>
      <c r="E1050" s="29" t="s">
        <v>4474</v>
      </c>
      <c r="F1050" s="29" t="s">
        <v>858</v>
      </c>
      <c r="G1050" s="28" t="s">
        <v>95</v>
      </c>
      <c r="H1050" s="64" t="s">
        <v>859</v>
      </c>
      <c r="I1050" s="64" t="s">
        <v>877</v>
      </c>
      <c r="J1050" s="29"/>
      <c r="K1050" s="28" t="s">
        <v>38</v>
      </c>
      <c r="L1050" s="28" t="s">
        <v>38</v>
      </c>
      <c r="M1050" s="28"/>
      <c r="N1050" s="28" t="s">
        <v>38</v>
      </c>
      <c r="O1050" s="28" t="s">
        <v>627</v>
      </c>
      <c r="P1050" s="30" t="s">
        <v>878</v>
      </c>
      <c r="Q1050" s="30"/>
      <c r="R1050" s="60"/>
      <c r="S1050" s="60"/>
      <c r="T1050" s="30"/>
      <c r="U1050" s="60"/>
      <c r="W1050" s="34"/>
      <c r="X1050" s="34"/>
      <c r="Y1050" s="34"/>
      <c r="Z1050" s="34"/>
      <c r="AA1050" s="34"/>
      <c r="AB1050" s="34"/>
      <c r="AC1050" s="34"/>
      <c r="AD1050" s="34"/>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c r="BM1050" s="34"/>
      <c r="BN1050" s="34"/>
      <c r="BO1050" s="34"/>
      <c r="BP1050" s="34"/>
      <c r="BQ1050" s="34"/>
      <c r="BR1050" s="34"/>
      <c r="BS1050" s="34"/>
      <c r="BT1050" s="34"/>
      <c r="BU1050" s="34"/>
      <c r="BV1050" s="34"/>
      <c r="BW1050" s="34"/>
      <c r="BX1050" s="34"/>
      <c r="BY1050" s="34"/>
      <c r="BZ1050" s="34"/>
      <c r="CA1050" s="34"/>
      <c r="CB1050" s="34"/>
      <c r="CC1050" s="34"/>
      <c r="CD1050" s="34"/>
      <c r="CE1050" s="34"/>
      <c r="CF1050" s="34"/>
      <c r="CG1050" s="34"/>
      <c r="CH1050" s="34"/>
      <c r="CI1050" s="34"/>
      <c r="CJ1050" s="34"/>
      <c r="CK1050" s="34"/>
      <c r="CL1050" s="34"/>
      <c r="CM1050" s="34"/>
      <c r="CN1050" s="34"/>
      <c r="CO1050" s="34"/>
      <c r="CP1050" s="34"/>
      <c r="CQ1050" s="34"/>
      <c r="CR1050" s="34"/>
      <c r="CS1050" s="34"/>
      <c r="CT1050" s="34"/>
      <c r="CU1050" s="34"/>
      <c r="CV1050" s="34"/>
      <c r="CW1050" s="34"/>
      <c r="CX1050" s="34"/>
      <c r="CY1050" s="34"/>
      <c r="CZ1050" s="34"/>
      <c r="DA1050" s="34"/>
      <c r="DB1050" s="34"/>
      <c r="DC1050" s="34"/>
      <c r="DD1050" s="34"/>
      <c r="DE1050" s="34"/>
      <c r="DF1050" s="34"/>
      <c r="DG1050" s="34"/>
      <c r="DH1050" s="34"/>
      <c r="DI1050" s="34"/>
      <c r="DJ1050" s="34"/>
      <c r="DK1050" s="34"/>
      <c r="DL1050" s="34"/>
      <c r="DM1050" s="34"/>
      <c r="DN1050" s="34"/>
      <c r="DO1050" s="34"/>
      <c r="DP1050" s="34"/>
      <c r="DQ1050" s="34"/>
      <c r="DR1050" s="34"/>
      <c r="DS1050" s="34"/>
      <c r="DT1050" s="34"/>
      <c r="DU1050" s="34"/>
      <c r="DV1050" s="34"/>
      <c r="DW1050" s="34"/>
      <c r="DX1050" s="34"/>
      <c r="DY1050" s="34"/>
      <c r="DZ1050" s="34"/>
      <c r="EA1050" s="34"/>
      <c r="EB1050" s="34"/>
      <c r="EC1050" s="34"/>
      <c r="ED1050" s="34"/>
      <c r="EE1050" s="34"/>
      <c r="EF1050" s="34"/>
      <c r="EG1050" s="34"/>
      <c r="EH1050" s="34"/>
      <c r="EI1050" s="34"/>
      <c r="EJ1050" s="34"/>
      <c r="EK1050" s="34"/>
      <c r="EL1050" s="34"/>
      <c r="EM1050" s="34"/>
      <c r="EN1050" s="34"/>
      <c r="EO1050" s="34"/>
      <c r="EP1050" s="34"/>
      <c r="EQ1050" s="34"/>
      <c r="ER1050" s="34"/>
      <c r="ES1050" s="34"/>
      <c r="ET1050" s="34"/>
      <c r="EU1050" s="34"/>
      <c r="EV1050" s="34"/>
      <c r="EW1050" s="34"/>
      <c r="EX1050" s="34"/>
      <c r="EY1050" s="34"/>
      <c r="EZ1050" s="34"/>
      <c r="FA1050" s="34"/>
      <c r="FB1050" s="34"/>
      <c r="FC1050" s="34"/>
      <c r="FD1050" s="34"/>
      <c r="FE1050" s="34"/>
      <c r="FF1050" s="34"/>
      <c r="FG1050" s="34"/>
      <c r="FH1050" s="34"/>
      <c r="FI1050" s="34"/>
      <c r="FJ1050" s="34"/>
      <c r="FK1050" s="34"/>
      <c r="FL1050" s="34"/>
      <c r="FM1050" s="34"/>
      <c r="FN1050" s="34"/>
      <c r="FO1050" s="34"/>
      <c r="FP1050" s="34"/>
      <c r="FQ1050" s="34"/>
      <c r="FR1050" s="34"/>
      <c r="FS1050" s="34"/>
      <c r="FT1050" s="34"/>
      <c r="FU1050" s="34"/>
      <c r="FV1050" s="34"/>
      <c r="FW1050" s="34"/>
      <c r="FX1050" s="34"/>
      <c r="FY1050" s="34"/>
      <c r="FZ1050" s="34"/>
      <c r="GA1050" s="34"/>
      <c r="GB1050" s="34"/>
      <c r="GC1050" s="34"/>
      <c r="GD1050" s="34"/>
      <c r="GE1050" s="34"/>
      <c r="GF1050" s="34"/>
      <c r="GG1050" s="34"/>
      <c r="GH1050" s="34"/>
      <c r="GI1050" s="34"/>
      <c r="GJ1050" s="34"/>
      <c r="GK1050" s="34"/>
      <c r="GL1050" s="34"/>
      <c r="GM1050" s="34"/>
      <c r="GN1050" s="34"/>
      <c r="GO1050" s="34"/>
      <c r="GP1050" s="34"/>
      <c r="GQ1050" s="34"/>
      <c r="GR1050" s="34"/>
      <c r="GS1050" s="34"/>
      <c r="GT1050" s="34"/>
      <c r="GU1050" s="34"/>
      <c r="GV1050" s="34"/>
      <c r="GW1050" s="34"/>
      <c r="GX1050" s="34"/>
      <c r="GY1050" s="34"/>
      <c r="GZ1050" s="34"/>
      <c r="HA1050" s="34"/>
      <c r="HB1050" s="34"/>
      <c r="HC1050" s="34"/>
      <c r="HD1050" s="34"/>
      <c r="HE1050" s="34"/>
      <c r="HF1050" s="34"/>
      <c r="HG1050" s="34"/>
      <c r="HH1050" s="34"/>
      <c r="HI1050" s="34"/>
      <c r="HJ1050" s="34"/>
      <c r="HK1050" s="34"/>
      <c r="HL1050" s="34"/>
      <c r="HM1050" s="34"/>
      <c r="HN1050" s="34"/>
      <c r="HO1050" s="34"/>
      <c r="HP1050" s="34"/>
      <c r="HQ1050" s="34"/>
      <c r="HR1050" s="34"/>
      <c r="HS1050" s="34"/>
      <c r="HT1050" s="34"/>
      <c r="HU1050" s="34"/>
      <c r="HV1050" s="34"/>
      <c r="HW1050" s="34"/>
      <c r="HX1050" s="34"/>
      <c r="HY1050" s="34"/>
      <c r="HZ1050" s="34"/>
      <c r="IA1050" s="34"/>
      <c r="IB1050" s="34"/>
      <c r="IC1050" s="34"/>
      <c r="ID1050" s="34"/>
      <c r="IE1050" s="34"/>
      <c r="IF1050" s="34"/>
      <c r="IG1050" s="34"/>
      <c r="IH1050" s="34"/>
      <c r="II1050" s="34"/>
      <c r="IJ1050" s="34"/>
      <c r="IK1050" s="34"/>
      <c r="IL1050" s="34"/>
      <c r="IM1050" s="34"/>
      <c r="IN1050" s="34"/>
      <c r="IO1050" s="34"/>
      <c r="IP1050" s="34"/>
      <c r="IQ1050" s="34"/>
      <c r="IR1050" s="34"/>
      <c r="IS1050" s="34"/>
    </row>
    <row r="1051" spans="1:253" s="21" customFormat="1" ht="45" x14ac:dyDescent="0.3">
      <c r="A1051" s="85" t="s">
        <v>4475</v>
      </c>
      <c r="B1051" s="66" t="s">
        <v>882</v>
      </c>
      <c r="C1051" s="29" t="s">
        <v>4467</v>
      </c>
      <c r="D1051" s="82" t="s">
        <v>4406</v>
      </c>
      <c r="E1051" s="29" t="s">
        <v>4476</v>
      </c>
      <c r="F1051" s="29" t="s">
        <v>858</v>
      </c>
      <c r="G1051" s="28" t="s">
        <v>77</v>
      </c>
      <c r="H1051" s="64" t="s">
        <v>859</v>
      </c>
      <c r="I1051" s="64" t="s">
        <v>882</v>
      </c>
      <c r="J1051" s="29"/>
      <c r="K1051" s="28" t="s">
        <v>38</v>
      </c>
      <c r="L1051" s="28" t="s">
        <v>39</v>
      </c>
      <c r="M1051" s="28"/>
      <c r="N1051" s="28" t="s">
        <v>38</v>
      </c>
      <c r="O1051" s="28" t="s">
        <v>627</v>
      </c>
      <c r="P1051" s="30" t="s">
        <v>884</v>
      </c>
      <c r="Q1051" s="30" t="s">
        <v>885</v>
      </c>
      <c r="R1051" s="60"/>
      <c r="S1051" s="60"/>
      <c r="T1051" s="30"/>
      <c r="U1051" s="60"/>
      <c r="W1051" s="34"/>
      <c r="X1051" s="34"/>
      <c r="Y1051" s="34"/>
      <c r="Z1051" s="34"/>
      <c r="AA1051" s="34"/>
      <c r="AB1051" s="34"/>
      <c r="AC1051" s="34"/>
      <c r="AD1051" s="34"/>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c r="BM1051" s="34"/>
      <c r="BN1051" s="34"/>
      <c r="BO1051" s="34"/>
      <c r="BP1051" s="34"/>
      <c r="BQ1051" s="34"/>
      <c r="BR1051" s="34"/>
      <c r="BS1051" s="34"/>
      <c r="BT1051" s="34"/>
      <c r="BU1051" s="34"/>
      <c r="BV1051" s="34"/>
      <c r="BW1051" s="34"/>
      <c r="BX1051" s="34"/>
      <c r="BY1051" s="34"/>
      <c r="BZ1051" s="34"/>
      <c r="CA1051" s="34"/>
      <c r="CB1051" s="34"/>
      <c r="CC1051" s="34"/>
      <c r="CD1051" s="34"/>
      <c r="CE1051" s="34"/>
      <c r="CF1051" s="34"/>
      <c r="CG1051" s="34"/>
      <c r="CH1051" s="34"/>
      <c r="CI1051" s="34"/>
      <c r="CJ1051" s="34"/>
      <c r="CK1051" s="34"/>
      <c r="CL1051" s="34"/>
      <c r="CM1051" s="34"/>
      <c r="CN1051" s="34"/>
      <c r="CO1051" s="34"/>
      <c r="CP1051" s="34"/>
      <c r="CQ1051" s="34"/>
      <c r="CR1051" s="34"/>
      <c r="CS1051" s="34"/>
      <c r="CT1051" s="34"/>
      <c r="CU1051" s="34"/>
      <c r="CV1051" s="34"/>
      <c r="CW1051" s="34"/>
      <c r="CX1051" s="34"/>
      <c r="CY1051" s="34"/>
      <c r="CZ1051" s="34"/>
      <c r="DA1051" s="34"/>
      <c r="DB1051" s="34"/>
      <c r="DC1051" s="34"/>
      <c r="DD1051" s="34"/>
      <c r="DE1051" s="34"/>
      <c r="DF1051" s="34"/>
      <c r="DG1051" s="34"/>
      <c r="DH1051" s="34"/>
      <c r="DI1051" s="34"/>
      <c r="DJ1051" s="34"/>
      <c r="DK1051" s="34"/>
      <c r="DL1051" s="34"/>
      <c r="DM1051" s="34"/>
      <c r="DN1051" s="34"/>
      <c r="DO1051" s="34"/>
      <c r="DP1051" s="34"/>
      <c r="DQ1051" s="34"/>
      <c r="DR1051" s="34"/>
      <c r="DS1051" s="34"/>
      <c r="DT1051" s="34"/>
      <c r="DU1051" s="34"/>
      <c r="DV1051" s="34"/>
      <c r="DW1051" s="34"/>
      <c r="DX1051" s="34"/>
      <c r="DY1051" s="34"/>
      <c r="DZ1051" s="34"/>
      <c r="EA1051" s="34"/>
      <c r="EB1051" s="34"/>
      <c r="EC1051" s="34"/>
      <c r="ED1051" s="34"/>
      <c r="EE1051" s="34"/>
      <c r="EF1051" s="34"/>
      <c r="EG1051" s="34"/>
      <c r="EH1051" s="34"/>
      <c r="EI1051" s="34"/>
      <c r="EJ1051" s="34"/>
      <c r="EK1051" s="34"/>
      <c r="EL1051" s="34"/>
      <c r="EM1051" s="34"/>
      <c r="EN1051" s="34"/>
      <c r="EO1051" s="34"/>
      <c r="EP1051" s="34"/>
      <c r="EQ1051" s="34"/>
      <c r="ER1051" s="34"/>
      <c r="ES1051" s="34"/>
      <c r="ET1051" s="34"/>
      <c r="EU1051" s="34"/>
      <c r="EV1051" s="34"/>
      <c r="EW1051" s="34"/>
      <c r="EX1051" s="34"/>
      <c r="EY1051" s="34"/>
      <c r="EZ1051" s="34"/>
      <c r="FA1051" s="34"/>
      <c r="FB1051" s="34"/>
      <c r="FC1051" s="34"/>
      <c r="FD1051" s="34"/>
      <c r="FE1051" s="34"/>
      <c r="FF1051" s="34"/>
      <c r="FG1051" s="34"/>
      <c r="FH1051" s="34"/>
      <c r="FI1051" s="34"/>
      <c r="FJ1051" s="34"/>
      <c r="FK1051" s="34"/>
      <c r="FL1051" s="34"/>
      <c r="FM1051" s="34"/>
      <c r="FN1051" s="34"/>
      <c r="FO1051" s="34"/>
      <c r="FP1051" s="34"/>
      <c r="FQ1051" s="34"/>
      <c r="FR1051" s="34"/>
      <c r="FS1051" s="34"/>
      <c r="FT1051" s="34"/>
      <c r="FU1051" s="34"/>
      <c r="FV1051" s="34"/>
      <c r="FW1051" s="34"/>
      <c r="FX1051" s="34"/>
      <c r="FY1051" s="34"/>
      <c r="FZ1051" s="34"/>
      <c r="GA1051" s="34"/>
      <c r="GB1051" s="34"/>
      <c r="GC1051" s="34"/>
      <c r="GD1051" s="34"/>
      <c r="GE1051" s="34"/>
      <c r="GF1051" s="34"/>
      <c r="GG1051" s="34"/>
      <c r="GH1051" s="34"/>
      <c r="GI1051" s="34"/>
      <c r="GJ1051" s="34"/>
      <c r="GK1051" s="34"/>
      <c r="GL1051" s="34"/>
      <c r="GM1051" s="34"/>
      <c r="GN1051" s="34"/>
      <c r="GO1051" s="34"/>
      <c r="GP1051" s="34"/>
      <c r="GQ1051" s="34"/>
      <c r="GR1051" s="34"/>
      <c r="GS1051" s="34"/>
      <c r="GT1051" s="34"/>
      <c r="GU1051" s="34"/>
      <c r="GV1051" s="34"/>
      <c r="GW1051" s="34"/>
      <c r="GX1051" s="34"/>
      <c r="GY1051" s="34"/>
      <c r="GZ1051" s="34"/>
      <c r="HA1051" s="34"/>
      <c r="HB1051" s="34"/>
      <c r="HC1051" s="34"/>
      <c r="HD1051" s="34"/>
      <c r="HE1051" s="34"/>
      <c r="HF1051" s="34"/>
      <c r="HG1051" s="34"/>
      <c r="HH1051" s="34"/>
      <c r="HI1051" s="34"/>
      <c r="HJ1051" s="34"/>
      <c r="HK1051" s="34"/>
      <c r="HL1051" s="34"/>
      <c r="HM1051" s="34"/>
      <c r="HN1051" s="34"/>
      <c r="HO1051" s="34"/>
      <c r="HP1051" s="34"/>
      <c r="HQ1051" s="34"/>
      <c r="HR1051" s="34"/>
      <c r="HS1051" s="34"/>
      <c r="HT1051" s="34"/>
      <c r="HU1051" s="34"/>
      <c r="HV1051" s="34"/>
      <c r="HW1051" s="34"/>
      <c r="HX1051" s="34"/>
      <c r="HY1051" s="34"/>
      <c r="HZ1051" s="34"/>
      <c r="IA1051" s="34"/>
      <c r="IB1051" s="34"/>
      <c r="IC1051" s="34"/>
      <c r="ID1051" s="34"/>
      <c r="IE1051" s="34"/>
      <c r="IF1051" s="34"/>
      <c r="IG1051" s="34"/>
      <c r="IH1051" s="34"/>
      <c r="II1051" s="34"/>
      <c r="IJ1051" s="34"/>
      <c r="IK1051" s="34"/>
      <c r="IL1051" s="34"/>
      <c r="IM1051" s="34"/>
      <c r="IN1051" s="34"/>
      <c r="IO1051" s="34"/>
      <c r="IP1051" s="34"/>
      <c r="IQ1051" s="34"/>
      <c r="IR1051" s="34"/>
      <c r="IS1051" s="34"/>
    </row>
    <row r="1052" spans="1:253" s="21" customFormat="1" ht="60" x14ac:dyDescent="0.3">
      <c r="A1052" s="85" t="s">
        <v>4477</v>
      </c>
      <c r="B1052" s="66" t="s">
        <v>888</v>
      </c>
      <c r="C1052" s="29" t="s">
        <v>4467</v>
      </c>
      <c r="D1052" s="82" t="s">
        <v>4406</v>
      </c>
      <c r="E1052" s="29" t="s">
        <v>4478</v>
      </c>
      <c r="F1052" s="29" t="s">
        <v>858</v>
      </c>
      <c r="G1052" s="28" t="s">
        <v>890</v>
      </c>
      <c r="H1052" s="64" t="s">
        <v>859</v>
      </c>
      <c r="I1052" s="29" t="s">
        <v>888</v>
      </c>
      <c r="J1052" s="29"/>
      <c r="K1052" s="28" t="s">
        <v>38</v>
      </c>
      <c r="L1052" s="28" t="s">
        <v>39</v>
      </c>
      <c r="M1052" s="28"/>
      <c r="N1052" s="28" t="s">
        <v>38</v>
      </c>
      <c r="O1052" s="28" t="s">
        <v>891</v>
      </c>
      <c r="P1052" s="30" t="s">
        <v>892</v>
      </c>
      <c r="Q1052" s="30" t="s">
        <v>893</v>
      </c>
      <c r="R1052" s="60"/>
      <c r="S1052" s="60"/>
      <c r="T1052" s="30"/>
      <c r="U1052" s="60"/>
      <c r="W1052" s="61"/>
      <c r="X1052" s="61"/>
      <c r="Y1052" s="34"/>
      <c r="Z1052" s="34"/>
      <c r="AA1052" s="34"/>
      <c r="AB1052" s="61"/>
      <c r="AC1052" s="61"/>
      <c r="AD1052" s="61"/>
      <c r="AE1052" s="61"/>
      <c r="AF1052" s="61"/>
      <c r="AG1052" s="61"/>
      <c r="AH1052" s="61"/>
      <c r="AI1052" s="61"/>
      <c r="AJ1052" s="61"/>
      <c r="AK1052" s="61"/>
      <c r="AL1052" s="61"/>
      <c r="AM1052" s="61"/>
      <c r="AN1052" s="61"/>
      <c r="AO1052" s="61"/>
      <c r="AP1052" s="61"/>
      <c r="AQ1052" s="61"/>
      <c r="AR1052" s="61"/>
      <c r="AS1052" s="61"/>
      <c r="AT1052" s="61"/>
      <c r="AU1052" s="61"/>
      <c r="AV1052" s="61"/>
      <c r="AW1052" s="61"/>
      <c r="AX1052" s="61"/>
      <c r="AY1052" s="61"/>
      <c r="AZ1052" s="61"/>
      <c r="BA1052" s="61"/>
      <c r="BB1052" s="61"/>
      <c r="BC1052" s="61"/>
      <c r="BD1052" s="61"/>
      <c r="BE1052" s="61"/>
      <c r="BF1052" s="61"/>
      <c r="BG1052" s="61"/>
      <c r="BH1052" s="61"/>
      <c r="BI1052" s="61"/>
      <c r="BJ1052" s="61"/>
      <c r="BK1052" s="61"/>
      <c r="BL1052" s="61"/>
      <c r="BM1052" s="61"/>
      <c r="BN1052" s="61"/>
      <c r="BO1052" s="61"/>
      <c r="BP1052" s="61"/>
      <c r="BQ1052" s="61"/>
      <c r="BR1052" s="61"/>
      <c r="BS1052" s="61"/>
      <c r="BT1052" s="61"/>
      <c r="BU1052" s="61"/>
      <c r="BV1052" s="61"/>
      <c r="BW1052" s="61"/>
      <c r="BX1052" s="61"/>
      <c r="BY1052" s="61"/>
      <c r="BZ1052" s="61"/>
      <c r="CA1052" s="61"/>
      <c r="CB1052" s="61"/>
      <c r="CC1052" s="61"/>
      <c r="CD1052" s="61"/>
      <c r="CE1052" s="61"/>
      <c r="CF1052" s="61"/>
      <c r="CG1052" s="61"/>
      <c r="CH1052" s="61"/>
      <c r="CI1052" s="61"/>
      <c r="CJ1052" s="61"/>
      <c r="CK1052" s="61"/>
      <c r="CL1052" s="61"/>
      <c r="CM1052" s="61"/>
      <c r="CN1052" s="61"/>
      <c r="CO1052" s="61"/>
      <c r="CP1052" s="61"/>
      <c r="CQ1052" s="61"/>
      <c r="CR1052" s="61"/>
      <c r="CS1052" s="61"/>
      <c r="CT1052" s="61"/>
      <c r="CU1052" s="61"/>
      <c r="CV1052" s="61"/>
      <c r="CW1052" s="61"/>
      <c r="CX1052" s="61"/>
      <c r="CY1052" s="61"/>
      <c r="CZ1052" s="61"/>
      <c r="DA1052" s="61"/>
      <c r="DB1052" s="61"/>
      <c r="DC1052" s="61"/>
      <c r="DD1052" s="61"/>
      <c r="DE1052" s="61"/>
      <c r="DF1052" s="61"/>
      <c r="DG1052" s="61"/>
      <c r="DH1052" s="61"/>
      <c r="DI1052" s="61"/>
      <c r="DJ1052" s="61"/>
      <c r="DK1052" s="61"/>
      <c r="DL1052" s="61"/>
      <c r="DM1052" s="61"/>
      <c r="DN1052" s="61"/>
      <c r="DO1052" s="61"/>
      <c r="DP1052" s="61"/>
      <c r="DQ1052" s="61"/>
      <c r="DR1052" s="61"/>
      <c r="DS1052" s="61"/>
      <c r="DT1052" s="61"/>
      <c r="DU1052" s="61"/>
      <c r="DV1052" s="61"/>
      <c r="DW1052" s="61"/>
      <c r="DX1052" s="61"/>
      <c r="DY1052" s="61"/>
      <c r="DZ1052" s="61"/>
      <c r="EA1052" s="61"/>
      <c r="EB1052" s="61"/>
      <c r="EC1052" s="61"/>
      <c r="ED1052" s="61"/>
      <c r="EE1052" s="61"/>
      <c r="EF1052" s="61"/>
      <c r="EG1052" s="61"/>
      <c r="EH1052" s="61"/>
      <c r="EI1052" s="61"/>
      <c r="EJ1052" s="61"/>
      <c r="EK1052" s="61"/>
      <c r="EL1052" s="61"/>
      <c r="EM1052" s="61"/>
      <c r="EN1052" s="61"/>
      <c r="EO1052" s="61"/>
      <c r="EP1052" s="61"/>
      <c r="EQ1052" s="61"/>
      <c r="ER1052" s="61"/>
      <c r="ES1052" s="61"/>
      <c r="ET1052" s="61"/>
      <c r="EU1052" s="61"/>
      <c r="EV1052" s="61"/>
      <c r="EW1052" s="61"/>
      <c r="EX1052" s="61"/>
      <c r="EY1052" s="61"/>
      <c r="EZ1052" s="61"/>
      <c r="FA1052" s="61"/>
      <c r="FB1052" s="61"/>
      <c r="FC1052" s="61"/>
      <c r="FD1052" s="61"/>
      <c r="FE1052" s="61"/>
      <c r="FF1052" s="61"/>
      <c r="FG1052" s="61"/>
      <c r="FH1052" s="61"/>
      <c r="FI1052" s="61"/>
      <c r="FJ1052" s="61"/>
      <c r="FK1052" s="61"/>
      <c r="FL1052" s="61"/>
      <c r="FM1052" s="61"/>
      <c r="FN1052" s="61"/>
      <c r="FO1052" s="61"/>
      <c r="FP1052" s="61"/>
      <c r="FQ1052" s="61"/>
      <c r="FR1052" s="61"/>
      <c r="FS1052" s="61"/>
      <c r="FT1052" s="61"/>
      <c r="FU1052" s="61"/>
      <c r="FV1052" s="61"/>
      <c r="FW1052" s="61"/>
      <c r="FX1052" s="61"/>
      <c r="FY1052" s="61"/>
      <c r="FZ1052" s="61"/>
      <c r="GA1052" s="61"/>
      <c r="GB1052" s="61"/>
      <c r="GC1052" s="61"/>
      <c r="GD1052" s="61"/>
      <c r="GE1052" s="61"/>
      <c r="GF1052" s="61"/>
      <c r="GG1052" s="61"/>
      <c r="GH1052" s="61"/>
      <c r="GI1052" s="61"/>
      <c r="GJ1052" s="61"/>
      <c r="GK1052" s="61"/>
      <c r="GL1052" s="61"/>
      <c r="GM1052" s="61"/>
      <c r="GN1052" s="61"/>
      <c r="GO1052" s="61"/>
      <c r="GP1052" s="61"/>
      <c r="GQ1052" s="61"/>
      <c r="GR1052" s="61"/>
      <c r="GS1052" s="61"/>
      <c r="GT1052" s="61"/>
      <c r="GU1052" s="61"/>
      <c r="GV1052" s="61"/>
      <c r="GW1052" s="61"/>
      <c r="GX1052" s="61"/>
      <c r="GY1052" s="61"/>
      <c r="GZ1052" s="61"/>
      <c r="HA1052" s="61"/>
      <c r="HB1052" s="61"/>
      <c r="HC1052" s="61"/>
      <c r="HD1052" s="61"/>
      <c r="HE1052" s="61"/>
      <c r="HF1052" s="61"/>
      <c r="HG1052" s="61"/>
      <c r="HH1052" s="61"/>
      <c r="HI1052" s="61"/>
      <c r="HJ1052" s="61"/>
      <c r="HK1052" s="61"/>
      <c r="HL1052" s="61"/>
      <c r="HM1052" s="61"/>
      <c r="HN1052" s="61"/>
      <c r="HO1052" s="61"/>
      <c r="HP1052" s="61"/>
      <c r="HQ1052" s="61"/>
      <c r="HR1052" s="61"/>
      <c r="HS1052" s="61"/>
      <c r="HT1052" s="61"/>
      <c r="HU1052" s="61"/>
      <c r="HV1052" s="61"/>
      <c r="HW1052" s="61"/>
      <c r="HX1052" s="61"/>
      <c r="HY1052" s="61"/>
      <c r="HZ1052" s="61"/>
      <c r="IA1052" s="61"/>
      <c r="IB1052" s="61"/>
      <c r="IC1052" s="61"/>
      <c r="ID1052" s="61"/>
      <c r="IE1052" s="61"/>
      <c r="IF1052" s="61"/>
      <c r="IG1052" s="61"/>
      <c r="IH1052" s="61"/>
      <c r="II1052" s="61"/>
      <c r="IJ1052" s="61"/>
      <c r="IK1052" s="61"/>
      <c r="IL1052" s="61"/>
      <c r="IM1052" s="61"/>
      <c r="IN1052" s="61"/>
      <c r="IO1052" s="61"/>
      <c r="IP1052" s="61"/>
      <c r="IQ1052" s="61"/>
      <c r="IR1052" s="61"/>
      <c r="IS1052" s="61"/>
    </row>
    <row r="1053" spans="1:253" s="21" customFormat="1" ht="75" x14ac:dyDescent="0.3">
      <c r="A1053" s="85" t="s">
        <v>4479</v>
      </c>
      <c r="B1053" s="66" t="s">
        <v>896</v>
      </c>
      <c r="C1053" s="29" t="s">
        <v>4467</v>
      </c>
      <c r="D1053" s="82" t="s">
        <v>4406</v>
      </c>
      <c r="E1053" s="29" t="s">
        <v>4480</v>
      </c>
      <c r="F1053" s="29" t="s">
        <v>858</v>
      </c>
      <c r="G1053" s="28" t="s">
        <v>898</v>
      </c>
      <c r="H1053" s="29" t="s">
        <v>899</v>
      </c>
      <c r="I1053" s="29" t="s">
        <v>900</v>
      </c>
      <c r="J1053" s="29"/>
      <c r="K1053" s="28" t="s">
        <v>38</v>
      </c>
      <c r="L1053" s="28" t="s">
        <v>39</v>
      </c>
      <c r="M1053" s="28"/>
      <c r="N1053" s="28" t="s">
        <v>38</v>
      </c>
      <c r="O1053" s="28">
        <v>1</v>
      </c>
      <c r="P1053" s="30" t="s">
        <v>901</v>
      </c>
      <c r="Q1053" s="30"/>
      <c r="R1053" s="60"/>
      <c r="S1053" s="60"/>
      <c r="T1053" s="30"/>
      <c r="U1053" s="60"/>
      <c r="W1053" s="34"/>
      <c r="X1053" s="34"/>
      <c r="Y1053" s="34"/>
      <c r="Z1053" s="34"/>
      <c r="AA1053" s="34"/>
      <c r="AB1053" s="34"/>
      <c r="AC1053" s="34"/>
      <c r="AD1053" s="34"/>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c r="BM1053" s="34"/>
      <c r="BN1053" s="34"/>
      <c r="BO1053" s="34"/>
      <c r="BP1053" s="34"/>
      <c r="BQ1053" s="34"/>
      <c r="BR1053" s="34"/>
      <c r="BS1053" s="34"/>
      <c r="BT1053" s="34"/>
      <c r="BU1053" s="34"/>
      <c r="BV1053" s="34"/>
      <c r="BW1053" s="34"/>
      <c r="BX1053" s="34"/>
      <c r="BY1053" s="34"/>
      <c r="BZ1053" s="34"/>
      <c r="CA1053" s="34"/>
      <c r="CB1053" s="34"/>
      <c r="CC1053" s="34"/>
      <c r="CD1053" s="34"/>
      <c r="CE1053" s="34"/>
      <c r="CF1053" s="34"/>
      <c r="CG1053" s="34"/>
      <c r="CH1053" s="34"/>
      <c r="CI1053" s="34"/>
      <c r="CJ1053" s="34"/>
      <c r="CK1053" s="34"/>
      <c r="CL1053" s="34"/>
      <c r="CM1053" s="34"/>
      <c r="CN1053" s="34"/>
      <c r="CO1053" s="34"/>
      <c r="CP1053" s="34"/>
      <c r="CQ1053" s="34"/>
      <c r="CR1053" s="34"/>
      <c r="CS1053" s="34"/>
      <c r="CT1053" s="34"/>
      <c r="CU1053" s="34"/>
      <c r="CV1053" s="34"/>
      <c r="CW1053" s="34"/>
      <c r="CX1053" s="34"/>
      <c r="CY1053" s="34"/>
      <c r="CZ1053" s="34"/>
      <c r="DA1053" s="34"/>
      <c r="DB1053" s="34"/>
      <c r="DC1053" s="34"/>
      <c r="DD1053" s="34"/>
      <c r="DE1053" s="34"/>
      <c r="DF1053" s="34"/>
      <c r="DG1053" s="34"/>
      <c r="DH1053" s="34"/>
      <c r="DI1053" s="34"/>
      <c r="DJ1053" s="34"/>
      <c r="DK1053" s="34"/>
      <c r="DL1053" s="34"/>
      <c r="DM1053" s="34"/>
      <c r="DN1053" s="34"/>
      <c r="DO1053" s="34"/>
      <c r="DP1053" s="34"/>
      <c r="DQ1053" s="34"/>
      <c r="DR1053" s="34"/>
      <c r="DS1053" s="34"/>
      <c r="DT1053" s="34"/>
      <c r="DU1053" s="34"/>
      <c r="DV1053" s="34"/>
      <c r="DW1053" s="34"/>
      <c r="DX1053" s="34"/>
      <c r="DY1053" s="34"/>
      <c r="DZ1053" s="34"/>
      <c r="EA1053" s="34"/>
      <c r="EB1053" s="34"/>
      <c r="EC1053" s="34"/>
      <c r="ED1053" s="34"/>
      <c r="EE1053" s="34"/>
      <c r="EF1053" s="34"/>
      <c r="EG1053" s="34"/>
      <c r="EH1053" s="34"/>
      <c r="EI1053" s="34"/>
      <c r="EJ1053" s="34"/>
      <c r="EK1053" s="34"/>
      <c r="EL1053" s="34"/>
      <c r="EM1053" s="34"/>
      <c r="EN1053" s="34"/>
      <c r="EO1053" s="34"/>
      <c r="EP1053" s="34"/>
      <c r="EQ1053" s="34"/>
      <c r="ER1053" s="34"/>
      <c r="ES1053" s="34"/>
      <c r="ET1053" s="34"/>
      <c r="EU1053" s="34"/>
      <c r="EV1053" s="34"/>
      <c r="EW1053" s="34"/>
      <c r="EX1053" s="34"/>
      <c r="EY1053" s="34"/>
      <c r="EZ1053" s="34"/>
      <c r="FA1053" s="34"/>
      <c r="FB1053" s="34"/>
      <c r="FC1053" s="34"/>
      <c r="FD1053" s="34"/>
      <c r="FE1053" s="34"/>
      <c r="FF1053" s="34"/>
      <c r="FG1053" s="34"/>
      <c r="FH1053" s="34"/>
      <c r="FI1053" s="34"/>
      <c r="FJ1053" s="34"/>
      <c r="FK1053" s="34"/>
      <c r="FL1053" s="34"/>
      <c r="FM1053" s="34"/>
      <c r="FN1053" s="34"/>
      <c r="FO1053" s="34"/>
      <c r="FP1053" s="34"/>
      <c r="FQ1053" s="34"/>
      <c r="FR1053" s="34"/>
      <c r="FS1053" s="34"/>
      <c r="FT1053" s="34"/>
      <c r="FU1053" s="34"/>
      <c r="FV1053" s="34"/>
      <c r="FW1053" s="34"/>
      <c r="FX1053" s="34"/>
      <c r="FY1053" s="34"/>
      <c r="FZ1053" s="34"/>
      <c r="GA1053" s="34"/>
      <c r="GB1053" s="34"/>
      <c r="GC1053" s="34"/>
      <c r="GD1053" s="34"/>
      <c r="GE1053" s="34"/>
      <c r="GF1053" s="34"/>
      <c r="GG1053" s="34"/>
      <c r="GH1053" s="34"/>
      <c r="GI1053" s="34"/>
      <c r="GJ1053" s="34"/>
      <c r="GK1053" s="34"/>
      <c r="GL1053" s="34"/>
      <c r="GM1053" s="34"/>
      <c r="GN1053" s="34"/>
      <c r="GO1053" s="34"/>
      <c r="GP1053" s="34"/>
      <c r="GQ1053" s="34"/>
      <c r="GR1053" s="34"/>
      <c r="GS1053" s="34"/>
      <c r="GT1053" s="34"/>
      <c r="GU1053" s="34"/>
      <c r="GV1053" s="34"/>
      <c r="GW1053" s="34"/>
      <c r="GX1053" s="34"/>
      <c r="GY1053" s="34"/>
      <c r="GZ1053" s="34"/>
      <c r="HA1053" s="34"/>
      <c r="HB1053" s="34"/>
      <c r="HC1053" s="34"/>
      <c r="HD1053" s="34"/>
      <c r="HE1053" s="34"/>
      <c r="HF1053" s="34"/>
      <c r="HG1053" s="34"/>
      <c r="HH1053" s="34"/>
      <c r="HI1053" s="34"/>
      <c r="HJ1053" s="34"/>
      <c r="HK1053" s="34"/>
      <c r="HL1053" s="34"/>
      <c r="HM1053" s="34"/>
      <c r="HN1053" s="34"/>
      <c r="HO1053" s="34"/>
      <c r="HP1053" s="34"/>
      <c r="HQ1053" s="34"/>
      <c r="HR1053" s="34"/>
      <c r="HS1053" s="34"/>
      <c r="HT1053" s="34"/>
      <c r="HU1053" s="34"/>
      <c r="HV1053" s="34"/>
      <c r="HW1053" s="34"/>
      <c r="HX1053" s="34"/>
      <c r="HY1053" s="34"/>
      <c r="HZ1053" s="34"/>
      <c r="IA1053" s="34"/>
      <c r="IB1053" s="34"/>
      <c r="IC1053" s="34"/>
      <c r="ID1053" s="34"/>
      <c r="IE1053" s="34"/>
      <c r="IF1053" s="34"/>
      <c r="IG1053" s="34"/>
      <c r="IH1053" s="34"/>
      <c r="II1053" s="34"/>
      <c r="IJ1053" s="34"/>
      <c r="IK1053" s="34"/>
      <c r="IL1053" s="34"/>
      <c r="IM1053" s="34"/>
      <c r="IN1053" s="34"/>
      <c r="IO1053" s="34"/>
      <c r="IP1053" s="34"/>
      <c r="IQ1053" s="34"/>
      <c r="IR1053" s="34"/>
      <c r="IS1053" s="34"/>
    </row>
    <row r="1054" spans="1:253" s="21" customFormat="1" ht="75" x14ac:dyDescent="0.3">
      <c r="A1054" s="85" t="s">
        <v>4481</v>
      </c>
      <c r="B1054" s="66" t="s">
        <v>905</v>
      </c>
      <c r="C1054" s="29" t="s">
        <v>4467</v>
      </c>
      <c r="D1054" s="82" t="s">
        <v>4406</v>
      </c>
      <c r="E1054" s="29" t="s">
        <v>4482</v>
      </c>
      <c r="F1054" s="29" t="s">
        <v>858</v>
      </c>
      <c r="G1054" s="28" t="s">
        <v>907</v>
      </c>
      <c r="H1054" s="29" t="s">
        <v>859</v>
      </c>
      <c r="I1054" s="29" t="s">
        <v>908</v>
      </c>
      <c r="J1054" s="29"/>
      <c r="K1054" s="28" t="s">
        <v>38</v>
      </c>
      <c r="L1054" s="28" t="s">
        <v>39</v>
      </c>
      <c r="M1054" s="28"/>
      <c r="N1054" s="28" t="s">
        <v>38</v>
      </c>
      <c r="O1054" s="28" t="s">
        <v>909</v>
      </c>
      <c r="P1054" s="30" t="s">
        <v>901</v>
      </c>
      <c r="Q1054" s="30"/>
      <c r="R1054" s="60"/>
      <c r="S1054" s="60"/>
      <c r="T1054" s="30"/>
      <c r="U1054" s="60"/>
      <c r="W1054" s="34"/>
      <c r="X1054" s="34"/>
      <c r="Y1054" s="34"/>
      <c r="Z1054" s="34"/>
      <c r="AA1054" s="34"/>
      <c r="AB1054" s="34"/>
      <c r="AC1054" s="34"/>
      <c r="AD1054" s="34"/>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c r="BM1054" s="34"/>
      <c r="BN1054" s="34"/>
      <c r="BO1054" s="34"/>
      <c r="BP1054" s="34"/>
      <c r="BQ1054" s="34"/>
      <c r="BR1054" s="34"/>
      <c r="BS1054" s="34"/>
      <c r="BT1054" s="34"/>
      <c r="BU1054" s="34"/>
      <c r="BV1054" s="34"/>
      <c r="BW1054" s="34"/>
      <c r="BX1054" s="34"/>
      <c r="BY1054" s="34"/>
      <c r="BZ1054" s="34"/>
      <c r="CA1054" s="34"/>
      <c r="CB1054" s="34"/>
      <c r="CC1054" s="34"/>
      <c r="CD1054" s="34"/>
      <c r="CE1054" s="34"/>
      <c r="CF1054" s="34"/>
      <c r="CG1054" s="34"/>
      <c r="CH1054" s="34"/>
      <c r="CI1054" s="34"/>
      <c r="CJ1054" s="34"/>
      <c r="CK1054" s="34"/>
      <c r="CL1054" s="34"/>
      <c r="CM1054" s="34"/>
      <c r="CN1054" s="34"/>
      <c r="CO1054" s="34"/>
      <c r="CP1054" s="34"/>
      <c r="CQ1054" s="34"/>
      <c r="CR1054" s="34"/>
      <c r="CS1054" s="34"/>
      <c r="CT1054" s="34"/>
      <c r="CU1054" s="34"/>
      <c r="CV1054" s="34"/>
      <c r="CW1054" s="34"/>
      <c r="CX1054" s="34"/>
      <c r="CY1054" s="34"/>
      <c r="CZ1054" s="34"/>
      <c r="DA1054" s="34"/>
      <c r="DB1054" s="34"/>
      <c r="DC1054" s="34"/>
      <c r="DD1054" s="34"/>
      <c r="DE1054" s="34"/>
      <c r="DF1054" s="34"/>
      <c r="DG1054" s="34"/>
      <c r="DH1054" s="34"/>
      <c r="DI1054" s="34"/>
      <c r="DJ1054" s="34"/>
      <c r="DK1054" s="34"/>
      <c r="DL1054" s="34"/>
      <c r="DM1054" s="34"/>
      <c r="DN1054" s="34"/>
      <c r="DO1054" s="34"/>
      <c r="DP1054" s="34"/>
      <c r="DQ1054" s="34"/>
      <c r="DR1054" s="34"/>
      <c r="DS1054" s="34"/>
      <c r="DT1054" s="34"/>
      <c r="DU1054" s="34"/>
      <c r="DV1054" s="34"/>
      <c r="DW1054" s="34"/>
      <c r="DX1054" s="34"/>
      <c r="DY1054" s="34"/>
      <c r="DZ1054" s="34"/>
      <c r="EA1054" s="34"/>
      <c r="EB1054" s="34"/>
      <c r="EC1054" s="34"/>
      <c r="ED1054" s="34"/>
      <c r="EE1054" s="34"/>
      <c r="EF1054" s="34"/>
      <c r="EG1054" s="34"/>
      <c r="EH1054" s="34"/>
      <c r="EI1054" s="34"/>
      <c r="EJ1054" s="34"/>
      <c r="EK1054" s="34"/>
      <c r="EL1054" s="34"/>
      <c r="EM1054" s="34"/>
      <c r="EN1054" s="34"/>
      <c r="EO1054" s="34"/>
      <c r="EP1054" s="34"/>
      <c r="EQ1054" s="34"/>
      <c r="ER1054" s="34"/>
      <c r="ES1054" s="34"/>
      <c r="ET1054" s="34"/>
      <c r="EU1054" s="34"/>
      <c r="EV1054" s="34"/>
      <c r="EW1054" s="34"/>
      <c r="EX1054" s="34"/>
      <c r="EY1054" s="34"/>
      <c r="EZ1054" s="34"/>
      <c r="FA1054" s="34"/>
      <c r="FB1054" s="34"/>
      <c r="FC1054" s="34"/>
      <c r="FD1054" s="34"/>
      <c r="FE1054" s="34"/>
      <c r="FF1054" s="34"/>
      <c r="FG1054" s="34"/>
      <c r="FH1054" s="34"/>
      <c r="FI1054" s="34"/>
      <c r="FJ1054" s="34"/>
      <c r="FK1054" s="34"/>
      <c r="FL1054" s="34"/>
      <c r="FM1054" s="34"/>
      <c r="FN1054" s="34"/>
      <c r="FO1054" s="34"/>
      <c r="FP1054" s="34"/>
      <c r="FQ1054" s="34"/>
      <c r="FR1054" s="34"/>
      <c r="FS1054" s="34"/>
      <c r="FT1054" s="34"/>
      <c r="FU1054" s="34"/>
      <c r="FV1054" s="34"/>
      <c r="FW1054" s="34"/>
      <c r="FX1054" s="34"/>
      <c r="FY1054" s="34"/>
      <c r="FZ1054" s="34"/>
      <c r="GA1054" s="34"/>
      <c r="GB1054" s="34"/>
      <c r="GC1054" s="34"/>
      <c r="GD1054" s="34"/>
      <c r="GE1054" s="34"/>
      <c r="GF1054" s="34"/>
      <c r="GG1054" s="34"/>
      <c r="GH1054" s="34"/>
      <c r="GI1054" s="34"/>
      <c r="GJ1054" s="34"/>
      <c r="GK1054" s="34"/>
      <c r="GL1054" s="34"/>
      <c r="GM1054" s="34"/>
      <c r="GN1054" s="34"/>
      <c r="GO1054" s="34"/>
      <c r="GP1054" s="34"/>
      <c r="GQ1054" s="34"/>
      <c r="GR1054" s="34"/>
      <c r="GS1054" s="34"/>
      <c r="GT1054" s="34"/>
      <c r="GU1054" s="34"/>
      <c r="GV1054" s="34"/>
      <c r="GW1054" s="34"/>
      <c r="GX1054" s="34"/>
      <c r="GY1054" s="34"/>
      <c r="GZ1054" s="34"/>
      <c r="HA1054" s="34"/>
      <c r="HB1054" s="34"/>
      <c r="HC1054" s="34"/>
      <c r="HD1054" s="34"/>
      <c r="HE1054" s="34"/>
      <c r="HF1054" s="34"/>
      <c r="HG1054" s="34"/>
      <c r="HH1054" s="34"/>
      <c r="HI1054" s="34"/>
      <c r="HJ1054" s="34"/>
      <c r="HK1054" s="34"/>
      <c r="HL1054" s="34"/>
      <c r="HM1054" s="34"/>
      <c r="HN1054" s="34"/>
      <c r="HO1054" s="34"/>
      <c r="HP1054" s="34"/>
      <c r="HQ1054" s="34"/>
      <c r="HR1054" s="34"/>
      <c r="HS1054" s="34"/>
      <c r="HT1054" s="34"/>
      <c r="HU1054" s="34"/>
      <c r="HV1054" s="34"/>
      <c r="HW1054" s="34"/>
      <c r="HX1054" s="34"/>
      <c r="HY1054" s="34"/>
      <c r="HZ1054" s="34"/>
      <c r="IA1054" s="34"/>
      <c r="IB1054" s="34"/>
      <c r="IC1054" s="34"/>
      <c r="ID1054" s="34"/>
      <c r="IE1054" s="34"/>
      <c r="IF1054" s="34"/>
      <c r="IG1054" s="34"/>
      <c r="IH1054" s="34"/>
      <c r="II1054" s="34"/>
      <c r="IJ1054" s="34"/>
      <c r="IK1054" s="34"/>
      <c r="IL1054" s="34"/>
      <c r="IM1054" s="34"/>
      <c r="IN1054" s="34"/>
      <c r="IO1054" s="34"/>
      <c r="IP1054" s="34"/>
      <c r="IQ1054" s="34"/>
      <c r="IR1054" s="34"/>
      <c r="IS1054" s="34"/>
    </row>
    <row r="1055" spans="1:253" s="21" customFormat="1" ht="75" x14ac:dyDescent="0.3">
      <c r="A1055" s="85" t="s">
        <v>4483</v>
      </c>
      <c r="B1055" s="66" t="s">
        <v>912</v>
      </c>
      <c r="C1055" s="29" t="s">
        <v>4467</v>
      </c>
      <c r="D1055" s="82" t="s">
        <v>4406</v>
      </c>
      <c r="E1055" s="29" t="s">
        <v>4484</v>
      </c>
      <c r="F1055" s="29" t="s">
        <v>858</v>
      </c>
      <c r="G1055" s="28" t="s">
        <v>898</v>
      </c>
      <c r="H1055" s="29" t="s">
        <v>899</v>
      </c>
      <c r="I1055" s="29" t="s">
        <v>914</v>
      </c>
      <c r="J1055" s="29"/>
      <c r="K1055" s="28" t="s">
        <v>38</v>
      </c>
      <c r="L1055" s="28" t="s">
        <v>39</v>
      </c>
      <c r="M1055" s="28"/>
      <c r="N1055" s="28" t="s">
        <v>38</v>
      </c>
      <c r="O1055" s="28">
        <v>31</v>
      </c>
      <c r="P1055" s="30" t="s">
        <v>901</v>
      </c>
      <c r="Q1055" s="30"/>
      <c r="R1055" s="60"/>
      <c r="S1055" s="60"/>
      <c r="T1055" s="30"/>
      <c r="U1055" s="60"/>
      <c r="W1055" s="61"/>
      <c r="X1055" s="61"/>
      <c r="Y1055" s="34"/>
      <c r="Z1055" s="34"/>
      <c r="AA1055" s="34"/>
      <c r="AB1055" s="61"/>
      <c r="AC1055" s="61"/>
      <c r="AD1055" s="61"/>
      <c r="AE1055" s="61"/>
      <c r="AF1055" s="61"/>
      <c r="AG1055" s="61"/>
      <c r="AH1055" s="61"/>
      <c r="AI1055" s="61"/>
      <c r="AJ1055" s="61"/>
      <c r="AK1055" s="61"/>
      <c r="AL1055" s="61"/>
      <c r="AM1055" s="61"/>
      <c r="AN1055" s="61"/>
      <c r="AO1055" s="61"/>
      <c r="AP1055" s="61"/>
      <c r="AQ1055" s="61"/>
      <c r="AR1055" s="61"/>
      <c r="AS1055" s="61"/>
      <c r="AT1055" s="61"/>
      <c r="AU1055" s="61"/>
      <c r="AV1055" s="61"/>
      <c r="AW1055" s="61"/>
      <c r="AX1055" s="61"/>
      <c r="AY1055" s="61"/>
      <c r="AZ1055" s="61"/>
      <c r="BA1055" s="61"/>
      <c r="BB1055" s="61"/>
      <c r="BC1055" s="61"/>
      <c r="BD1055" s="61"/>
      <c r="BE1055" s="61"/>
      <c r="BF1055" s="61"/>
      <c r="BG1055" s="61"/>
      <c r="BH1055" s="61"/>
      <c r="BI1055" s="61"/>
      <c r="BJ1055" s="61"/>
      <c r="BK1055" s="61"/>
      <c r="BL1055" s="61"/>
      <c r="BM1055" s="61"/>
      <c r="BN1055" s="61"/>
      <c r="BO1055" s="61"/>
      <c r="BP1055" s="61"/>
      <c r="BQ1055" s="61"/>
      <c r="BR1055" s="61"/>
      <c r="BS1055" s="61"/>
      <c r="BT1055" s="61"/>
      <c r="BU1055" s="61"/>
      <c r="BV1055" s="61"/>
      <c r="BW1055" s="61"/>
      <c r="BX1055" s="61"/>
      <c r="BY1055" s="61"/>
      <c r="BZ1055" s="61"/>
      <c r="CA1055" s="61"/>
      <c r="CB1055" s="61"/>
      <c r="CC1055" s="61"/>
      <c r="CD1055" s="61"/>
      <c r="CE1055" s="61"/>
      <c r="CF1055" s="61"/>
      <c r="CG1055" s="61"/>
      <c r="CH1055" s="61"/>
      <c r="CI1055" s="61"/>
      <c r="CJ1055" s="61"/>
      <c r="CK1055" s="61"/>
      <c r="CL1055" s="61"/>
      <c r="CM1055" s="61"/>
      <c r="CN1055" s="61"/>
      <c r="CO1055" s="61"/>
      <c r="CP1055" s="61"/>
      <c r="CQ1055" s="61"/>
      <c r="CR1055" s="61"/>
      <c r="CS1055" s="61"/>
      <c r="CT1055" s="61"/>
      <c r="CU1055" s="61"/>
      <c r="CV1055" s="61"/>
      <c r="CW1055" s="61"/>
      <c r="CX1055" s="61"/>
      <c r="CY1055" s="61"/>
      <c r="CZ1055" s="61"/>
      <c r="DA1055" s="61"/>
      <c r="DB1055" s="61"/>
      <c r="DC1055" s="61"/>
      <c r="DD1055" s="61"/>
      <c r="DE1055" s="61"/>
      <c r="DF1055" s="61"/>
      <c r="DG1055" s="61"/>
      <c r="DH1055" s="61"/>
      <c r="DI1055" s="61"/>
      <c r="DJ1055" s="61"/>
      <c r="DK1055" s="61"/>
      <c r="DL1055" s="61"/>
      <c r="DM1055" s="61"/>
      <c r="DN1055" s="61"/>
      <c r="DO1055" s="61"/>
      <c r="DP1055" s="61"/>
      <c r="DQ1055" s="61"/>
      <c r="DR1055" s="61"/>
      <c r="DS1055" s="61"/>
      <c r="DT1055" s="61"/>
      <c r="DU1055" s="61"/>
      <c r="DV1055" s="61"/>
      <c r="DW1055" s="61"/>
      <c r="DX1055" s="61"/>
      <c r="DY1055" s="61"/>
      <c r="DZ1055" s="61"/>
      <c r="EA1055" s="61"/>
      <c r="EB1055" s="61"/>
      <c r="EC1055" s="61"/>
      <c r="ED1055" s="61"/>
      <c r="EE1055" s="61"/>
      <c r="EF1055" s="61"/>
      <c r="EG1055" s="61"/>
      <c r="EH1055" s="61"/>
      <c r="EI1055" s="61"/>
      <c r="EJ1055" s="61"/>
      <c r="EK1055" s="61"/>
      <c r="EL1055" s="61"/>
      <c r="EM1055" s="61"/>
      <c r="EN1055" s="61"/>
      <c r="EO1055" s="61"/>
      <c r="EP1055" s="61"/>
      <c r="EQ1055" s="61"/>
      <c r="ER1055" s="61"/>
      <c r="ES1055" s="61"/>
      <c r="ET1055" s="61"/>
      <c r="EU1055" s="61"/>
      <c r="EV1055" s="61"/>
      <c r="EW1055" s="61"/>
      <c r="EX1055" s="61"/>
      <c r="EY1055" s="61"/>
      <c r="EZ1055" s="61"/>
      <c r="FA1055" s="61"/>
      <c r="FB1055" s="61"/>
      <c r="FC1055" s="61"/>
      <c r="FD1055" s="61"/>
      <c r="FE1055" s="61"/>
      <c r="FF1055" s="61"/>
      <c r="FG1055" s="61"/>
      <c r="FH1055" s="61"/>
      <c r="FI1055" s="61"/>
      <c r="FJ1055" s="61"/>
      <c r="FK1055" s="61"/>
      <c r="FL1055" s="61"/>
      <c r="FM1055" s="61"/>
      <c r="FN1055" s="61"/>
      <c r="FO1055" s="61"/>
      <c r="FP1055" s="61"/>
      <c r="FQ1055" s="61"/>
      <c r="FR1055" s="61"/>
      <c r="FS1055" s="61"/>
      <c r="FT1055" s="61"/>
      <c r="FU1055" s="61"/>
      <c r="FV1055" s="61"/>
      <c r="FW1055" s="61"/>
      <c r="FX1055" s="61"/>
      <c r="FY1055" s="61"/>
      <c r="FZ1055" s="61"/>
      <c r="GA1055" s="61"/>
      <c r="GB1055" s="61"/>
      <c r="GC1055" s="61"/>
      <c r="GD1055" s="61"/>
      <c r="GE1055" s="61"/>
      <c r="GF1055" s="61"/>
      <c r="GG1055" s="61"/>
      <c r="GH1055" s="61"/>
      <c r="GI1055" s="61"/>
      <c r="GJ1055" s="61"/>
      <c r="GK1055" s="61"/>
      <c r="GL1055" s="61"/>
      <c r="GM1055" s="61"/>
      <c r="GN1055" s="61"/>
      <c r="GO1055" s="61"/>
      <c r="GP1055" s="61"/>
      <c r="GQ1055" s="61"/>
      <c r="GR1055" s="61"/>
      <c r="GS1055" s="61"/>
      <c r="GT1055" s="61"/>
      <c r="GU1055" s="61"/>
      <c r="GV1055" s="61"/>
      <c r="GW1055" s="61"/>
      <c r="GX1055" s="61"/>
      <c r="GY1055" s="61"/>
      <c r="GZ1055" s="61"/>
      <c r="HA1055" s="61"/>
      <c r="HB1055" s="61"/>
      <c r="HC1055" s="61"/>
      <c r="HD1055" s="61"/>
      <c r="HE1055" s="61"/>
      <c r="HF1055" s="61"/>
      <c r="HG1055" s="61"/>
      <c r="HH1055" s="61"/>
      <c r="HI1055" s="61"/>
      <c r="HJ1055" s="61"/>
      <c r="HK1055" s="61"/>
      <c r="HL1055" s="61"/>
      <c r="HM1055" s="61"/>
      <c r="HN1055" s="61"/>
      <c r="HO1055" s="61"/>
      <c r="HP1055" s="61"/>
      <c r="HQ1055" s="61"/>
      <c r="HR1055" s="61"/>
      <c r="HS1055" s="61"/>
      <c r="HT1055" s="61"/>
      <c r="HU1055" s="61"/>
      <c r="HV1055" s="61"/>
      <c r="HW1055" s="61"/>
      <c r="HX1055" s="61"/>
      <c r="HY1055" s="61"/>
      <c r="HZ1055" s="61"/>
      <c r="IA1055" s="61"/>
      <c r="IB1055" s="61"/>
      <c r="IC1055" s="61"/>
      <c r="ID1055" s="61"/>
      <c r="IE1055" s="61"/>
      <c r="IF1055" s="61"/>
      <c r="IG1055" s="61"/>
      <c r="IH1055" s="61"/>
      <c r="II1055" s="61"/>
      <c r="IJ1055" s="61"/>
      <c r="IK1055" s="61"/>
      <c r="IL1055" s="61"/>
      <c r="IM1055" s="61"/>
      <c r="IN1055" s="61"/>
      <c r="IO1055" s="61"/>
      <c r="IP1055" s="61"/>
      <c r="IQ1055" s="61"/>
      <c r="IR1055" s="61"/>
      <c r="IS1055" s="61"/>
    </row>
    <row r="1056" spans="1:253" s="21" customFormat="1" ht="75" x14ac:dyDescent="0.3">
      <c r="A1056" s="85" t="s">
        <v>4485</v>
      </c>
      <c r="B1056" s="66" t="s">
        <v>917</v>
      </c>
      <c r="C1056" s="29" t="s">
        <v>4467</v>
      </c>
      <c r="D1056" s="82" t="s">
        <v>4406</v>
      </c>
      <c r="E1056" s="29" t="s">
        <v>4486</v>
      </c>
      <c r="F1056" s="29" t="s">
        <v>858</v>
      </c>
      <c r="G1056" s="28" t="s">
        <v>907</v>
      </c>
      <c r="H1056" s="29" t="s">
        <v>859</v>
      </c>
      <c r="I1056" s="29" t="s">
        <v>919</v>
      </c>
      <c r="J1056" s="29"/>
      <c r="K1056" s="28" t="s">
        <v>366</v>
      </c>
      <c r="L1056" s="28" t="s">
        <v>39</v>
      </c>
      <c r="M1056" s="28"/>
      <c r="N1056" s="28" t="s">
        <v>38</v>
      </c>
      <c r="O1056" s="28" t="s">
        <v>920</v>
      </c>
      <c r="P1056" s="30" t="s">
        <v>901</v>
      </c>
      <c r="Q1056" s="30"/>
      <c r="R1056" s="60"/>
      <c r="S1056" s="60"/>
      <c r="T1056" s="30"/>
      <c r="U1056" s="60"/>
      <c r="W1056" s="61"/>
      <c r="X1056" s="61"/>
      <c r="Y1056" s="34"/>
      <c r="Z1056" s="34"/>
      <c r="AA1056" s="34"/>
      <c r="AB1056" s="61"/>
      <c r="AC1056" s="61"/>
      <c r="AD1056" s="61"/>
      <c r="AE1056" s="61"/>
      <c r="AF1056" s="61"/>
      <c r="AG1056" s="61"/>
      <c r="AH1056" s="61"/>
      <c r="AI1056" s="61"/>
      <c r="AJ1056" s="61"/>
      <c r="AK1056" s="61"/>
      <c r="AL1056" s="61"/>
      <c r="AM1056" s="61"/>
      <c r="AN1056" s="61"/>
      <c r="AO1056" s="61"/>
      <c r="AP1056" s="61"/>
      <c r="AQ1056" s="61"/>
      <c r="AR1056" s="61"/>
      <c r="AS1056" s="61"/>
      <c r="AT1056" s="61"/>
      <c r="AU1056" s="61"/>
      <c r="AV1056" s="61"/>
      <c r="AW1056" s="61"/>
      <c r="AX1056" s="61"/>
      <c r="AY1056" s="61"/>
      <c r="AZ1056" s="61"/>
      <c r="BA1056" s="61"/>
      <c r="BB1056" s="61"/>
      <c r="BC1056" s="61"/>
      <c r="BD1056" s="61"/>
      <c r="BE1056" s="61"/>
      <c r="BF1056" s="61"/>
      <c r="BG1056" s="61"/>
      <c r="BH1056" s="61"/>
      <c r="BI1056" s="61"/>
      <c r="BJ1056" s="61"/>
      <c r="BK1056" s="61"/>
      <c r="BL1056" s="61"/>
      <c r="BM1056" s="61"/>
      <c r="BN1056" s="61"/>
      <c r="BO1056" s="61"/>
      <c r="BP1056" s="61"/>
      <c r="BQ1056" s="61"/>
      <c r="BR1056" s="61"/>
      <c r="BS1056" s="61"/>
      <c r="BT1056" s="61"/>
      <c r="BU1056" s="61"/>
      <c r="BV1056" s="61"/>
      <c r="BW1056" s="61"/>
      <c r="BX1056" s="61"/>
      <c r="BY1056" s="61"/>
      <c r="BZ1056" s="61"/>
      <c r="CA1056" s="61"/>
      <c r="CB1056" s="61"/>
      <c r="CC1056" s="61"/>
      <c r="CD1056" s="61"/>
      <c r="CE1056" s="61"/>
      <c r="CF1056" s="61"/>
      <c r="CG1056" s="61"/>
      <c r="CH1056" s="61"/>
      <c r="CI1056" s="61"/>
      <c r="CJ1056" s="61"/>
      <c r="CK1056" s="61"/>
      <c r="CL1056" s="61"/>
      <c r="CM1056" s="61"/>
      <c r="CN1056" s="61"/>
      <c r="CO1056" s="61"/>
      <c r="CP1056" s="61"/>
      <c r="CQ1056" s="61"/>
      <c r="CR1056" s="61"/>
      <c r="CS1056" s="61"/>
      <c r="CT1056" s="61"/>
      <c r="CU1056" s="61"/>
      <c r="CV1056" s="61"/>
      <c r="CW1056" s="61"/>
      <c r="CX1056" s="61"/>
      <c r="CY1056" s="61"/>
      <c r="CZ1056" s="61"/>
      <c r="DA1056" s="61"/>
      <c r="DB1056" s="61"/>
      <c r="DC1056" s="61"/>
      <c r="DD1056" s="61"/>
      <c r="DE1056" s="61"/>
      <c r="DF1056" s="61"/>
      <c r="DG1056" s="61"/>
      <c r="DH1056" s="61"/>
      <c r="DI1056" s="61"/>
      <c r="DJ1056" s="61"/>
      <c r="DK1056" s="61"/>
      <c r="DL1056" s="61"/>
      <c r="DM1056" s="61"/>
      <c r="DN1056" s="61"/>
      <c r="DO1056" s="61"/>
      <c r="DP1056" s="61"/>
      <c r="DQ1056" s="61"/>
      <c r="DR1056" s="61"/>
      <c r="DS1056" s="61"/>
      <c r="DT1056" s="61"/>
      <c r="DU1056" s="61"/>
      <c r="DV1056" s="61"/>
      <c r="DW1056" s="61"/>
      <c r="DX1056" s="61"/>
      <c r="DY1056" s="61"/>
      <c r="DZ1056" s="61"/>
      <c r="EA1056" s="61"/>
      <c r="EB1056" s="61"/>
      <c r="EC1056" s="61"/>
      <c r="ED1056" s="61"/>
      <c r="EE1056" s="61"/>
      <c r="EF1056" s="61"/>
      <c r="EG1056" s="61"/>
      <c r="EH1056" s="61"/>
      <c r="EI1056" s="61"/>
      <c r="EJ1056" s="61"/>
      <c r="EK1056" s="61"/>
      <c r="EL1056" s="61"/>
      <c r="EM1056" s="61"/>
      <c r="EN1056" s="61"/>
      <c r="EO1056" s="61"/>
      <c r="EP1056" s="61"/>
      <c r="EQ1056" s="61"/>
      <c r="ER1056" s="61"/>
      <c r="ES1056" s="61"/>
      <c r="ET1056" s="61"/>
      <c r="EU1056" s="61"/>
      <c r="EV1056" s="61"/>
      <c r="EW1056" s="61"/>
      <c r="EX1056" s="61"/>
      <c r="EY1056" s="61"/>
      <c r="EZ1056" s="61"/>
      <c r="FA1056" s="61"/>
      <c r="FB1056" s="61"/>
      <c r="FC1056" s="61"/>
      <c r="FD1056" s="61"/>
      <c r="FE1056" s="61"/>
      <c r="FF1056" s="61"/>
      <c r="FG1056" s="61"/>
      <c r="FH1056" s="61"/>
      <c r="FI1056" s="61"/>
      <c r="FJ1056" s="61"/>
      <c r="FK1056" s="61"/>
      <c r="FL1056" s="61"/>
      <c r="FM1056" s="61"/>
      <c r="FN1056" s="61"/>
      <c r="FO1056" s="61"/>
      <c r="FP1056" s="61"/>
      <c r="FQ1056" s="61"/>
      <c r="FR1056" s="61"/>
      <c r="FS1056" s="61"/>
      <c r="FT1056" s="61"/>
      <c r="FU1056" s="61"/>
      <c r="FV1056" s="61"/>
      <c r="FW1056" s="61"/>
      <c r="FX1056" s="61"/>
      <c r="FY1056" s="61"/>
      <c r="FZ1056" s="61"/>
      <c r="GA1056" s="61"/>
      <c r="GB1056" s="61"/>
      <c r="GC1056" s="61"/>
      <c r="GD1056" s="61"/>
      <c r="GE1056" s="61"/>
      <c r="GF1056" s="61"/>
      <c r="GG1056" s="61"/>
      <c r="GH1056" s="61"/>
      <c r="GI1056" s="61"/>
      <c r="GJ1056" s="61"/>
      <c r="GK1056" s="61"/>
      <c r="GL1056" s="61"/>
      <c r="GM1056" s="61"/>
      <c r="GN1056" s="61"/>
      <c r="GO1056" s="61"/>
      <c r="GP1056" s="61"/>
      <c r="GQ1056" s="61"/>
      <c r="GR1056" s="61"/>
      <c r="GS1056" s="61"/>
      <c r="GT1056" s="61"/>
      <c r="GU1056" s="61"/>
      <c r="GV1056" s="61"/>
      <c r="GW1056" s="61"/>
      <c r="GX1056" s="61"/>
      <c r="GY1056" s="61"/>
      <c r="GZ1056" s="61"/>
      <c r="HA1056" s="61"/>
      <c r="HB1056" s="61"/>
      <c r="HC1056" s="61"/>
      <c r="HD1056" s="61"/>
      <c r="HE1056" s="61"/>
      <c r="HF1056" s="61"/>
      <c r="HG1056" s="61"/>
      <c r="HH1056" s="61"/>
      <c r="HI1056" s="61"/>
      <c r="HJ1056" s="61"/>
      <c r="HK1056" s="61"/>
      <c r="HL1056" s="61"/>
      <c r="HM1056" s="61"/>
      <c r="HN1056" s="61"/>
      <c r="HO1056" s="61"/>
      <c r="HP1056" s="61"/>
      <c r="HQ1056" s="61"/>
      <c r="HR1056" s="61"/>
      <c r="HS1056" s="61"/>
      <c r="HT1056" s="61"/>
      <c r="HU1056" s="61"/>
      <c r="HV1056" s="61"/>
      <c r="HW1056" s="61"/>
      <c r="HX1056" s="61"/>
      <c r="HY1056" s="61"/>
      <c r="HZ1056" s="61"/>
      <c r="IA1056" s="61"/>
      <c r="IB1056" s="61"/>
      <c r="IC1056" s="61"/>
      <c r="ID1056" s="61"/>
      <c r="IE1056" s="61"/>
      <c r="IF1056" s="61"/>
      <c r="IG1056" s="61"/>
      <c r="IH1056" s="61"/>
      <c r="II1056" s="61"/>
      <c r="IJ1056" s="61"/>
      <c r="IK1056" s="61"/>
      <c r="IL1056" s="61"/>
      <c r="IM1056" s="61"/>
      <c r="IN1056" s="61"/>
      <c r="IO1056" s="61"/>
      <c r="IP1056" s="61"/>
      <c r="IQ1056" s="61"/>
      <c r="IR1056" s="61"/>
      <c r="IS1056" s="61"/>
    </row>
    <row r="1057" spans="1:253" s="21" customFormat="1" ht="60" x14ac:dyDescent="0.3">
      <c r="A1057" s="85" t="s">
        <v>4487</v>
      </c>
      <c r="B1057" s="66" t="s">
        <v>923</v>
      </c>
      <c r="C1057" s="29" t="s">
        <v>4467</v>
      </c>
      <c r="D1057" s="82" t="s">
        <v>4406</v>
      </c>
      <c r="E1057" s="29" t="s">
        <v>4488</v>
      </c>
      <c r="F1057" s="29" t="s">
        <v>858</v>
      </c>
      <c r="G1057" s="28" t="s">
        <v>925</v>
      </c>
      <c r="H1057" s="29" t="s">
        <v>859</v>
      </c>
      <c r="I1057" s="29" t="s">
        <v>923</v>
      </c>
      <c r="J1057" s="29"/>
      <c r="K1057" s="28" t="s">
        <v>366</v>
      </c>
      <c r="L1057" s="28" t="s">
        <v>39</v>
      </c>
      <c r="M1057" s="28"/>
      <c r="N1057" s="28" t="s">
        <v>38</v>
      </c>
      <c r="O1057" s="28" t="s">
        <v>627</v>
      </c>
      <c r="P1057" s="30" t="s">
        <v>926</v>
      </c>
      <c r="Q1057" s="30" t="s">
        <v>885</v>
      </c>
      <c r="R1057" s="60"/>
      <c r="S1057" s="60"/>
      <c r="T1057" s="30"/>
      <c r="U1057" s="60"/>
      <c r="W1057" s="61"/>
      <c r="X1057" s="61"/>
      <c r="Y1057" s="61"/>
      <c r="Z1057" s="61"/>
      <c r="AA1057" s="61"/>
      <c r="AB1057" s="61"/>
      <c r="AC1057" s="61"/>
      <c r="AD1057" s="61"/>
      <c r="AE1057" s="61"/>
      <c r="AF1057" s="61"/>
      <c r="AG1057" s="61"/>
      <c r="AH1057" s="61"/>
      <c r="AI1057" s="61"/>
      <c r="AJ1057" s="61"/>
      <c r="AK1057" s="61"/>
      <c r="AL1057" s="61"/>
      <c r="AM1057" s="61"/>
      <c r="AN1057" s="61"/>
      <c r="AO1057" s="61"/>
      <c r="AP1057" s="61"/>
      <c r="AQ1057" s="61"/>
      <c r="AR1057" s="61"/>
      <c r="AS1057" s="61"/>
      <c r="AT1057" s="61"/>
      <c r="AU1057" s="61"/>
      <c r="AV1057" s="61"/>
      <c r="AW1057" s="61"/>
      <c r="AX1057" s="61"/>
      <c r="AY1057" s="61"/>
      <c r="AZ1057" s="61"/>
      <c r="BA1057" s="61"/>
      <c r="BB1057" s="61"/>
      <c r="BC1057" s="61"/>
      <c r="BD1057" s="61"/>
      <c r="BE1057" s="61"/>
      <c r="BF1057" s="61"/>
      <c r="BG1057" s="61"/>
      <c r="BH1057" s="61"/>
      <c r="BI1057" s="61"/>
      <c r="BJ1057" s="61"/>
      <c r="BK1057" s="61"/>
      <c r="BL1057" s="61"/>
      <c r="BM1057" s="61"/>
      <c r="BN1057" s="61"/>
      <c r="BO1057" s="61"/>
      <c r="BP1057" s="61"/>
      <c r="BQ1057" s="61"/>
      <c r="BR1057" s="61"/>
      <c r="BS1057" s="61"/>
      <c r="BT1057" s="61"/>
      <c r="BU1057" s="61"/>
      <c r="BV1057" s="61"/>
      <c r="BW1057" s="61"/>
      <c r="BX1057" s="61"/>
      <c r="BY1057" s="61"/>
      <c r="BZ1057" s="61"/>
      <c r="CA1057" s="61"/>
      <c r="CB1057" s="61"/>
      <c r="CC1057" s="61"/>
      <c r="CD1057" s="61"/>
      <c r="CE1057" s="61"/>
      <c r="CF1057" s="61"/>
      <c r="CG1057" s="61"/>
      <c r="CH1057" s="61"/>
      <c r="CI1057" s="61"/>
      <c r="CJ1057" s="61"/>
      <c r="CK1057" s="61"/>
      <c r="CL1057" s="61"/>
      <c r="CM1057" s="61"/>
      <c r="CN1057" s="61"/>
      <c r="CO1057" s="61"/>
      <c r="CP1057" s="61"/>
      <c r="CQ1057" s="61"/>
      <c r="CR1057" s="61"/>
      <c r="CS1057" s="61"/>
      <c r="CT1057" s="61"/>
      <c r="CU1057" s="61"/>
      <c r="CV1057" s="61"/>
      <c r="CW1057" s="61"/>
      <c r="CX1057" s="61"/>
      <c r="CY1057" s="61"/>
      <c r="CZ1057" s="61"/>
      <c r="DA1057" s="61"/>
      <c r="DB1057" s="61"/>
      <c r="DC1057" s="61"/>
      <c r="DD1057" s="61"/>
      <c r="DE1057" s="61"/>
      <c r="DF1057" s="61"/>
      <c r="DG1057" s="61"/>
      <c r="DH1057" s="61"/>
      <c r="DI1057" s="61"/>
      <c r="DJ1057" s="61"/>
      <c r="DK1057" s="61"/>
      <c r="DL1057" s="61"/>
      <c r="DM1057" s="61"/>
      <c r="DN1057" s="61"/>
      <c r="DO1057" s="61"/>
      <c r="DP1057" s="61"/>
      <c r="DQ1057" s="61"/>
      <c r="DR1057" s="61"/>
      <c r="DS1057" s="61"/>
      <c r="DT1057" s="61"/>
      <c r="DU1057" s="61"/>
      <c r="DV1057" s="61"/>
      <c r="DW1057" s="61"/>
      <c r="DX1057" s="61"/>
      <c r="DY1057" s="61"/>
      <c r="DZ1057" s="61"/>
      <c r="EA1057" s="61"/>
      <c r="EB1057" s="61"/>
      <c r="EC1057" s="61"/>
      <c r="ED1057" s="61"/>
      <c r="EE1057" s="61"/>
      <c r="EF1057" s="61"/>
      <c r="EG1057" s="61"/>
      <c r="EH1057" s="61"/>
      <c r="EI1057" s="61"/>
      <c r="EJ1057" s="61"/>
      <c r="EK1057" s="61"/>
      <c r="EL1057" s="61"/>
      <c r="EM1057" s="61"/>
      <c r="EN1057" s="61"/>
      <c r="EO1057" s="61"/>
      <c r="EP1057" s="61"/>
      <c r="EQ1057" s="61"/>
      <c r="ER1057" s="61"/>
      <c r="ES1057" s="61"/>
      <c r="ET1057" s="61"/>
      <c r="EU1057" s="61"/>
      <c r="EV1057" s="61"/>
      <c r="EW1057" s="61"/>
      <c r="EX1057" s="61"/>
      <c r="EY1057" s="61"/>
      <c r="EZ1057" s="61"/>
      <c r="FA1057" s="61"/>
      <c r="FB1057" s="61"/>
      <c r="FC1057" s="61"/>
      <c r="FD1057" s="61"/>
      <c r="FE1057" s="61"/>
      <c r="FF1057" s="61"/>
      <c r="FG1057" s="61"/>
      <c r="FH1057" s="61"/>
      <c r="FI1057" s="61"/>
      <c r="FJ1057" s="61"/>
      <c r="FK1057" s="61"/>
      <c r="FL1057" s="61"/>
      <c r="FM1057" s="61"/>
      <c r="FN1057" s="61"/>
      <c r="FO1057" s="61"/>
      <c r="FP1057" s="61"/>
      <c r="FQ1057" s="61"/>
      <c r="FR1057" s="61"/>
      <c r="FS1057" s="61"/>
      <c r="FT1057" s="61"/>
      <c r="FU1057" s="61"/>
      <c r="FV1057" s="61"/>
      <c r="FW1057" s="61"/>
      <c r="FX1057" s="61"/>
      <c r="FY1057" s="61"/>
      <c r="FZ1057" s="61"/>
      <c r="GA1057" s="61"/>
      <c r="GB1057" s="61"/>
      <c r="GC1057" s="61"/>
      <c r="GD1057" s="61"/>
      <c r="GE1057" s="61"/>
      <c r="GF1057" s="61"/>
      <c r="GG1057" s="61"/>
      <c r="GH1057" s="61"/>
      <c r="GI1057" s="61"/>
      <c r="GJ1057" s="61"/>
      <c r="GK1057" s="61"/>
      <c r="GL1057" s="61"/>
      <c r="GM1057" s="61"/>
      <c r="GN1057" s="61"/>
      <c r="GO1057" s="61"/>
      <c r="GP1057" s="61"/>
      <c r="GQ1057" s="61"/>
      <c r="GR1057" s="61"/>
      <c r="GS1057" s="61"/>
      <c r="GT1057" s="61"/>
      <c r="GU1057" s="61"/>
      <c r="GV1057" s="61"/>
      <c r="GW1057" s="61"/>
      <c r="GX1057" s="61"/>
      <c r="GY1057" s="61"/>
      <c r="GZ1057" s="61"/>
      <c r="HA1057" s="61"/>
      <c r="HB1057" s="61"/>
      <c r="HC1057" s="61"/>
      <c r="HD1057" s="61"/>
      <c r="HE1057" s="61"/>
      <c r="HF1057" s="61"/>
      <c r="HG1057" s="61"/>
      <c r="HH1057" s="61"/>
      <c r="HI1057" s="61"/>
      <c r="HJ1057" s="61"/>
      <c r="HK1057" s="61"/>
      <c r="HL1057" s="61"/>
      <c r="HM1057" s="61"/>
      <c r="HN1057" s="61"/>
      <c r="HO1057" s="61"/>
      <c r="HP1057" s="61"/>
      <c r="HQ1057" s="61"/>
      <c r="HR1057" s="61"/>
      <c r="HS1057" s="61"/>
      <c r="HT1057" s="61"/>
      <c r="HU1057" s="61"/>
      <c r="HV1057" s="61"/>
      <c r="HW1057" s="61"/>
      <c r="HX1057" s="61"/>
      <c r="HY1057" s="61"/>
      <c r="HZ1057" s="61"/>
      <c r="IA1057" s="61"/>
      <c r="IB1057" s="61"/>
      <c r="IC1057" s="61"/>
      <c r="ID1057" s="61"/>
      <c r="IE1057" s="61"/>
      <c r="IF1057" s="61"/>
      <c r="IG1057" s="61"/>
      <c r="IH1057" s="61"/>
      <c r="II1057" s="61"/>
      <c r="IJ1057" s="61"/>
      <c r="IK1057" s="61"/>
      <c r="IL1057" s="61"/>
      <c r="IM1057" s="61"/>
      <c r="IN1057" s="61"/>
      <c r="IO1057" s="61"/>
      <c r="IP1057" s="61"/>
      <c r="IQ1057" s="61"/>
      <c r="IR1057" s="61"/>
      <c r="IS1057" s="61"/>
    </row>
    <row r="1058" spans="1:253" s="21" customFormat="1" ht="105" x14ac:dyDescent="0.3">
      <c r="A1058" s="85" t="s">
        <v>4489</v>
      </c>
      <c r="B1058" s="66" t="s">
        <v>929</v>
      </c>
      <c r="C1058" s="29" t="s">
        <v>4467</v>
      </c>
      <c r="D1058" s="82" t="s">
        <v>4406</v>
      </c>
      <c r="E1058" s="29" t="s">
        <v>930</v>
      </c>
      <c r="F1058" s="29" t="s">
        <v>858</v>
      </c>
      <c r="G1058" s="28" t="s">
        <v>931</v>
      </c>
      <c r="H1058" s="64" t="s">
        <v>859</v>
      </c>
      <c r="I1058" s="64" t="s">
        <v>932</v>
      </c>
      <c r="J1058" s="29"/>
      <c r="K1058" s="28" t="s">
        <v>366</v>
      </c>
      <c r="L1058" s="28" t="s">
        <v>39</v>
      </c>
      <c r="M1058" s="28"/>
      <c r="N1058" s="28" t="s">
        <v>38</v>
      </c>
      <c r="O1058" s="28" t="s">
        <v>4490</v>
      </c>
      <c r="P1058" s="30"/>
      <c r="Q1058" s="30" t="s">
        <v>2909</v>
      </c>
      <c r="R1058" s="60"/>
      <c r="S1058" s="60"/>
      <c r="T1058" s="60"/>
      <c r="U1058" s="60"/>
      <c r="W1058" s="61"/>
      <c r="X1058" s="61"/>
      <c r="Y1058" s="34"/>
      <c r="Z1058" s="34"/>
      <c r="AA1058" s="34"/>
      <c r="AB1058" s="61"/>
      <c r="AC1058" s="61"/>
      <c r="AD1058" s="61"/>
      <c r="AE1058" s="61"/>
      <c r="AF1058" s="61"/>
      <c r="AG1058" s="61"/>
      <c r="AH1058" s="61"/>
      <c r="AI1058" s="61"/>
      <c r="AJ1058" s="61"/>
      <c r="AK1058" s="61"/>
      <c r="AL1058" s="61"/>
      <c r="AM1058" s="61"/>
      <c r="AN1058" s="61"/>
      <c r="AO1058" s="61"/>
      <c r="AP1058" s="61"/>
      <c r="AQ1058" s="61"/>
      <c r="AR1058" s="61"/>
      <c r="AS1058" s="61"/>
      <c r="AT1058" s="61"/>
      <c r="AU1058" s="61"/>
      <c r="AV1058" s="61"/>
      <c r="AW1058" s="61"/>
      <c r="AX1058" s="61"/>
      <c r="AY1058" s="61"/>
      <c r="AZ1058" s="61"/>
      <c r="BA1058" s="61"/>
      <c r="BB1058" s="61"/>
      <c r="BC1058" s="61"/>
      <c r="BD1058" s="61"/>
      <c r="BE1058" s="61"/>
      <c r="BF1058" s="61"/>
      <c r="BG1058" s="61"/>
      <c r="BH1058" s="61"/>
      <c r="BI1058" s="61"/>
      <c r="BJ1058" s="61"/>
      <c r="BK1058" s="61"/>
      <c r="BL1058" s="61"/>
      <c r="BM1058" s="61"/>
      <c r="BN1058" s="61"/>
      <c r="BO1058" s="61"/>
      <c r="BP1058" s="61"/>
      <c r="BQ1058" s="61"/>
      <c r="BR1058" s="61"/>
      <c r="BS1058" s="61"/>
      <c r="BT1058" s="61"/>
      <c r="BU1058" s="61"/>
      <c r="BV1058" s="61"/>
      <c r="BW1058" s="61"/>
      <c r="BX1058" s="61"/>
      <c r="BY1058" s="61"/>
      <c r="BZ1058" s="61"/>
      <c r="CA1058" s="61"/>
      <c r="CB1058" s="61"/>
      <c r="CC1058" s="61"/>
      <c r="CD1058" s="61"/>
      <c r="CE1058" s="61"/>
      <c r="CF1058" s="61"/>
      <c r="CG1058" s="61"/>
      <c r="CH1058" s="61"/>
      <c r="CI1058" s="61"/>
      <c r="CJ1058" s="61"/>
      <c r="CK1058" s="61"/>
      <c r="CL1058" s="61"/>
      <c r="CM1058" s="61"/>
      <c r="CN1058" s="61"/>
      <c r="CO1058" s="61"/>
      <c r="CP1058" s="61"/>
      <c r="CQ1058" s="61"/>
      <c r="CR1058" s="61"/>
      <c r="CS1058" s="61"/>
      <c r="CT1058" s="61"/>
      <c r="CU1058" s="61"/>
      <c r="CV1058" s="61"/>
      <c r="CW1058" s="61"/>
      <c r="CX1058" s="61"/>
      <c r="CY1058" s="61"/>
      <c r="CZ1058" s="61"/>
      <c r="DA1058" s="61"/>
      <c r="DB1058" s="61"/>
      <c r="DC1058" s="61"/>
      <c r="DD1058" s="61"/>
      <c r="DE1058" s="61"/>
      <c r="DF1058" s="61"/>
      <c r="DG1058" s="61"/>
      <c r="DH1058" s="61"/>
      <c r="DI1058" s="61"/>
      <c r="DJ1058" s="61"/>
      <c r="DK1058" s="61"/>
      <c r="DL1058" s="61"/>
      <c r="DM1058" s="61"/>
      <c r="DN1058" s="61"/>
      <c r="DO1058" s="61"/>
      <c r="DP1058" s="61"/>
      <c r="DQ1058" s="61"/>
      <c r="DR1058" s="61"/>
      <c r="DS1058" s="61"/>
      <c r="DT1058" s="61"/>
      <c r="DU1058" s="61"/>
      <c r="DV1058" s="61"/>
      <c r="DW1058" s="61"/>
      <c r="DX1058" s="61"/>
      <c r="DY1058" s="61"/>
      <c r="DZ1058" s="61"/>
      <c r="EA1058" s="61"/>
      <c r="EB1058" s="61"/>
      <c r="EC1058" s="61"/>
      <c r="ED1058" s="61"/>
      <c r="EE1058" s="61"/>
      <c r="EF1058" s="61"/>
      <c r="EG1058" s="61"/>
      <c r="EH1058" s="61"/>
      <c r="EI1058" s="61"/>
      <c r="EJ1058" s="61"/>
      <c r="EK1058" s="61"/>
      <c r="EL1058" s="61"/>
      <c r="EM1058" s="61"/>
      <c r="EN1058" s="61"/>
      <c r="EO1058" s="61"/>
      <c r="EP1058" s="61"/>
      <c r="EQ1058" s="61"/>
      <c r="ER1058" s="61"/>
      <c r="ES1058" s="61"/>
      <c r="ET1058" s="61"/>
      <c r="EU1058" s="61"/>
      <c r="EV1058" s="61"/>
      <c r="EW1058" s="61"/>
      <c r="EX1058" s="61"/>
      <c r="EY1058" s="61"/>
      <c r="EZ1058" s="61"/>
      <c r="FA1058" s="61"/>
      <c r="FB1058" s="61"/>
      <c r="FC1058" s="61"/>
      <c r="FD1058" s="61"/>
      <c r="FE1058" s="61"/>
      <c r="FF1058" s="61"/>
      <c r="FG1058" s="61"/>
      <c r="FH1058" s="61"/>
      <c r="FI1058" s="61"/>
      <c r="FJ1058" s="61"/>
      <c r="FK1058" s="61"/>
      <c r="FL1058" s="61"/>
      <c r="FM1058" s="61"/>
      <c r="FN1058" s="61"/>
      <c r="FO1058" s="61"/>
      <c r="FP1058" s="61"/>
      <c r="FQ1058" s="61"/>
      <c r="FR1058" s="61"/>
      <c r="FS1058" s="61"/>
      <c r="FT1058" s="61"/>
      <c r="FU1058" s="61"/>
      <c r="FV1058" s="61"/>
      <c r="FW1058" s="61"/>
      <c r="FX1058" s="61"/>
      <c r="FY1058" s="61"/>
      <c r="FZ1058" s="61"/>
      <c r="GA1058" s="61"/>
      <c r="GB1058" s="61"/>
      <c r="GC1058" s="61"/>
      <c r="GD1058" s="61"/>
      <c r="GE1058" s="61"/>
      <c r="GF1058" s="61"/>
      <c r="GG1058" s="61"/>
      <c r="GH1058" s="61"/>
      <c r="GI1058" s="61"/>
      <c r="GJ1058" s="61"/>
      <c r="GK1058" s="61"/>
      <c r="GL1058" s="61"/>
      <c r="GM1058" s="61"/>
      <c r="GN1058" s="61"/>
      <c r="GO1058" s="61"/>
      <c r="GP1058" s="61"/>
      <c r="GQ1058" s="61"/>
      <c r="GR1058" s="61"/>
      <c r="GS1058" s="61"/>
      <c r="GT1058" s="61"/>
      <c r="GU1058" s="61"/>
      <c r="GV1058" s="61"/>
      <c r="GW1058" s="61"/>
      <c r="GX1058" s="61"/>
      <c r="GY1058" s="61"/>
      <c r="GZ1058" s="61"/>
      <c r="HA1058" s="61"/>
      <c r="HB1058" s="61"/>
      <c r="HC1058" s="61"/>
      <c r="HD1058" s="61"/>
      <c r="HE1058" s="61"/>
      <c r="HF1058" s="61"/>
      <c r="HG1058" s="61"/>
      <c r="HH1058" s="61"/>
      <c r="HI1058" s="61"/>
      <c r="HJ1058" s="61"/>
      <c r="HK1058" s="61"/>
      <c r="HL1058" s="61"/>
      <c r="HM1058" s="61"/>
      <c r="HN1058" s="61"/>
      <c r="HO1058" s="61"/>
      <c r="HP1058" s="61"/>
      <c r="HQ1058" s="61"/>
      <c r="HR1058" s="61"/>
      <c r="HS1058" s="61"/>
      <c r="HT1058" s="61"/>
      <c r="HU1058" s="61"/>
      <c r="HV1058" s="61"/>
      <c r="HW1058" s="61"/>
      <c r="HX1058" s="61"/>
      <c r="HY1058" s="61"/>
      <c r="HZ1058" s="61"/>
      <c r="IA1058" s="61"/>
      <c r="IB1058" s="61"/>
      <c r="IC1058" s="61"/>
      <c r="ID1058" s="61"/>
      <c r="IE1058" s="61"/>
      <c r="IF1058" s="61"/>
      <c r="IG1058" s="61"/>
      <c r="IH1058" s="61"/>
      <c r="II1058" s="61"/>
      <c r="IJ1058" s="61"/>
      <c r="IK1058" s="61"/>
      <c r="IL1058" s="61"/>
      <c r="IM1058" s="61"/>
      <c r="IN1058" s="61"/>
      <c r="IO1058" s="61"/>
      <c r="IP1058" s="61"/>
      <c r="IQ1058" s="61"/>
      <c r="IR1058" s="61"/>
      <c r="IS1058" s="61"/>
    </row>
    <row r="1059" spans="1:253" s="21" customFormat="1" ht="75" x14ac:dyDescent="0.3">
      <c r="A1059" s="85" t="s">
        <v>4491</v>
      </c>
      <c r="B1059" s="66" t="s">
        <v>938</v>
      </c>
      <c r="C1059" s="29" t="s">
        <v>4467</v>
      </c>
      <c r="D1059" s="82" t="s">
        <v>4406</v>
      </c>
      <c r="E1059" s="29" t="s">
        <v>4492</v>
      </c>
      <c r="F1059" s="29" t="s">
        <v>858</v>
      </c>
      <c r="G1059" s="28" t="s">
        <v>77</v>
      </c>
      <c r="H1059" s="64" t="s">
        <v>859</v>
      </c>
      <c r="I1059" s="29" t="s">
        <v>938</v>
      </c>
      <c r="J1059" s="29"/>
      <c r="K1059" s="28" t="s">
        <v>366</v>
      </c>
      <c r="L1059" s="28" t="s">
        <v>39</v>
      </c>
      <c r="M1059" s="28"/>
      <c r="N1059" s="28" t="s">
        <v>38</v>
      </c>
      <c r="O1059" s="28" t="s">
        <v>627</v>
      </c>
      <c r="P1059" s="30" t="s">
        <v>940</v>
      </c>
      <c r="Q1059" s="30" t="s">
        <v>941</v>
      </c>
      <c r="R1059" s="60"/>
      <c r="S1059" s="60"/>
      <c r="T1059" s="60"/>
      <c r="U1059" s="60"/>
      <c r="W1059" s="34"/>
      <c r="X1059" s="34"/>
      <c r="Y1059" s="34"/>
      <c r="Z1059" s="34"/>
      <c r="AA1059" s="34"/>
      <c r="AB1059" s="34"/>
      <c r="AC1059" s="34"/>
      <c r="AD1059" s="34"/>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c r="BM1059" s="34"/>
      <c r="BN1059" s="34"/>
      <c r="BO1059" s="34"/>
      <c r="BP1059" s="34"/>
      <c r="BQ1059" s="34"/>
      <c r="BR1059" s="34"/>
      <c r="BS1059" s="34"/>
      <c r="BT1059" s="34"/>
      <c r="BU1059" s="34"/>
      <c r="BV1059" s="34"/>
      <c r="BW1059" s="34"/>
      <c r="BX1059" s="34"/>
      <c r="BY1059" s="34"/>
      <c r="BZ1059" s="34"/>
      <c r="CA1059" s="34"/>
      <c r="CB1059" s="34"/>
      <c r="CC1059" s="34"/>
      <c r="CD1059" s="34"/>
      <c r="CE1059" s="34"/>
      <c r="CF1059" s="34"/>
      <c r="CG1059" s="34"/>
      <c r="CH1059" s="34"/>
      <c r="CI1059" s="34"/>
      <c r="CJ1059" s="34"/>
      <c r="CK1059" s="34"/>
      <c r="CL1059" s="34"/>
      <c r="CM1059" s="34"/>
      <c r="CN1059" s="34"/>
      <c r="CO1059" s="34"/>
      <c r="CP1059" s="34"/>
      <c r="CQ1059" s="34"/>
      <c r="CR1059" s="34"/>
      <c r="CS1059" s="34"/>
      <c r="CT1059" s="34"/>
      <c r="CU1059" s="34"/>
      <c r="CV1059" s="34"/>
      <c r="CW1059" s="34"/>
      <c r="CX1059" s="34"/>
      <c r="CY1059" s="34"/>
      <c r="CZ1059" s="34"/>
      <c r="DA1059" s="34"/>
      <c r="DB1059" s="34"/>
      <c r="DC1059" s="34"/>
      <c r="DD1059" s="34"/>
      <c r="DE1059" s="34"/>
      <c r="DF1059" s="34"/>
      <c r="DG1059" s="34"/>
      <c r="DH1059" s="34"/>
      <c r="DI1059" s="34"/>
      <c r="DJ1059" s="34"/>
      <c r="DK1059" s="34"/>
      <c r="DL1059" s="34"/>
      <c r="DM1059" s="34"/>
      <c r="DN1059" s="34"/>
      <c r="DO1059" s="34"/>
      <c r="DP1059" s="34"/>
      <c r="DQ1059" s="34"/>
      <c r="DR1059" s="34"/>
      <c r="DS1059" s="34"/>
      <c r="DT1059" s="34"/>
      <c r="DU1059" s="34"/>
      <c r="DV1059" s="34"/>
      <c r="DW1059" s="34"/>
      <c r="DX1059" s="34"/>
      <c r="DY1059" s="34"/>
      <c r="DZ1059" s="34"/>
      <c r="EA1059" s="34"/>
      <c r="EB1059" s="34"/>
      <c r="EC1059" s="34"/>
      <c r="ED1059" s="34"/>
      <c r="EE1059" s="34"/>
      <c r="EF1059" s="34"/>
      <c r="EG1059" s="34"/>
      <c r="EH1059" s="34"/>
      <c r="EI1059" s="34"/>
      <c r="EJ1059" s="34"/>
      <c r="EK1059" s="34"/>
      <c r="EL1059" s="34"/>
      <c r="EM1059" s="34"/>
      <c r="EN1059" s="34"/>
      <c r="EO1059" s="34"/>
      <c r="EP1059" s="34"/>
      <c r="EQ1059" s="34"/>
      <c r="ER1059" s="34"/>
      <c r="ES1059" s="34"/>
      <c r="ET1059" s="34"/>
      <c r="EU1059" s="34"/>
      <c r="EV1059" s="34"/>
      <c r="EW1059" s="34"/>
      <c r="EX1059" s="34"/>
      <c r="EY1059" s="34"/>
      <c r="EZ1059" s="34"/>
      <c r="FA1059" s="34"/>
      <c r="FB1059" s="34"/>
      <c r="FC1059" s="34"/>
      <c r="FD1059" s="34"/>
      <c r="FE1059" s="34"/>
      <c r="FF1059" s="34"/>
      <c r="FG1059" s="34"/>
      <c r="FH1059" s="34"/>
      <c r="FI1059" s="34"/>
      <c r="FJ1059" s="34"/>
      <c r="FK1059" s="34"/>
      <c r="FL1059" s="34"/>
      <c r="FM1059" s="34"/>
      <c r="FN1059" s="34"/>
      <c r="FO1059" s="34"/>
      <c r="FP1059" s="34"/>
      <c r="FQ1059" s="34"/>
      <c r="FR1059" s="34"/>
      <c r="FS1059" s="34"/>
      <c r="FT1059" s="34"/>
      <c r="FU1059" s="34"/>
      <c r="FV1059" s="34"/>
      <c r="FW1059" s="34"/>
      <c r="FX1059" s="34"/>
      <c r="FY1059" s="34"/>
      <c r="FZ1059" s="34"/>
      <c r="GA1059" s="34"/>
      <c r="GB1059" s="34"/>
      <c r="GC1059" s="34"/>
      <c r="GD1059" s="34"/>
      <c r="GE1059" s="34"/>
      <c r="GF1059" s="34"/>
      <c r="GG1059" s="34"/>
      <c r="GH1059" s="34"/>
      <c r="GI1059" s="34"/>
      <c r="GJ1059" s="34"/>
      <c r="GK1059" s="34"/>
      <c r="GL1059" s="34"/>
      <c r="GM1059" s="34"/>
      <c r="GN1059" s="34"/>
      <c r="GO1059" s="34"/>
      <c r="GP1059" s="34"/>
      <c r="GQ1059" s="34"/>
      <c r="GR1059" s="34"/>
      <c r="GS1059" s="34"/>
      <c r="GT1059" s="34"/>
      <c r="GU1059" s="34"/>
      <c r="GV1059" s="34"/>
      <c r="GW1059" s="34"/>
      <c r="GX1059" s="34"/>
      <c r="GY1059" s="34"/>
      <c r="GZ1059" s="34"/>
      <c r="HA1059" s="34"/>
      <c r="HB1059" s="34"/>
      <c r="HC1059" s="34"/>
      <c r="HD1059" s="34"/>
      <c r="HE1059" s="34"/>
      <c r="HF1059" s="34"/>
      <c r="HG1059" s="34"/>
      <c r="HH1059" s="34"/>
      <c r="HI1059" s="34"/>
      <c r="HJ1059" s="34"/>
      <c r="HK1059" s="34"/>
      <c r="HL1059" s="34"/>
      <c r="HM1059" s="34"/>
      <c r="HN1059" s="34"/>
      <c r="HO1059" s="34"/>
      <c r="HP1059" s="34"/>
      <c r="HQ1059" s="34"/>
      <c r="HR1059" s="34"/>
      <c r="HS1059" s="34"/>
      <c r="HT1059" s="34"/>
      <c r="HU1059" s="34"/>
      <c r="HV1059" s="34"/>
      <c r="HW1059" s="34"/>
      <c r="HX1059" s="34"/>
      <c r="HY1059" s="34"/>
      <c r="HZ1059" s="34"/>
      <c r="IA1059" s="34"/>
      <c r="IB1059" s="34"/>
      <c r="IC1059" s="34"/>
      <c r="ID1059" s="34"/>
      <c r="IE1059" s="34"/>
      <c r="IF1059" s="34"/>
      <c r="IG1059" s="34"/>
      <c r="IH1059" s="34"/>
      <c r="II1059" s="34"/>
      <c r="IJ1059" s="34"/>
      <c r="IK1059" s="34"/>
      <c r="IL1059" s="34"/>
      <c r="IM1059" s="34"/>
      <c r="IN1059" s="34"/>
      <c r="IO1059" s="34"/>
      <c r="IP1059" s="34"/>
      <c r="IQ1059" s="34"/>
      <c r="IR1059" s="34"/>
      <c r="IS1059" s="34"/>
    </row>
    <row r="1060" spans="1:253" s="21" customFormat="1" ht="60" x14ac:dyDescent="0.3">
      <c r="A1060" s="85" t="s">
        <v>4493</v>
      </c>
      <c r="B1060" s="66" t="s">
        <v>944</v>
      </c>
      <c r="C1060" s="29" t="s">
        <v>4494</v>
      </c>
      <c r="D1060" s="82" t="s">
        <v>4406</v>
      </c>
      <c r="E1060" s="29" t="s">
        <v>4495</v>
      </c>
      <c r="F1060" s="29" t="s">
        <v>858</v>
      </c>
      <c r="G1060" s="28" t="s">
        <v>35</v>
      </c>
      <c r="H1060" s="29" t="s">
        <v>947</v>
      </c>
      <c r="I1060" s="64" t="s">
        <v>948</v>
      </c>
      <c r="J1060" s="29"/>
      <c r="K1060" s="28" t="s">
        <v>38</v>
      </c>
      <c r="L1060" s="28" t="s">
        <v>39</v>
      </c>
      <c r="M1060" s="28"/>
      <c r="N1060" s="28" t="s">
        <v>38</v>
      </c>
      <c r="O1060" s="28" t="s">
        <v>627</v>
      </c>
      <c r="P1060" s="30" t="s">
        <v>949</v>
      </c>
      <c r="Q1060" s="30" t="s">
        <v>950</v>
      </c>
      <c r="R1060" s="60"/>
      <c r="S1060" s="60"/>
      <c r="T1060" s="30"/>
      <c r="U1060" s="60"/>
      <c r="W1060" s="34"/>
      <c r="X1060" s="34"/>
      <c r="Y1060" s="34"/>
      <c r="Z1060" s="34"/>
      <c r="AA1060" s="34"/>
      <c r="AB1060" s="34"/>
      <c r="AC1060" s="34"/>
      <c r="AD1060" s="34"/>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c r="BM1060" s="34"/>
      <c r="BN1060" s="34"/>
      <c r="BO1060" s="34"/>
      <c r="BP1060" s="34"/>
      <c r="BQ1060" s="34"/>
      <c r="BR1060" s="34"/>
      <c r="BS1060" s="34"/>
      <c r="BT1060" s="34"/>
      <c r="BU1060" s="34"/>
      <c r="BV1060" s="34"/>
      <c r="BW1060" s="34"/>
      <c r="BX1060" s="34"/>
      <c r="BY1060" s="34"/>
      <c r="BZ1060" s="34"/>
      <c r="CA1060" s="34"/>
      <c r="CB1060" s="34"/>
      <c r="CC1060" s="34"/>
      <c r="CD1060" s="34"/>
      <c r="CE1060" s="34"/>
      <c r="CF1060" s="34"/>
      <c r="CG1060" s="34"/>
      <c r="CH1060" s="34"/>
      <c r="CI1060" s="34"/>
      <c r="CJ1060" s="34"/>
      <c r="CK1060" s="34"/>
      <c r="CL1060" s="34"/>
      <c r="CM1060" s="34"/>
      <c r="CN1060" s="34"/>
      <c r="CO1060" s="34"/>
      <c r="CP1060" s="34"/>
      <c r="CQ1060" s="34"/>
      <c r="CR1060" s="34"/>
      <c r="CS1060" s="34"/>
      <c r="CT1060" s="34"/>
      <c r="CU1060" s="34"/>
      <c r="CV1060" s="34"/>
      <c r="CW1060" s="34"/>
      <c r="CX1060" s="34"/>
      <c r="CY1060" s="34"/>
      <c r="CZ1060" s="34"/>
      <c r="DA1060" s="34"/>
      <c r="DB1060" s="34"/>
      <c r="DC1060" s="34"/>
      <c r="DD1060" s="34"/>
      <c r="DE1060" s="34"/>
      <c r="DF1060" s="34"/>
      <c r="DG1060" s="34"/>
      <c r="DH1060" s="34"/>
      <c r="DI1060" s="34"/>
      <c r="DJ1060" s="34"/>
      <c r="DK1060" s="34"/>
      <c r="DL1060" s="34"/>
      <c r="DM1060" s="34"/>
      <c r="DN1060" s="34"/>
      <c r="DO1060" s="34"/>
      <c r="DP1060" s="34"/>
      <c r="DQ1060" s="34"/>
      <c r="DR1060" s="34"/>
      <c r="DS1060" s="34"/>
      <c r="DT1060" s="34"/>
      <c r="DU1060" s="34"/>
      <c r="DV1060" s="34"/>
      <c r="DW1060" s="34"/>
      <c r="DX1060" s="34"/>
      <c r="DY1060" s="34"/>
      <c r="DZ1060" s="34"/>
      <c r="EA1060" s="34"/>
      <c r="EB1060" s="34"/>
      <c r="EC1060" s="34"/>
      <c r="ED1060" s="34"/>
      <c r="EE1060" s="34"/>
      <c r="EF1060" s="34"/>
      <c r="EG1060" s="34"/>
      <c r="EH1060" s="34"/>
      <c r="EI1060" s="34"/>
      <c r="EJ1060" s="34"/>
      <c r="EK1060" s="34"/>
      <c r="EL1060" s="34"/>
      <c r="EM1060" s="34"/>
      <c r="EN1060" s="34"/>
      <c r="EO1060" s="34"/>
      <c r="EP1060" s="34"/>
      <c r="EQ1060" s="34"/>
      <c r="ER1060" s="34"/>
      <c r="ES1060" s="34"/>
      <c r="ET1060" s="34"/>
      <c r="EU1060" s="34"/>
      <c r="EV1060" s="34"/>
      <c r="EW1060" s="34"/>
      <c r="EX1060" s="34"/>
      <c r="EY1060" s="34"/>
      <c r="EZ1060" s="34"/>
      <c r="FA1060" s="34"/>
      <c r="FB1060" s="34"/>
      <c r="FC1060" s="34"/>
      <c r="FD1060" s="34"/>
      <c r="FE1060" s="34"/>
      <c r="FF1060" s="34"/>
      <c r="FG1060" s="34"/>
      <c r="FH1060" s="34"/>
      <c r="FI1060" s="34"/>
      <c r="FJ1060" s="34"/>
      <c r="FK1060" s="34"/>
      <c r="FL1060" s="34"/>
      <c r="FM1060" s="34"/>
      <c r="FN1060" s="34"/>
      <c r="FO1060" s="34"/>
      <c r="FP1060" s="34"/>
      <c r="FQ1060" s="34"/>
      <c r="FR1060" s="34"/>
      <c r="FS1060" s="34"/>
      <c r="FT1060" s="34"/>
      <c r="FU1060" s="34"/>
      <c r="FV1060" s="34"/>
      <c r="FW1060" s="34"/>
      <c r="FX1060" s="34"/>
      <c r="FY1060" s="34"/>
      <c r="FZ1060" s="34"/>
      <c r="GA1060" s="34"/>
      <c r="GB1060" s="34"/>
      <c r="GC1060" s="34"/>
      <c r="GD1060" s="34"/>
      <c r="GE1060" s="34"/>
      <c r="GF1060" s="34"/>
      <c r="GG1060" s="34"/>
      <c r="GH1060" s="34"/>
      <c r="GI1060" s="34"/>
      <c r="GJ1060" s="34"/>
      <c r="GK1060" s="34"/>
      <c r="GL1060" s="34"/>
      <c r="GM1060" s="34"/>
      <c r="GN1060" s="34"/>
      <c r="GO1060" s="34"/>
      <c r="GP1060" s="34"/>
      <c r="GQ1060" s="34"/>
      <c r="GR1060" s="34"/>
      <c r="GS1060" s="34"/>
      <c r="GT1060" s="34"/>
      <c r="GU1060" s="34"/>
      <c r="GV1060" s="34"/>
      <c r="GW1060" s="34"/>
      <c r="GX1060" s="34"/>
      <c r="GY1060" s="34"/>
      <c r="GZ1060" s="34"/>
      <c r="HA1060" s="34"/>
      <c r="HB1060" s="34"/>
      <c r="HC1060" s="34"/>
      <c r="HD1060" s="34"/>
      <c r="HE1060" s="34"/>
      <c r="HF1060" s="34"/>
      <c r="HG1060" s="34"/>
      <c r="HH1060" s="34"/>
      <c r="HI1060" s="34"/>
      <c r="HJ1060" s="34"/>
      <c r="HK1060" s="34"/>
      <c r="HL1060" s="34"/>
      <c r="HM1060" s="34"/>
      <c r="HN1060" s="34"/>
      <c r="HO1060" s="34"/>
      <c r="HP1060" s="34"/>
      <c r="HQ1060" s="34"/>
      <c r="HR1060" s="34"/>
      <c r="HS1060" s="34"/>
      <c r="HT1060" s="34"/>
      <c r="HU1060" s="34"/>
      <c r="HV1060" s="34"/>
      <c r="HW1060" s="34"/>
      <c r="HX1060" s="34"/>
      <c r="HY1060" s="34"/>
      <c r="HZ1060" s="34"/>
      <c r="IA1060" s="34"/>
      <c r="IB1060" s="34"/>
      <c r="IC1060" s="34"/>
      <c r="ID1060" s="34"/>
      <c r="IE1060" s="34"/>
      <c r="IF1060" s="34"/>
      <c r="IG1060" s="34"/>
      <c r="IH1060" s="34"/>
      <c r="II1060" s="34"/>
      <c r="IJ1060" s="34"/>
      <c r="IK1060" s="34"/>
      <c r="IL1060" s="34"/>
      <c r="IM1060" s="34"/>
      <c r="IN1060" s="34"/>
      <c r="IO1060" s="34"/>
      <c r="IP1060" s="34"/>
      <c r="IQ1060" s="34"/>
      <c r="IR1060" s="34"/>
      <c r="IS1060" s="34"/>
    </row>
    <row r="1061" spans="1:253" s="21" customFormat="1" ht="165" x14ac:dyDescent="0.3">
      <c r="A1061" s="85" t="s">
        <v>4496</v>
      </c>
      <c r="B1061" s="66" t="s">
        <v>955</v>
      </c>
      <c r="C1061" s="29" t="s">
        <v>4494</v>
      </c>
      <c r="D1061" s="82" t="s">
        <v>4406</v>
      </c>
      <c r="E1061" s="29" t="s">
        <v>3890</v>
      </c>
      <c r="F1061" s="29" t="s">
        <v>858</v>
      </c>
      <c r="G1061" s="28" t="s">
        <v>35</v>
      </c>
      <c r="H1061" s="29" t="s">
        <v>947</v>
      </c>
      <c r="I1061" s="64" t="s">
        <v>948</v>
      </c>
      <c r="J1061" s="29"/>
      <c r="K1061" s="28" t="s">
        <v>38</v>
      </c>
      <c r="L1061" s="28" t="s">
        <v>39</v>
      </c>
      <c r="M1061" s="28"/>
      <c r="N1061" s="28" t="s">
        <v>38</v>
      </c>
      <c r="O1061" s="28" t="s">
        <v>627</v>
      </c>
      <c r="P1061" s="30" t="s">
        <v>949</v>
      </c>
      <c r="Q1061" s="30" t="s">
        <v>957</v>
      </c>
      <c r="R1061" s="60"/>
      <c r="S1061" s="60"/>
      <c r="T1061" s="30"/>
      <c r="U1061" s="60"/>
      <c r="W1061" s="34"/>
      <c r="X1061" s="34"/>
      <c r="Y1061" s="34"/>
      <c r="Z1061" s="34"/>
      <c r="AA1061" s="34"/>
      <c r="AB1061" s="34"/>
      <c r="AC1061" s="34"/>
      <c r="AD1061" s="34"/>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c r="BM1061" s="34"/>
      <c r="BN1061" s="34"/>
      <c r="BO1061" s="34"/>
      <c r="BP1061" s="34"/>
      <c r="BQ1061" s="34"/>
      <c r="BR1061" s="34"/>
      <c r="BS1061" s="34"/>
      <c r="BT1061" s="34"/>
      <c r="BU1061" s="34"/>
      <c r="BV1061" s="34"/>
      <c r="BW1061" s="34"/>
      <c r="BX1061" s="34"/>
      <c r="BY1061" s="34"/>
      <c r="BZ1061" s="34"/>
      <c r="CA1061" s="34"/>
      <c r="CB1061" s="34"/>
      <c r="CC1061" s="34"/>
      <c r="CD1061" s="34"/>
      <c r="CE1061" s="34"/>
      <c r="CF1061" s="34"/>
      <c r="CG1061" s="34"/>
      <c r="CH1061" s="34"/>
      <c r="CI1061" s="34"/>
      <c r="CJ1061" s="34"/>
      <c r="CK1061" s="34"/>
      <c r="CL1061" s="34"/>
      <c r="CM1061" s="34"/>
      <c r="CN1061" s="34"/>
      <c r="CO1061" s="34"/>
      <c r="CP1061" s="34"/>
      <c r="CQ1061" s="34"/>
      <c r="CR1061" s="34"/>
      <c r="CS1061" s="34"/>
      <c r="CT1061" s="34"/>
      <c r="CU1061" s="34"/>
      <c r="CV1061" s="34"/>
      <c r="CW1061" s="34"/>
      <c r="CX1061" s="34"/>
      <c r="CY1061" s="34"/>
      <c r="CZ1061" s="34"/>
      <c r="DA1061" s="34"/>
      <c r="DB1061" s="34"/>
      <c r="DC1061" s="34"/>
      <c r="DD1061" s="34"/>
      <c r="DE1061" s="34"/>
      <c r="DF1061" s="34"/>
      <c r="DG1061" s="34"/>
      <c r="DH1061" s="34"/>
      <c r="DI1061" s="34"/>
      <c r="DJ1061" s="34"/>
      <c r="DK1061" s="34"/>
      <c r="DL1061" s="34"/>
      <c r="DM1061" s="34"/>
      <c r="DN1061" s="34"/>
      <c r="DO1061" s="34"/>
      <c r="DP1061" s="34"/>
      <c r="DQ1061" s="34"/>
      <c r="DR1061" s="34"/>
      <c r="DS1061" s="34"/>
      <c r="DT1061" s="34"/>
      <c r="DU1061" s="34"/>
      <c r="DV1061" s="34"/>
      <c r="DW1061" s="34"/>
      <c r="DX1061" s="34"/>
      <c r="DY1061" s="34"/>
      <c r="DZ1061" s="34"/>
      <c r="EA1061" s="34"/>
      <c r="EB1061" s="34"/>
      <c r="EC1061" s="34"/>
      <c r="ED1061" s="34"/>
      <c r="EE1061" s="34"/>
      <c r="EF1061" s="34"/>
      <c r="EG1061" s="34"/>
      <c r="EH1061" s="34"/>
      <c r="EI1061" s="34"/>
      <c r="EJ1061" s="34"/>
      <c r="EK1061" s="34"/>
      <c r="EL1061" s="34"/>
      <c r="EM1061" s="34"/>
      <c r="EN1061" s="34"/>
      <c r="EO1061" s="34"/>
      <c r="EP1061" s="34"/>
      <c r="EQ1061" s="34"/>
      <c r="ER1061" s="34"/>
      <c r="ES1061" s="34"/>
      <c r="ET1061" s="34"/>
      <c r="EU1061" s="34"/>
      <c r="EV1061" s="34"/>
      <c r="EW1061" s="34"/>
      <c r="EX1061" s="34"/>
      <c r="EY1061" s="34"/>
      <c r="EZ1061" s="34"/>
      <c r="FA1061" s="34"/>
      <c r="FB1061" s="34"/>
      <c r="FC1061" s="34"/>
      <c r="FD1061" s="34"/>
      <c r="FE1061" s="34"/>
      <c r="FF1061" s="34"/>
      <c r="FG1061" s="34"/>
      <c r="FH1061" s="34"/>
      <c r="FI1061" s="34"/>
      <c r="FJ1061" s="34"/>
      <c r="FK1061" s="34"/>
      <c r="FL1061" s="34"/>
      <c r="FM1061" s="34"/>
      <c r="FN1061" s="34"/>
      <c r="FO1061" s="34"/>
      <c r="FP1061" s="34"/>
      <c r="FQ1061" s="34"/>
      <c r="FR1061" s="34"/>
      <c r="FS1061" s="34"/>
      <c r="FT1061" s="34"/>
      <c r="FU1061" s="34"/>
      <c r="FV1061" s="34"/>
      <c r="FW1061" s="34"/>
      <c r="FX1061" s="34"/>
      <c r="FY1061" s="34"/>
      <c r="FZ1061" s="34"/>
      <c r="GA1061" s="34"/>
      <c r="GB1061" s="34"/>
      <c r="GC1061" s="34"/>
      <c r="GD1061" s="34"/>
      <c r="GE1061" s="34"/>
      <c r="GF1061" s="34"/>
      <c r="GG1061" s="34"/>
      <c r="GH1061" s="34"/>
      <c r="GI1061" s="34"/>
      <c r="GJ1061" s="34"/>
      <c r="GK1061" s="34"/>
      <c r="GL1061" s="34"/>
      <c r="GM1061" s="34"/>
      <c r="GN1061" s="34"/>
      <c r="GO1061" s="34"/>
      <c r="GP1061" s="34"/>
      <c r="GQ1061" s="34"/>
      <c r="GR1061" s="34"/>
      <c r="GS1061" s="34"/>
      <c r="GT1061" s="34"/>
      <c r="GU1061" s="34"/>
      <c r="GV1061" s="34"/>
      <c r="GW1061" s="34"/>
      <c r="GX1061" s="34"/>
      <c r="GY1061" s="34"/>
      <c r="GZ1061" s="34"/>
      <c r="HA1061" s="34"/>
      <c r="HB1061" s="34"/>
      <c r="HC1061" s="34"/>
      <c r="HD1061" s="34"/>
      <c r="HE1061" s="34"/>
      <c r="HF1061" s="34"/>
      <c r="HG1061" s="34"/>
      <c r="HH1061" s="34"/>
      <c r="HI1061" s="34"/>
      <c r="HJ1061" s="34"/>
      <c r="HK1061" s="34"/>
      <c r="HL1061" s="34"/>
      <c r="HM1061" s="34"/>
      <c r="HN1061" s="34"/>
      <c r="HO1061" s="34"/>
      <c r="HP1061" s="34"/>
      <c r="HQ1061" s="34"/>
      <c r="HR1061" s="34"/>
      <c r="HS1061" s="34"/>
      <c r="HT1061" s="34"/>
      <c r="HU1061" s="34"/>
      <c r="HV1061" s="34"/>
      <c r="HW1061" s="34"/>
      <c r="HX1061" s="34"/>
      <c r="HY1061" s="34"/>
      <c r="HZ1061" s="34"/>
      <c r="IA1061" s="34"/>
      <c r="IB1061" s="34"/>
      <c r="IC1061" s="34"/>
      <c r="ID1061" s="34"/>
      <c r="IE1061" s="34"/>
      <c r="IF1061" s="34"/>
      <c r="IG1061" s="34"/>
      <c r="IH1061" s="34"/>
      <c r="II1061" s="34"/>
      <c r="IJ1061" s="34"/>
      <c r="IK1061" s="34"/>
      <c r="IL1061" s="34"/>
      <c r="IM1061" s="34"/>
      <c r="IN1061" s="34"/>
      <c r="IO1061" s="34"/>
      <c r="IP1061" s="34"/>
      <c r="IQ1061" s="34"/>
      <c r="IR1061" s="34"/>
      <c r="IS1061" s="34"/>
    </row>
    <row r="1062" spans="1:253" s="21" customFormat="1" ht="90" x14ac:dyDescent="0.3">
      <c r="A1062" s="85" t="s">
        <v>4497</v>
      </c>
      <c r="B1062" s="66" t="s">
        <v>929</v>
      </c>
      <c r="C1062" s="29" t="s">
        <v>4494</v>
      </c>
      <c r="D1062" s="82" t="s">
        <v>4406</v>
      </c>
      <c r="E1062" s="29" t="s">
        <v>3892</v>
      </c>
      <c r="F1062" s="29" t="s">
        <v>858</v>
      </c>
      <c r="G1062" s="28" t="s">
        <v>960</v>
      </c>
      <c r="H1062" s="29" t="s">
        <v>947</v>
      </c>
      <c r="I1062" s="64" t="s">
        <v>961</v>
      </c>
      <c r="J1062" s="29"/>
      <c r="K1062" s="28" t="s">
        <v>38</v>
      </c>
      <c r="L1062" s="28" t="s">
        <v>39</v>
      </c>
      <c r="M1062" s="28"/>
      <c r="N1062" s="28" t="s">
        <v>38</v>
      </c>
      <c r="O1062" s="28" t="s">
        <v>627</v>
      </c>
      <c r="P1062" s="30" t="s">
        <v>962</v>
      </c>
      <c r="Q1062" s="30" t="s">
        <v>963</v>
      </c>
      <c r="R1062" s="60"/>
      <c r="S1062" s="60"/>
      <c r="T1062" s="30"/>
      <c r="U1062" s="60"/>
      <c r="W1062" s="61"/>
      <c r="X1062" s="61"/>
      <c r="Y1062" s="34"/>
      <c r="Z1062" s="34"/>
      <c r="AA1062" s="34"/>
      <c r="AB1062" s="61"/>
      <c r="AC1062" s="61"/>
      <c r="AD1062" s="61"/>
      <c r="AE1062" s="61"/>
      <c r="AF1062" s="61"/>
      <c r="AG1062" s="61"/>
      <c r="AH1062" s="61"/>
      <c r="AI1062" s="61"/>
      <c r="AJ1062" s="61"/>
      <c r="AK1062" s="61"/>
      <c r="AL1062" s="61"/>
      <c r="AM1062" s="61"/>
      <c r="AN1062" s="61"/>
      <c r="AO1062" s="61"/>
      <c r="AP1062" s="61"/>
      <c r="AQ1062" s="61"/>
      <c r="AR1062" s="61"/>
      <c r="AS1062" s="61"/>
      <c r="AT1062" s="61"/>
      <c r="AU1062" s="61"/>
      <c r="AV1062" s="61"/>
      <c r="AW1062" s="61"/>
      <c r="AX1062" s="61"/>
      <c r="AY1062" s="61"/>
      <c r="AZ1062" s="61"/>
      <c r="BA1062" s="61"/>
      <c r="BB1062" s="61"/>
      <c r="BC1062" s="61"/>
      <c r="BD1062" s="61"/>
      <c r="BE1062" s="61"/>
      <c r="BF1062" s="61"/>
      <c r="BG1062" s="61"/>
      <c r="BH1062" s="61"/>
      <c r="BI1062" s="61"/>
      <c r="BJ1062" s="61"/>
      <c r="BK1062" s="61"/>
      <c r="BL1062" s="61"/>
      <c r="BM1062" s="61"/>
      <c r="BN1062" s="61"/>
      <c r="BO1062" s="61"/>
      <c r="BP1062" s="61"/>
      <c r="BQ1062" s="61"/>
      <c r="BR1062" s="61"/>
      <c r="BS1062" s="61"/>
      <c r="BT1062" s="61"/>
      <c r="BU1062" s="61"/>
      <c r="BV1062" s="61"/>
      <c r="BW1062" s="61"/>
      <c r="BX1062" s="61"/>
      <c r="BY1062" s="61"/>
      <c r="BZ1062" s="61"/>
      <c r="CA1062" s="61"/>
      <c r="CB1062" s="61"/>
      <c r="CC1062" s="61"/>
      <c r="CD1062" s="61"/>
      <c r="CE1062" s="61"/>
      <c r="CF1062" s="61"/>
      <c r="CG1062" s="61"/>
      <c r="CH1062" s="61"/>
      <c r="CI1062" s="61"/>
      <c r="CJ1062" s="61"/>
      <c r="CK1062" s="61"/>
      <c r="CL1062" s="61"/>
      <c r="CM1062" s="61"/>
      <c r="CN1062" s="61"/>
      <c r="CO1062" s="61"/>
      <c r="CP1062" s="61"/>
      <c r="CQ1062" s="61"/>
      <c r="CR1062" s="61"/>
      <c r="CS1062" s="61"/>
      <c r="CT1062" s="61"/>
      <c r="CU1062" s="61"/>
      <c r="CV1062" s="61"/>
      <c r="CW1062" s="61"/>
      <c r="CX1062" s="61"/>
      <c r="CY1062" s="61"/>
      <c r="CZ1062" s="61"/>
      <c r="DA1062" s="61"/>
      <c r="DB1062" s="61"/>
      <c r="DC1062" s="61"/>
      <c r="DD1062" s="61"/>
      <c r="DE1062" s="61"/>
      <c r="DF1062" s="61"/>
      <c r="DG1062" s="61"/>
      <c r="DH1062" s="61"/>
      <c r="DI1062" s="61"/>
      <c r="DJ1062" s="61"/>
      <c r="DK1062" s="61"/>
      <c r="DL1062" s="61"/>
      <c r="DM1062" s="61"/>
      <c r="DN1062" s="61"/>
      <c r="DO1062" s="61"/>
      <c r="DP1062" s="61"/>
      <c r="DQ1062" s="61"/>
      <c r="DR1062" s="61"/>
      <c r="DS1062" s="61"/>
      <c r="DT1062" s="61"/>
      <c r="DU1062" s="61"/>
      <c r="DV1062" s="61"/>
      <c r="DW1062" s="61"/>
      <c r="DX1062" s="61"/>
      <c r="DY1062" s="61"/>
      <c r="DZ1062" s="61"/>
      <c r="EA1062" s="61"/>
      <c r="EB1062" s="61"/>
      <c r="EC1062" s="61"/>
      <c r="ED1062" s="61"/>
      <c r="EE1062" s="61"/>
      <c r="EF1062" s="61"/>
      <c r="EG1062" s="61"/>
      <c r="EH1062" s="61"/>
      <c r="EI1062" s="61"/>
      <c r="EJ1062" s="61"/>
      <c r="EK1062" s="61"/>
      <c r="EL1062" s="61"/>
      <c r="EM1062" s="61"/>
      <c r="EN1062" s="61"/>
      <c r="EO1062" s="61"/>
      <c r="EP1062" s="61"/>
      <c r="EQ1062" s="61"/>
      <c r="ER1062" s="61"/>
      <c r="ES1062" s="61"/>
      <c r="ET1062" s="61"/>
      <c r="EU1062" s="61"/>
      <c r="EV1062" s="61"/>
      <c r="EW1062" s="61"/>
      <c r="EX1062" s="61"/>
      <c r="EY1062" s="61"/>
      <c r="EZ1062" s="61"/>
      <c r="FA1062" s="61"/>
      <c r="FB1062" s="61"/>
      <c r="FC1062" s="61"/>
      <c r="FD1062" s="61"/>
      <c r="FE1062" s="61"/>
      <c r="FF1062" s="61"/>
      <c r="FG1062" s="61"/>
      <c r="FH1062" s="61"/>
      <c r="FI1062" s="61"/>
      <c r="FJ1062" s="61"/>
      <c r="FK1062" s="61"/>
      <c r="FL1062" s="61"/>
      <c r="FM1062" s="61"/>
      <c r="FN1062" s="61"/>
      <c r="FO1062" s="61"/>
      <c r="FP1062" s="61"/>
      <c r="FQ1062" s="61"/>
      <c r="FR1062" s="61"/>
      <c r="FS1062" s="61"/>
      <c r="FT1062" s="61"/>
      <c r="FU1062" s="61"/>
      <c r="FV1062" s="61"/>
      <c r="FW1062" s="61"/>
      <c r="FX1062" s="61"/>
      <c r="FY1062" s="61"/>
      <c r="FZ1062" s="61"/>
      <c r="GA1062" s="61"/>
      <c r="GB1062" s="61"/>
      <c r="GC1062" s="61"/>
      <c r="GD1062" s="61"/>
      <c r="GE1062" s="61"/>
      <c r="GF1062" s="61"/>
      <c r="GG1062" s="61"/>
      <c r="GH1062" s="61"/>
      <c r="GI1062" s="61"/>
      <c r="GJ1062" s="61"/>
      <c r="GK1062" s="61"/>
      <c r="GL1062" s="61"/>
      <c r="GM1062" s="61"/>
      <c r="GN1062" s="61"/>
      <c r="GO1062" s="61"/>
      <c r="GP1062" s="61"/>
      <c r="GQ1062" s="61"/>
      <c r="GR1062" s="61"/>
      <c r="GS1062" s="61"/>
      <c r="GT1062" s="61"/>
      <c r="GU1062" s="61"/>
      <c r="GV1062" s="61"/>
      <c r="GW1062" s="61"/>
      <c r="GX1062" s="61"/>
      <c r="GY1062" s="61"/>
      <c r="GZ1062" s="61"/>
      <c r="HA1062" s="61"/>
      <c r="HB1062" s="61"/>
      <c r="HC1062" s="61"/>
      <c r="HD1062" s="61"/>
      <c r="HE1062" s="61"/>
      <c r="HF1062" s="61"/>
      <c r="HG1062" s="61"/>
      <c r="HH1062" s="61"/>
      <c r="HI1062" s="61"/>
      <c r="HJ1062" s="61"/>
      <c r="HK1062" s="61"/>
      <c r="HL1062" s="61"/>
      <c r="HM1062" s="61"/>
      <c r="HN1062" s="61"/>
      <c r="HO1062" s="61"/>
      <c r="HP1062" s="61"/>
      <c r="HQ1062" s="61"/>
      <c r="HR1062" s="61"/>
      <c r="HS1062" s="61"/>
      <c r="HT1062" s="61"/>
      <c r="HU1062" s="61"/>
      <c r="HV1062" s="61"/>
      <c r="HW1062" s="61"/>
      <c r="HX1062" s="61"/>
      <c r="HY1062" s="61"/>
      <c r="HZ1062" s="61"/>
      <c r="IA1062" s="61"/>
      <c r="IB1062" s="61"/>
      <c r="IC1062" s="61"/>
      <c r="ID1062" s="61"/>
      <c r="IE1062" s="61"/>
      <c r="IF1062" s="61"/>
      <c r="IG1062" s="61"/>
      <c r="IH1062" s="61"/>
      <c r="II1062" s="61"/>
      <c r="IJ1062" s="61"/>
      <c r="IK1062" s="61"/>
      <c r="IL1062" s="61"/>
      <c r="IM1062" s="61"/>
      <c r="IN1062" s="61"/>
      <c r="IO1062" s="61"/>
      <c r="IP1062" s="61"/>
      <c r="IQ1062" s="61"/>
      <c r="IR1062" s="61"/>
      <c r="IS1062" s="61"/>
    </row>
    <row r="1063" spans="1:253" s="21" customFormat="1" ht="45" x14ac:dyDescent="0.3">
      <c r="A1063" s="85" t="s">
        <v>4498</v>
      </c>
      <c r="B1063" s="66" t="s">
        <v>966</v>
      </c>
      <c r="C1063" s="29" t="s">
        <v>4499</v>
      </c>
      <c r="D1063" s="82" t="s">
        <v>4406</v>
      </c>
      <c r="E1063" s="29" t="s">
        <v>4500</v>
      </c>
      <c r="F1063" s="29" t="s">
        <v>858</v>
      </c>
      <c r="G1063" s="28" t="s">
        <v>77</v>
      </c>
      <c r="H1063" s="29" t="s">
        <v>969</v>
      </c>
      <c r="I1063" s="29" t="s">
        <v>970</v>
      </c>
      <c r="J1063" s="29"/>
      <c r="K1063" s="28" t="s">
        <v>38</v>
      </c>
      <c r="L1063" s="28" t="s">
        <v>39</v>
      </c>
      <c r="M1063" s="28"/>
      <c r="N1063" s="28" t="s">
        <v>38</v>
      </c>
      <c r="O1063" s="28" t="s">
        <v>627</v>
      </c>
      <c r="P1063" s="30" t="s">
        <v>971</v>
      </c>
      <c r="Q1063" s="30" t="s">
        <v>972</v>
      </c>
      <c r="R1063" s="60"/>
      <c r="S1063" s="60"/>
      <c r="T1063" s="30"/>
      <c r="U1063" s="60"/>
      <c r="W1063" s="61"/>
      <c r="X1063" s="61"/>
      <c r="Y1063" s="34"/>
      <c r="Z1063" s="34"/>
      <c r="AA1063" s="34"/>
      <c r="AB1063" s="61"/>
      <c r="AC1063" s="61"/>
      <c r="AD1063" s="61"/>
      <c r="AE1063" s="61"/>
      <c r="AF1063" s="61"/>
      <c r="AG1063" s="61"/>
      <c r="AH1063" s="61"/>
      <c r="AI1063" s="61"/>
      <c r="AJ1063" s="61"/>
      <c r="AK1063" s="61"/>
      <c r="AL1063" s="61"/>
      <c r="AM1063" s="61"/>
      <c r="AN1063" s="61"/>
      <c r="AO1063" s="61"/>
      <c r="AP1063" s="61"/>
      <c r="AQ1063" s="61"/>
      <c r="AR1063" s="61"/>
      <c r="AS1063" s="61"/>
      <c r="AT1063" s="61"/>
      <c r="AU1063" s="61"/>
      <c r="AV1063" s="61"/>
      <c r="AW1063" s="61"/>
      <c r="AX1063" s="61"/>
      <c r="AY1063" s="61"/>
      <c r="AZ1063" s="61"/>
      <c r="BA1063" s="61"/>
      <c r="BB1063" s="61"/>
      <c r="BC1063" s="61"/>
      <c r="BD1063" s="61"/>
      <c r="BE1063" s="61"/>
      <c r="BF1063" s="61"/>
      <c r="BG1063" s="61"/>
      <c r="BH1063" s="61"/>
      <c r="BI1063" s="61"/>
      <c r="BJ1063" s="61"/>
      <c r="BK1063" s="61"/>
      <c r="BL1063" s="61"/>
      <c r="BM1063" s="61"/>
      <c r="BN1063" s="61"/>
      <c r="BO1063" s="61"/>
      <c r="BP1063" s="61"/>
      <c r="BQ1063" s="61"/>
      <c r="BR1063" s="61"/>
      <c r="BS1063" s="61"/>
      <c r="BT1063" s="61"/>
      <c r="BU1063" s="61"/>
      <c r="BV1063" s="61"/>
      <c r="BW1063" s="61"/>
      <c r="BX1063" s="61"/>
      <c r="BY1063" s="61"/>
      <c r="BZ1063" s="61"/>
      <c r="CA1063" s="61"/>
      <c r="CB1063" s="61"/>
      <c r="CC1063" s="61"/>
      <c r="CD1063" s="61"/>
      <c r="CE1063" s="61"/>
      <c r="CF1063" s="61"/>
      <c r="CG1063" s="61"/>
      <c r="CH1063" s="61"/>
      <c r="CI1063" s="61"/>
      <c r="CJ1063" s="61"/>
      <c r="CK1063" s="61"/>
      <c r="CL1063" s="61"/>
      <c r="CM1063" s="61"/>
      <c r="CN1063" s="61"/>
      <c r="CO1063" s="61"/>
      <c r="CP1063" s="61"/>
      <c r="CQ1063" s="61"/>
      <c r="CR1063" s="61"/>
      <c r="CS1063" s="61"/>
      <c r="CT1063" s="61"/>
      <c r="CU1063" s="61"/>
      <c r="CV1063" s="61"/>
      <c r="CW1063" s="61"/>
      <c r="CX1063" s="61"/>
      <c r="CY1063" s="61"/>
      <c r="CZ1063" s="61"/>
      <c r="DA1063" s="61"/>
      <c r="DB1063" s="61"/>
      <c r="DC1063" s="61"/>
      <c r="DD1063" s="61"/>
      <c r="DE1063" s="61"/>
      <c r="DF1063" s="61"/>
      <c r="DG1063" s="61"/>
      <c r="DH1063" s="61"/>
      <c r="DI1063" s="61"/>
      <c r="DJ1063" s="61"/>
      <c r="DK1063" s="61"/>
      <c r="DL1063" s="61"/>
      <c r="DM1063" s="61"/>
      <c r="DN1063" s="61"/>
      <c r="DO1063" s="61"/>
      <c r="DP1063" s="61"/>
      <c r="DQ1063" s="61"/>
      <c r="DR1063" s="61"/>
      <c r="DS1063" s="61"/>
      <c r="DT1063" s="61"/>
      <c r="DU1063" s="61"/>
      <c r="DV1063" s="61"/>
      <c r="DW1063" s="61"/>
      <c r="DX1063" s="61"/>
      <c r="DY1063" s="61"/>
      <c r="DZ1063" s="61"/>
      <c r="EA1063" s="61"/>
      <c r="EB1063" s="61"/>
      <c r="EC1063" s="61"/>
      <c r="ED1063" s="61"/>
      <c r="EE1063" s="61"/>
      <c r="EF1063" s="61"/>
      <c r="EG1063" s="61"/>
      <c r="EH1063" s="61"/>
      <c r="EI1063" s="61"/>
      <c r="EJ1063" s="61"/>
      <c r="EK1063" s="61"/>
      <c r="EL1063" s="61"/>
      <c r="EM1063" s="61"/>
      <c r="EN1063" s="61"/>
      <c r="EO1063" s="61"/>
      <c r="EP1063" s="61"/>
      <c r="EQ1063" s="61"/>
      <c r="ER1063" s="61"/>
      <c r="ES1063" s="61"/>
      <c r="ET1063" s="61"/>
      <c r="EU1063" s="61"/>
      <c r="EV1063" s="61"/>
      <c r="EW1063" s="61"/>
      <c r="EX1063" s="61"/>
      <c r="EY1063" s="61"/>
      <c r="EZ1063" s="61"/>
      <c r="FA1063" s="61"/>
      <c r="FB1063" s="61"/>
      <c r="FC1063" s="61"/>
      <c r="FD1063" s="61"/>
      <c r="FE1063" s="61"/>
      <c r="FF1063" s="61"/>
      <c r="FG1063" s="61"/>
      <c r="FH1063" s="61"/>
      <c r="FI1063" s="61"/>
      <c r="FJ1063" s="61"/>
      <c r="FK1063" s="61"/>
      <c r="FL1063" s="61"/>
      <c r="FM1063" s="61"/>
      <c r="FN1063" s="61"/>
      <c r="FO1063" s="61"/>
      <c r="FP1063" s="61"/>
      <c r="FQ1063" s="61"/>
      <c r="FR1063" s="61"/>
      <c r="FS1063" s="61"/>
      <c r="FT1063" s="61"/>
      <c r="FU1063" s="61"/>
      <c r="FV1063" s="61"/>
      <c r="FW1063" s="61"/>
      <c r="FX1063" s="61"/>
      <c r="FY1063" s="61"/>
      <c r="FZ1063" s="61"/>
      <c r="GA1063" s="61"/>
      <c r="GB1063" s="61"/>
      <c r="GC1063" s="61"/>
      <c r="GD1063" s="61"/>
      <c r="GE1063" s="61"/>
      <c r="GF1063" s="61"/>
      <c r="GG1063" s="61"/>
      <c r="GH1063" s="61"/>
      <c r="GI1063" s="61"/>
      <c r="GJ1063" s="61"/>
      <c r="GK1063" s="61"/>
      <c r="GL1063" s="61"/>
      <c r="GM1063" s="61"/>
      <c r="GN1063" s="61"/>
      <c r="GO1063" s="61"/>
      <c r="GP1063" s="61"/>
      <c r="GQ1063" s="61"/>
      <c r="GR1063" s="61"/>
      <c r="GS1063" s="61"/>
      <c r="GT1063" s="61"/>
      <c r="GU1063" s="61"/>
      <c r="GV1063" s="61"/>
      <c r="GW1063" s="61"/>
      <c r="GX1063" s="61"/>
      <c r="GY1063" s="61"/>
      <c r="GZ1063" s="61"/>
      <c r="HA1063" s="61"/>
      <c r="HB1063" s="61"/>
      <c r="HC1063" s="61"/>
      <c r="HD1063" s="61"/>
      <c r="HE1063" s="61"/>
      <c r="HF1063" s="61"/>
      <c r="HG1063" s="61"/>
      <c r="HH1063" s="61"/>
      <c r="HI1063" s="61"/>
      <c r="HJ1063" s="61"/>
      <c r="HK1063" s="61"/>
      <c r="HL1063" s="61"/>
      <c r="HM1063" s="61"/>
      <c r="HN1063" s="61"/>
      <c r="HO1063" s="61"/>
      <c r="HP1063" s="61"/>
      <c r="HQ1063" s="61"/>
      <c r="HR1063" s="61"/>
      <c r="HS1063" s="61"/>
      <c r="HT1063" s="61"/>
      <c r="HU1063" s="61"/>
      <c r="HV1063" s="61"/>
      <c r="HW1063" s="61"/>
      <c r="HX1063" s="61"/>
      <c r="HY1063" s="61"/>
      <c r="HZ1063" s="61"/>
      <c r="IA1063" s="61"/>
      <c r="IB1063" s="61"/>
      <c r="IC1063" s="61"/>
      <c r="ID1063" s="61"/>
      <c r="IE1063" s="61"/>
      <c r="IF1063" s="61"/>
      <c r="IG1063" s="61"/>
      <c r="IH1063" s="61"/>
      <c r="II1063" s="61"/>
      <c r="IJ1063" s="61"/>
      <c r="IK1063" s="61"/>
      <c r="IL1063" s="61"/>
      <c r="IM1063" s="61"/>
      <c r="IN1063" s="61"/>
      <c r="IO1063" s="61"/>
      <c r="IP1063" s="61"/>
      <c r="IQ1063" s="61"/>
      <c r="IR1063" s="61"/>
      <c r="IS1063" s="61"/>
    </row>
    <row r="1064" spans="1:253" s="21" customFormat="1" ht="105" x14ac:dyDescent="0.3">
      <c r="A1064" s="85" t="s">
        <v>4501</v>
      </c>
      <c r="B1064" s="66" t="s">
        <v>976</v>
      </c>
      <c r="C1064" s="29" t="s">
        <v>4499</v>
      </c>
      <c r="D1064" s="82" t="s">
        <v>4406</v>
      </c>
      <c r="E1064" s="29" t="s">
        <v>977</v>
      </c>
      <c r="F1064" s="29" t="s">
        <v>858</v>
      </c>
      <c r="G1064" s="28" t="s">
        <v>978</v>
      </c>
      <c r="H1064" s="29" t="s">
        <v>979</v>
      </c>
      <c r="I1064" s="29" t="s">
        <v>980</v>
      </c>
      <c r="J1064" s="29"/>
      <c r="K1064" s="28" t="s">
        <v>38</v>
      </c>
      <c r="L1064" s="28" t="s">
        <v>39</v>
      </c>
      <c r="M1064" s="28"/>
      <c r="N1064" s="28" t="s">
        <v>38</v>
      </c>
      <c r="O1064" s="28" t="s">
        <v>891</v>
      </c>
      <c r="P1064" s="30" t="s">
        <v>981</v>
      </c>
      <c r="Q1064" s="30" t="s">
        <v>893</v>
      </c>
      <c r="R1064" s="60"/>
      <c r="S1064" s="60"/>
      <c r="T1064" s="30"/>
      <c r="U1064" s="60"/>
      <c r="W1064" s="61"/>
      <c r="X1064" s="61"/>
      <c r="Y1064" s="34"/>
      <c r="Z1064" s="34"/>
      <c r="AA1064" s="34"/>
      <c r="AB1064" s="61"/>
      <c r="AC1064" s="61"/>
      <c r="AD1064" s="61"/>
      <c r="AE1064" s="61"/>
      <c r="AF1064" s="61"/>
      <c r="AG1064" s="61"/>
      <c r="AH1064" s="61"/>
      <c r="AI1064" s="61"/>
      <c r="AJ1064" s="61"/>
      <c r="AK1064" s="61"/>
      <c r="AL1064" s="61"/>
      <c r="AM1064" s="61"/>
      <c r="AN1064" s="61"/>
      <c r="AO1064" s="61"/>
      <c r="AP1064" s="61"/>
      <c r="AQ1064" s="61"/>
      <c r="AR1064" s="61"/>
      <c r="AS1064" s="61"/>
      <c r="AT1064" s="61"/>
      <c r="AU1064" s="61"/>
      <c r="AV1064" s="61"/>
      <c r="AW1064" s="61"/>
      <c r="AX1064" s="61"/>
      <c r="AY1064" s="61"/>
      <c r="AZ1064" s="61"/>
      <c r="BA1064" s="61"/>
      <c r="BB1064" s="61"/>
      <c r="BC1064" s="61"/>
      <c r="BD1064" s="61"/>
      <c r="BE1064" s="61"/>
      <c r="BF1064" s="61"/>
      <c r="BG1064" s="61"/>
      <c r="BH1064" s="61"/>
      <c r="BI1064" s="61"/>
      <c r="BJ1064" s="61"/>
      <c r="BK1064" s="61"/>
      <c r="BL1064" s="61"/>
      <c r="BM1064" s="61"/>
      <c r="BN1064" s="61"/>
      <c r="BO1064" s="61"/>
      <c r="BP1064" s="61"/>
      <c r="BQ1064" s="61"/>
      <c r="BR1064" s="61"/>
      <c r="BS1064" s="61"/>
      <c r="BT1064" s="61"/>
      <c r="BU1064" s="61"/>
      <c r="BV1064" s="61"/>
      <c r="BW1064" s="61"/>
      <c r="BX1064" s="61"/>
      <c r="BY1064" s="61"/>
      <c r="BZ1064" s="61"/>
      <c r="CA1064" s="61"/>
      <c r="CB1064" s="61"/>
      <c r="CC1064" s="61"/>
      <c r="CD1064" s="61"/>
      <c r="CE1064" s="61"/>
      <c r="CF1064" s="61"/>
      <c r="CG1064" s="61"/>
      <c r="CH1064" s="61"/>
      <c r="CI1064" s="61"/>
      <c r="CJ1064" s="61"/>
      <c r="CK1064" s="61"/>
      <c r="CL1064" s="61"/>
      <c r="CM1064" s="61"/>
      <c r="CN1064" s="61"/>
      <c r="CO1064" s="61"/>
      <c r="CP1064" s="61"/>
      <c r="CQ1064" s="61"/>
      <c r="CR1064" s="61"/>
      <c r="CS1064" s="61"/>
      <c r="CT1064" s="61"/>
      <c r="CU1064" s="61"/>
      <c r="CV1064" s="61"/>
      <c r="CW1064" s="61"/>
      <c r="CX1064" s="61"/>
      <c r="CY1064" s="61"/>
      <c r="CZ1064" s="61"/>
      <c r="DA1064" s="61"/>
      <c r="DB1064" s="61"/>
      <c r="DC1064" s="61"/>
      <c r="DD1064" s="61"/>
      <c r="DE1064" s="61"/>
      <c r="DF1064" s="61"/>
      <c r="DG1064" s="61"/>
      <c r="DH1064" s="61"/>
      <c r="DI1064" s="61"/>
      <c r="DJ1064" s="61"/>
      <c r="DK1064" s="61"/>
      <c r="DL1064" s="61"/>
      <c r="DM1064" s="61"/>
      <c r="DN1064" s="61"/>
      <c r="DO1064" s="61"/>
      <c r="DP1064" s="61"/>
      <c r="DQ1064" s="61"/>
      <c r="DR1064" s="61"/>
      <c r="DS1064" s="61"/>
      <c r="DT1064" s="61"/>
      <c r="DU1064" s="61"/>
      <c r="DV1064" s="61"/>
      <c r="DW1064" s="61"/>
      <c r="DX1064" s="61"/>
      <c r="DY1064" s="61"/>
      <c r="DZ1064" s="61"/>
      <c r="EA1064" s="61"/>
      <c r="EB1064" s="61"/>
      <c r="EC1064" s="61"/>
      <c r="ED1064" s="61"/>
      <c r="EE1064" s="61"/>
      <c r="EF1064" s="61"/>
      <c r="EG1064" s="61"/>
      <c r="EH1064" s="61"/>
      <c r="EI1064" s="61"/>
      <c r="EJ1064" s="61"/>
      <c r="EK1064" s="61"/>
      <c r="EL1064" s="61"/>
      <c r="EM1064" s="61"/>
      <c r="EN1064" s="61"/>
      <c r="EO1064" s="61"/>
      <c r="EP1064" s="61"/>
      <c r="EQ1064" s="61"/>
      <c r="ER1064" s="61"/>
      <c r="ES1064" s="61"/>
      <c r="ET1064" s="61"/>
      <c r="EU1064" s="61"/>
      <c r="EV1064" s="61"/>
      <c r="EW1064" s="61"/>
      <c r="EX1064" s="61"/>
      <c r="EY1064" s="61"/>
      <c r="EZ1064" s="61"/>
      <c r="FA1064" s="61"/>
      <c r="FB1064" s="61"/>
      <c r="FC1064" s="61"/>
      <c r="FD1064" s="61"/>
      <c r="FE1064" s="61"/>
      <c r="FF1064" s="61"/>
      <c r="FG1064" s="61"/>
      <c r="FH1064" s="61"/>
      <c r="FI1064" s="61"/>
      <c r="FJ1064" s="61"/>
      <c r="FK1064" s="61"/>
      <c r="FL1064" s="61"/>
      <c r="FM1064" s="61"/>
      <c r="FN1064" s="61"/>
      <c r="FO1064" s="61"/>
      <c r="FP1064" s="61"/>
      <c r="FQ1064" s="61"/>
      <c r="FR1064" s="61"/>
      <c r="FS1064" s="61"/>
      <c r="FT1064" s="61"/>
      <c r="FU1064" s="61"/>
      <c r="FV1064" s="61"/>
      <c r="FW1064" s="61"/>
      <c r="FX1064" s="61"/>
      <c r="FY1064" s="61"/>
      <c r="FZ1064" s="61"/>
      <c r="GA1064" s="61"/>
      <c r="GB1064" s="61"/>
      <c r="GC1064" s="61"/>
      <c r="GD1064" s="61"/>
      <c r="GE1064" s="61"/>
      <c r="GF1064" s="61"/>
      <c r="GG1064" s="61"/>
      <c r="GH1064" s="61"/>
      <c r="GI1064" s="61"/>
      <c r="GJ1064" s="61"/>
      <c r="GK1064" s="61"/>
      <c r="GL1064" s="61"/>
      <c r="GM1064" s="61"/>
      <c r="GN1064" s="61"/>
      <c r="GO1064" s="61"/>
      <c r="GP1064" s="61"/>
      <c r="GQ1064" s="61"/>
      <c r="GR1064" s="61"/>
      <c r="GS1064" s="61"/>
      <c r="GT1064" s="61"/>
      <c r="GU1064" s="61"/>
      <c r="GV1064" s="61"/>
      <c r="GW1064" s="61"/>
      <c r="GX1064" s="61"/>
      <c r="GY1064" s="61"/>
      <c r="GZ1064" s="61"/>
      <c r="HA1064" s="61"/>
      <c r="HB1064" s="61"/>
      <c r="HC1064" s="61"/>
      <c r="HD1064" s="61"/>
      <c r="HE1064" s="61"/>
      <c r="HF1064" s="61"/>
      <c r="HG1064" s="61"/>
      <c r="HH1064" s="61"/>
      <c r="HI1064" s="61"/>
      <c r="HJ1064" s="61"/>
      <c r="HK1064" s="61"/>
      <c r="HL1064" s="61"/>
      <c r="HM1064" s="61"/>
      <c r="HN1064" s="61"/>
      <c r="HO1064" s="61"/>
      <c r="HP1064" s="61"/>
      <c r="HQ1064" s="61"/>
      <c r="HR1064" s="61"/>
      <c r="HS1064" s="61"/>
      <c r="HT1064" s="61"/>
      <c r="HU1064" s="61"/>
      <c r="HV1064" s="61"/>
      <c r="HW1064" s="61"/>
      <c r="HX1064" s="61"/>
      <c r="HY1064" s="61"/>
      <c r="HZ1064" s="61"/>
      <c r="IA1064" s="61"/>
      <c r="IB1064" s="61"/>
      <c r="IC1064" s="61"/>
      <c r="ID1064" s="61"/>
      <c r="IE1064" s="61"/>
      <c r="IF1064" s="61"/>
      <c r="IG1064" s="61"/>
      <c r="IH1064" s="61"/>
      <c r="II1064" s="61"/>
      <c r="IJ1064" s="61"/>
      <c r="IK1064" s="61"/>
      <c r="IL1064" s="61"/>
      <c r="IM1064" s="61"/>
      <c r="IN1064" s="61"/>
      <c r="IO1064" s="61"/>
      <c r="IP1064" s="61"/>
      <c r="IQ1064" s="61"/>
      <c r="IR1064" s="61"/>
      <c r="IS1064" s="61"/>
    </row>
    <row r="1065" spans="1:253" s="21" customFormat="1" ht="90" x14ac:dyDescent="0.3">
      <c r="A1065" s="85" t="s">
        <v>4502</v>
      </c>
      <c r="B1065" s="29" t="s">
        <v>985</v>
      </c>
      <c r="C1065" s="29" t="s">
        <v>4499</v>
      </c>
      <c r="D1065" s="82" t="s">
        <v>4406</v>
      </c>
      <c r="E1065" s="29" t="s">
        <v>4503</v>
      </c>
      <c r="F1065" s="29" t="s">
        <v>858</v>
      </c>
      <c r="G1065" s="28" t="s">
        <v>77</v>
      </c>
      <c r="H1065" s="29" t="s">
        <v>969</v>
      </c>
      <c r="I1065" s="29" t="s">
        <v>458</v>
      </c>
      <c r="J1065" s="29"/>
      <c r="K1065" s="28" t="s">
        <v>38</v>
      </c>
      <c r="L1065" s="28" t="s">
        <v>38</v>
      </c>
      <c r="M1065" s="28"/>
      <c r="N1065" s="28" t="s">
        <v>38</v>
      </c>
      <c r="O1065" s="28" t="s">
        <v>627</v>
      </c>
      <c r="P1065" s="30" t="s">
        <v>987</v>
      </c>
      <c r="Q1065" s="30"/>
      <c r="R1065" s="60"/>
      <c r="S1065" s="60"/>
      <c r="T1065" s="30"/>
      <c r="U1065" s="60"/>
      <c r="W1065" s="61"/>
      <c r="X1065" s="61"/>
      <c r="Y1065" s="34"/>
      <c r="Z1065" s="34"/>
      <c r="AA1065" s="34"/>
      <c r="AB1065" s="61"/>
      <c r="AC1065" s="61"/>
      <c r="AD1065" s="61"/>
      <c r="AE1065" s="61"/>
      <c r="AF1065" s="61"/>
      <c r="AG1065" s="61"/>
      <c r="AH1065" s="61"/>
      <c r="AI1065" s="61"/>
      <c r="AJ1065" s="61"/>
      <c r="AK1065" s="61"/>
      <c r="AL1065" s="61"/>
      <c r="AM1065" s="61"/>
      <c r="AN1065" s="61"/>
      <c r="AO1065" s="61"/>
      <c r="AP1065" s="61"/>
      <c r="AQ1065" s="61"/>
      <c r="AR1065" s="61"/>
      <c r="AS1065" s="61"/>
      <c r="AT1065" s="61"/>
      <c r="AU1065" s="61"/>
      <c r="AV1065" s="61"/>
      <c r="AW1065" s="61"/>
      <c r="AX1065" s="61"/>
      <c r="AY1065" s="61"/>
      <c r="AZ1065" s="61"/>
      <c r="BA1065" s="61"/>
      <c r="BB1065" s="61"/>
      <c r="BC1065" s="61"/>
      <c r="BD1065" s="61"/>
      <c r="BE1065" s="61"/>
      <c r="BF1065" s="61"/>
      <c r="BG1065" s="61"/>
      <c r="BH1065" s="61"/>
      <c r="BI1065" s="61"/>
      <c r="BJ1065" s="61"/>
      <c r="BK1065" s="61"/>
      <c r="BL1065" s="61"/>
      <c r="BM1065" s="61"/>
      <c r="BN1065" s="61"/>
      <c r="BO1065" s="61"/>
      <c r="BP1065" s="61"/>
      <c r="BQ1065" s="61"/>
      <c r="BR1065" s="61"/>
      <c r="BS1065" s="61"/>
      <c r="BT1065" s="61"/>
      <c r="BU1065" s="61"/>
      <c r="BV1065" s="61"/>
      <c r="BW1065" s="61"/>
      <c r="BX1065" s="61"/>
      <c r="BY1065" s="61"/>
      <c r="BZ1065" s="61"/>
      <c r="CA1065" s="61"/>
      <c r="CB1065" s="61"/>
      <c r="CC1065" s="61"/>
      <c r="CD1065" s="61"/>
      <c r="CE1065" s="61"/>
      <c r="CF1065" s="61"/>
      <c r="CG1065" s="61"/>
      <c r="CH1065" s="61"/>
      <c r="CI1065" s="61"/>
      <c r="CJ1065" s="61"/>
      <c r="CK1065" s="61"/>
      <c r="CL1065" s="61"/>
      <c r="CM1065" s="61"/>
      <c r="CN1065" s="61"/>
      <c r="CO1065" s="61"/>
      <c r="CP1065" s="61"/>
      <c r="CQ1065" s="61"/>
      <c r="CR1065" s="61"/>
      <c r="CS1065" s="61"/>
      <c r="CT1065" s="61"/>
      <c r="CU1065" s="61"/>
      <c r="CV1065" s="61"/>
      <c r="CW1065" s="61"/>
      <c r="CX1065" s="61"/>
      <c r="CY1065" s="61"/>
      <c r="CZ1065" s="61"/>
      <c r="DA1065" s="61"/>
      <c r="DB1065" s="61"/>
      <c r="DC1065" s="61"/>
      <c r="DD1065" s="61"/>
      <c r="DE1065" s="61"/>
      <c r="DF1065" s="61"/>
      <c r="DG1065" s="61"/>
      <c r="DH1065" s="61"/>
      <c r="DI1065" s="61"/>
      <c r="DJ1065" s="61"/>
      <c r="DK1065" s="61"/>
      <c r="DL1065" s="61"/>
      <c r="DM1065" s="61"/>
      <c r="DN1065" s="61"/>
      <c r="DO1065" s="61"/>
      <c r="DP1065" s="61"/>
      <c r="DQ1065" s="61"/>
      <c r="DR1065" s="61"/>
      <c r="DS1065" s="61"/>
      <c r="DT1065" s="61"/>
      <c r="DU1065" s="61"/>
      <c r="DV1065" s="61"/>
      <c r="DW1065" s="61"/>
      <c r="DX1065" s="61"/>
      <c r="DY1065" s="61"/>
      <c r="DZ1065" s="61"/>
      <c r="EA1065" s="61"/>
      <c r="EB1065" s="61"/>
      <c r="EC1065" s="61"/>
      <c r="ED1065" s="61"/>
      <c r="EE1065" s="61"/>
      <c r="EF1065" s="61"/>
      <c r="EG1065" s="61"/>
      <c r="EH1065" s="61"/>
      <c r="EI1065" s="61"/>
      <c r="EJ1065" s="61"/>
      <c r="EK1065" s="61"/>
      <c r="EL1065" s="61"/>
      <c r="EM1065" s="61"/>
      <c r="EN1065" s="61"/>
      <c r="EO1065" s="61"/>
      <c r="EP1065" s="61"/>
      <c r="EQ1065" s="61"/>
      <c r="ER1065" s="61"/>
      <c r="ES1065" s="61"/>
      <c r="ET1065" s="61"/>
      <c r="EU1065" s="61"/>
      <c r="EV1065" s="61"/>
      <c r="EW1065" s="61"/>
      <c r="EX1065" s="61"/>
      <c r="EY1065" s="61"/>
      <c r="EZ1065" s="61"/>
      <c r="FA1065" s="61"/>
      <c r="FB1065" s="61"/>
      <c r="FC1065" s="61"/>
      <c r="FD1065" s="61"/>
      <c r="FE1065" s="61"/>
      <c r="FF1065" s="61"/>
      <c r="FG1065" s="61"/>
      <c r="FH1065" s="61"/>
      <c r="FI1065" s="61"/>
      <c r="FJ1065" s="61"/>
      <c r="FK1065" s="61"/>
      <c r="FL1065" s="61"/>
      <c r="FM1065" s="61"/>
      <c r="FN1065" s="61"/>
      <c r="FO1065" s="61"/>
      <c r="FP1065" s="61"/>
      <c r="FQ1065" s="61"/>
      <c r="FR1065" s="61"/>
      <c r="FS1065" s="61"/>
      <c r="FT1065" s="61"/>
      <c r="FU1065" s="61"/>
      <c r="FV1065" s="61"/>
      <c r="FW1065" s="61"/>
      <c r="FX1065" s="61"/>
      <c r="FY1065" s="61"/>
      <c r="FZ1065" s="61"/>
      <c r="GA1065" s="61"/>
      <c r="GB1065" s="61"/>
      <c r="GC1065" s="61"/>
      <c r="GD1065" s="61"/>
      <c r="GE1065" s="61"/>
      <c r="GF1065" s="61"/>
      <c r="GG1065" s="61"/>
      <c r="GH1065" s="61"/>
      <c r="GI1065" s="61"/>
      <c r="GJ1065" s="61"/>
      <c r="GK1065" s="61"/>
      <c r="GL1065" s="61"/>
      <c r="GM1065" s="61"/>
      <c r="GN1065" s="61"/>
      <c r="GO1065" s="61"/>
      <c r="GP1065" s="61"/>
      <c r="GQ1065" s="61"/>
      <c r="GR1065" s="61"/>
      <c r="GS1065" s="61"/>
      <c r="GT1065" s="61"/>
      <c r="GU1065" s="61"/>
      <c r="GV1065" s="61"/>
      <c r="GW1065" s="61"/>
      <c r="GX1065" s="61"/>
      <c r="GY1065" s="61"/>
      <c r="GZ1065" s="61"/>
      <c r="HA1065" s="61"/>
      <c r="HB1065" s="61"/>
      <c r="HC1065" s="61"/>
      <c r="HD1065" s="61"/>
      <c r="HE1065" s="61"/>
      <c r="HF1065" s="61"/>
      <c r="HG1065" s="61"/>
      <c r="HH1065" s="61"/>
      <c r="HI1065" s="61"/>
      <c r="HJ1065" s="61"/>
      <c r="HK1065" s="61"/>
      <c r="HL1065" s="61"/>
      <c r="HM1065" s="61"/>
      <c r="HN1065" s="61"/>
      <c r="HO1065" s="61"/>
      <c r="HP1065" s="61"/>
      <c r="HQ1065" s="61"/>
      <c r="HR1065" s="61"/>
      <c r="HS1065" s="61"/>
      <c r="HT1065" s="61"/>
      <c r="HU1065" s="61"/>
      <c r="HV1065" s="61"/>
      <c r="HW1065" s="61"/>
      <c r="HX1065" s="61"/>
      <c r="HY1065" s="61"/>
      <c r="HZ1065" s="61"/>
      <c r="IA1065" s="61"/>
      <c r="IB1065" s="61"/>
      <c r="IC1065" s="61"/>
      <c r="ID1065" s="61"/>
      <c r="IE1065" s="61"/>
      <c r="IF1065" s="61"/>
      <c r="IG1065" s="61"/>
      <c r="IH1065" s="61"/>
      <c r="II1065" s="61"/>
      <c r="IJ1065" s="61"/>
      <c r="IK1065" s="61"/>
      <c r="IL1065" s="61"/>
      <c r="IM1065" s="61"/>
      <c r="IN1065" s="61"/>
      <c r="IO1065" s="61"/>
      <c r="IP1065" s="61"/>
      <c r="IQ1065" s="61"/>
      <c r="IR1065" s="61"/>
      <c r="IS1065" s="61"/>
    </row>
    <row r="1066" spans="1:253" s="21" customFormat="1" ht="45" x14ac:dyDescent="0.3">
      <c r="A1066" s="85" t="s">
        <v>4504</v>
      </c>
      <c r="B1066" s="29" t="s">
        <v>989</v>
      </c>
      <c r="C1066" s="29" t="s">
        <v>4499</v>
      </c>
      <c r="D1066" s="82" t="s">
        <v>4406</v>
      </c>
      <c r="E1066" s="29" t="s">
        <v>4505</v>
      </c>
      <c r="F1066" s="29" t="s">
        <v>858</v>
      </c>
      <c r="G1066" s="28" t="s">
        <v>77</v>
      </c>
      <c r="H1066" s="29" t="s">
        <v>969</v>
      </c>
      <c r="I1066" s="29" t="s">
        <v>989</v>
      </c>
      <c r="J1066" s="29"/>
      <c r="K1066" s="28" t="s">
        <v>38</v>
      </c>
      <c r="L1066" s="28" t="s">
        <v>38</v>
      </c>
      <c r="M1066" s="28"/>
      <c r="N1066" s="28" t="s">
        <v>38</v>
      </c>
      <c r="O1066" s="28" t="s">
        <v>627</v>
      </c>
      <c r="P1066" s="30" t="s">
        <v>991</v>
      </c>
      <c r="Q1066" s="30"/>
      <c r="R1066" s="60"/>
      <c r="S1066" s="60"/>
      <c r="T1066" s="30"/>
      <c r="U1066" s="60"/>
      <c r="W1066" s="61"/>
      <c r="X1066" s="61"/>
      <c r="Y1066" s="34"/>
      <c r="Z1066" s="34"/>
      <c r="AA1066" s="34"/>
      <c r="AB1066" s="61"/>
      <c r="AC1066" s="61"/>
      <c r="AD1066" s="61"/>
      <c r="AE1066" s="61"/>
      <c r="AF1066" s="61"/>
      <c r="AG1066" s="61"/>
      <c r="AH1066" s="61"/>
      <c r="AI1066" s="61"/>
      <c r="AJ1066" s="61"/>
      <c r="AK1066" s="61"/>
      <c r="AL1066" s="61"/>
      <c r="AM1066" s="61"/>
      <c r="AN1066" s="61"/>
      <c r="AO1066" s="61"/>
      <c r="AP1066" s="61"/>
      <c r="AQ1066" s="61"/>
      <c r="AR1066" s="61"/>
      <c r="AS1066" s="61"/>
      <c r="AT1066" s="61"/>
      <c r="AU1066" s="61"/>
      <c r="AV1066" s="61"/>
      <c r="AW1066" s="61"/>
      <c r="AX1066" s="61"/>
      <c r="AY1066" s="61"/>
      <c r="AZ1066" s="61"/>
      <c r="BA1066" s="61"/>
      <c r="BB1066" s="61"/>
      <c r="BC1066" s="61"/>
      <c r="BD1066" s="61"/>
      <c r="BE1066" s="61"/>
      <c r="BF1066" s="61"/>
      <c r="BG1066" s="61"/>
      <c r="BH1066" s="61"/>
      <c r="BI1066" s="61"/>
      <c r="BJ1066" s="61"/>
      <c r="BK1066" s="61"/>
      <c r="BL1066" s="61"/>
      <c r="BM1066" s="61"/>
      <c r="BN1066" s="61"/>
      <c r="BO1066" s="61"/>
      <c r="BP1066" s="61"/>
      <c r="BQ1066" s="61"/>
      <c r="BR1066" s="61"/>
      <c r="BS1066" s="61"/>
      <c r="BT1066" s="61"/>
      <c r="BU1066" s="61"/>
      <c r="BV1066" s="61"/>
      <c r="BW1066" s="61"/>
      <c r="BX1066" s="61"/>
      <c r="BY1066" s="61"/>
      <c r="BZ1066" s="61"/>
      <c r="CA1066" s="61"/>
      <c r="CB1066" s="61"/>
      <c r="CC1066" s="61"/>
      <c r="CD1066" s="61"/>
      <c r="CE1066" s="61"/>
      <c r="CF1066" s="61"/>
      <c r="CG1066" s="61"/>
      <c r="CH1066" s="61"/>
      <c r="CI1066" s="61"/>
      <c r="CJ1066" s="61"/>
      <c r="CK1066" s="61"/>
      <c r="CL1066" s="61"/>
      <c r="CM1066" s="61"/>
      <c r="CN1066" s="61"/>
      <c r="CO1066" s="61"/>
      <c r="CP1066" s="61"/>
      <c r="CQ1066" s="61"/>
      <c r="CR1066" s="61"/>
      <c r="CS1066" s="61"/>
      <c r="CT1066" s="61"/>
      <c r="CU1066" s="61"/>
      <c r="CV1066" s="61"/>
      <c r="CW1066" s="61"/>
      <c r="CX1066" s="61"/>
      <c r="CY1066" s="61"/>
      <c r="CZ1066" s="61"/>
      <c r="DA1066" s="61"/>
      <c r="DB1066" s="61"/>
      <c r="DC1066" s="61"/>
      <c r="DD1066" s="61"/>
      <c r="DE1066" s="61"/>
      <c r="DF1066" s="61"/>
      <c r="DG1066" s="61"/>
      <c r="DH1066" s="61"/>
      <c r="DI1066" s="61"/>
      <c r="DJ1066" s="61"/>
      <c r="DK1066" s="61"/>
      <c r="DL1066" s="61"/>
      <c r="DM1066" s="61"/>
      <c r="DN1066" s="61"/>
      <c r="DO1066" s="61"/>
      <c r="DP1066" s="61"/>
      <c r="DQ1066" s="61"/>
      <c r="DR1066" s="61"/>
      <c r="DS1066" s="61"/>
      <c r="DT1066" s="61"/>
      <c r="DU1066" s="61"/>
      <c r="DV1066" s="61"/>
      <c r="DW1066" s="61"/>
      <c r="DX1066" s="61"/>
      <c r="DY1066" s="61"/>
      <c r="DZ1066" s="61"/>
      <c r="EA1066" s="61"/>
      <c r="EB1066" s="61"/>
      <c r="EC1066" s="61"/>
      <c r="ED1066" s="61"/>
      <c r="EE1066" s="61"/>
      <c r="EF1066" s="61"/>
      <c r="EG1066" s="61"/>
      <c r="EH1066" s="61"/>
      <c r="EI1066" s="61"/>
      <c r="EJ1066" s="61"/>
      <c r="EK1066" s="61"/>
      <c r="EL1066" s="61"/>
      <c r="EM1066" s="61"/>
      <c r="EN1066" s="61"/>
      <c r="EO1066" s="61"/>
      <c r="EP1066" s="61"/>
      <c r="EQ1066" s="61"/>
      <c r="ER1066" s="61"/>
      <c r="ES1066" s="61"/>
      <c r="ET1066" s="61"/>
      <c r="EU1066" s="61"/>
      <c r="EV1066" s="61"/>
      <c r="EW1066" s="61"/>
      <c r="EX1066" s="61"/>
      <c r="EY1066" s="61"/>
      <c r="EZ1066" s="61"/>
      <c r="FA1066" s="61"/>
      <c r="FB1066" s="61"/>
      <c r="FC1066" s="61"/>
      <c r="FD1066" s="61"/>
      <c r="FE1066" s="61"/>
      <c r="FF1066" s="61"/>
      <c r="FG1066" s="61"/>
      <c r="FH1066" s="61"/>
      <c r="FI1066" s="61"/>
      <c r="FJ1066" s="61"/>
      <c r="FK1066" s="61"/>
      <c r="FL1066" s="61"/>
      <c r="FM1066" s="61"/>
      <c r="FN1066" s="61"/>
      <c r="FO1066" s="61"/>
      <c r="FP1066" s="61"/>
      <c r="FQ1066" s="61"/>
      <c r="FR1066" s="61"/>
      <c r="FS1066" s="61"/>
      <c r="FT1066" s="61"/>
      <c r="FU1066" s="61"/>
      <c r="FV1066" s="61"/>
      <c r="FW1066" s="61"/>
      <c r="FX1066" s="61"/>
      <c r="FY1066" s="61"/>
      <c r="FZ1066" s="61"/>
      <c r="GA1066" s="61"/>
      <c r="GB1066" s="61"/>
      <c r="GC1066" s="61"/>
      <c r="GD1066" s="61"/>
      <c r="GE1066" s="61"/>
      <c r="GF1066" s="61"/>
      <c r="GG1066" s="61"/>
      <c r="GH1066" s="61"/>
      <c r="GI1066" s="61"/>
      <c r="GJ1066" s="61"/>
      <c r="GK1066" s="61"/>
      <c r="GL1066" s="61"/>
      <c r="GM1066" s="61"/>
      <c r="GN1066" s="61"/>
      <c r="GO1066" s="61"/>
      <c r="GP1066" s="61"/>
      <c r="GQ1066" s="61"/>
      <c r="GR1066" s="61"/>
      <c r="GS1066" s="61"/>
      <c r="GT1066" s="61"/>
      <c r="GU1066" s="61"/>
      <c r="GV1066" s="61"/>
      <c r="GW1066" s="61"/>
      <c r="GX1066" s="61"/>
      <c r="GY1066" s="61"/>
      <c r="GZ1066" s="61"/>
      <c r="HA1066" s="61"/>
      <c r="HB1066" s="61"/>
      <c r="HC1066" s="61"/>
      <c r="HD1066" s="61"/>
      <c r="HE1066" s="61"/>
      <c r="HF1066" s="61"/>
      <c r="HG1066" s="61"/>
      <c r="HH1066" s="61"/>
      <c r="HI1066" s="61"/>
      <c r="HJ1066" s="61"/>
      <c r="HK1066" s="61"/>
      <c r="HL1066" s="61"/>
      <c r="HM1066" s="61"/>
      <c r="HN1066" s="61"/>
      <c r="HO1066" s="61"/>
      <c r="HP1066" s="61"/>
      <c r="HQ1066" s="61"/>
      <c r="HR1066" s="61"/>
      <c r="HS1066" s="61"/>
      <c r="HT1066" s="61"/>
      <c r="HU1066" s="61"/>
      <c r="HV1066" s="61"/>
      <c r="HW1066" s="61"/>
      <c r="HX1066" s="61"/>
      <c r="HY1066" s="61"/>
      <c r="HZ1066" s="61"/>
      <c r="IA1066" s="61"/>
      <c r="IB1066" s="61"/>
      <c r="IC1066" s="61"/>
      <c r="ID1066" s="61"/>
      <c r="IE1066" s="61"/>
      <c r="IF1066" s="61"/>
      <c r="IG1066" s="61"/>
      <c r="IH1066" s="61"/>
      <c r="II1066" s="61"/>
      <c r="IJ1066" s="61"/>
      <c r="IK1066" s="61"/>
      <c r="IL1066" s="61"/>
      <c r="IM1066" s="61"/>
      <c r="IN1066" s="61"/>
      <c r="IO1066" s="61"/>
      <c r="IP1066" s="61"/>
      <c r="IQ1066" s="61"/>
      <c r="IR1066" s="61"/>
      <c r="IS1066" s="61"/>
    </row>
    <row r="1067" spans="1:253" s="21" customFormat="1" ht="45" x14ac:dyDescent="0.3">
      <c r="A1067" s="85" t="s">
        <v>4506</v>
      </c>
      <c r="B1067" s="66" t="s">
        <v>993</v>
      </c>
      <c r="C1067" s="29" t="s">
        <v>4499</v>
      </c>
      <c r="D1067" s="82" t="s">
        <v>4406</v>
      </c>
      <c r="E1067" s="29" t="s">
        <v>4507</v>
      </c>
      <c r="F1067" s="29" t="s">
        <v>858</v>
      </c>
      <c r="G1067" s="28" t="s">
        <v>77</v>
      </c>
      <c r="H1067" s="29" t="s">
        <v>969</v>
      </c>
      <c r="I1067" s="29" t="s">
        <v>995</v>
      </c>
      <c r="J1067" s="29"/>
      <c r="K1067" s="28" t="s">
        <v>38</v>
      </c>
      <c r="L1067" s="28" t="s">
        <v>39</v>
      </c>
      <c r="M1067" s="28"/>
      <c r="N1067" s="28" t="s">
        <v>38</v>
      </c>
      <c r="O1067" s="28" t="s">
        <v>627</v>
      </c>
      <c r="P1067" s="30" t="s">
        <v>996</v>
      </c>
      <c r="Q1067" s="30" t="s">
        <v>997</v>
      </c>
      <c r="R1067" s="60"/>
      <c r="S1067" s="60"/>
      <c r="T1067" s="30"/>
      <c r="U1067" s="60"/>
      <c r="W1067" s="34"/>
      <c r="X1067" s="34"/>
      <c r="Y1067" s="34"/>
      <c r="Z1067" s="34"/>
      <c r="AA1067" s="34"/>
      <c r="AB1067" s="34"/>
      <c r="AC1067" s="34"/>
      <c r="AD1067" s="34"/>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c r="BM1067" s="34"/>
      <c r="BN1067" s="34"/>
      <c r="BO1067" s="34"/>
      <c r="BP1067" s="34"/>
      <c r="BQ1067" s="34"/>
      <c r="BR1067" s="34"/>
      <c r="BS1067" s="34"/>
      <c r="BT1067" s="34"/>
      <c r="BU1067" s="34"/>
      <c r="BV1067" s="34"/>
      <c r="BW1067" s="34"/>
      <c r="BX1067" s="34"/>
      <c r="BY1067" s="34"/>
      <c r="BZ1067" s="34"/>
      <c r="CA1067" s="34"/>
      <c r="CB1067" s="34"/>
      <c r="CC1067" s="34"/>
      <c r="CD1067" s="34"/>
      <c r="CE1067" s="34"/>
      <c r="CF1067" s="34"/>
      <c r="CG1067" s="34"/>
      <c r="CH1067" s="34"/>
      <c r="CI1067" s="34"/>
      <c r="CJ1067" s="34"/>
      <c r="CK1067" s="34"/>
      <c r="CL1067" s="34"/>
      <c r="CM1067" s="34"/>
      <c r="CN1067" s="34"/>
      <c r="CO1067" s="34"/>
      <c r="CP1067" s="34"/>
      <c r="CQ1067" s="34"/>
      <c r="CR1067" s="34"/>
      <c r="CS1067" s="34"/>
      <c r="CT1067" s="34"/>
      <c r="CU1067" s="34"/>
      <c r="CV1067" s="34"/>
      <c r="CW1067" s="34"/>
      <c r="CX1067" s="34"/>
      <c r="CY1067" s="34"/>
      <c r="CZ1067" s="34"/>
      <c r="DA1067" s="34"/>
      <c r="DB1067" s="34"/>
      <c r="DC1067" s="34"/>
      <c r="DD1067" s="34"/>
      <c r="DE1067" s="34"/>
      <c r="DF1067" s="34"/>
      <c r="DG1067" s="34"/>
      <c r="DH1067" s="34"/>
      <c r="DI1067" s="34"/>
      <c r="DJ1067" s="34"/>
      <c r="DK1067" s="34"/>
      <c r="DL1067" s="34"/>
      <c r="DM1067" s="34"/>
      <c r="DN1067" s="34"/>
      <c r="DO1067" s="34"/>
      <c r="DP1067" s="34"/>
      <c r="DQ1067" s="34"/>
      <c r="DR1067" s="34"/>
      <c r="DS1067" s="34"/>
      <c r="DT1067" s="34"/>
      <c r="DU1067" s="34"/>
      <c r="DV1067" s="34"/>
      <c r="DW1067" s="34"/>
      <c r="DX1067" s="34"/>
      <c r="DY1067" s="34"/>
      <c r="DZ1067" s="34"/>
      <c r="EA1067" s="34"/>
      <c r="EB1067" s="34"/>
      <c r="EC1067" s="34"/>
      <c r="ED1067" s="34"/>
      <c r="EE1067" s="34"/>
      <c r="EF1067" s="34"/>
      <c r="EG1067" s="34"/>
      <c r="EH1067" s="34"/>
      <c r="EI1067" s="34"/>
      <c r="EJ1067" s="34"/>
      <c r="EK1067" s="34"/>
      <c r="EL1067" s="34"/>
      <c r="EM1067" s="34"/>
      <c r="EN1067" s="34"/>
      <c r="EO1067" s="34"/>
      <c r="EP1067" s="34"/>
      <c r="EQ1067" s="34"/>
      <c r="ER1067" s="34"/>
      <c r="ES1067" s="34"/>
      <c r="ET1067" s="34"/>
      <c r="EU1067" s="34"/>
      <c r="EV1067" s="34"/>
      <c r="EW1067" s="34"/>
      <c r="EX1067" s="34"/>
      <c r="EY1067" s="34"/>
      <c r="EZ1067" s="34"/>
      <c r="FA1067" s="34"/>
      <c r="FB1067" s="34"/>
      <c r="FC1067" s="34"/>
      <c r="FD1067" s="34"/>
      <c r="FE1067" s="34"/>
      <c r="FF1067" s="34"/>
      <c r="FG1067" s="34"/>
      <c r="FH1067" s="34"/>
      <c r="FI1067" s="34"/>
      <c r="FJ1067" s="34"/>
      <c r="FK1067" s="34"/>
      <c r="FL1067" s="34"/>
      <c r="FM1067" s="34"/>
      <c r="FN1067" s="34"/>
      <c r="FO1067" s="34"/>
      <c r="FP1067" s="34"/>
      <c r="FQ1067" s="34"/>
      <c r="FR1067" s="34"/>
      <c r="FS1067" s="34"/>
      <c r="FT1067" s="34"/>
      <c r="FU1067" s="34"/>
      <c r="FV1067" s="34"/>
      <c r="FW1067" s="34"/>
      <c r="FX1067" s="34"/>
      <c r="FY1067" s="34"/>
      <c r="FZ1067" s="34"/>
      <c r="GA1067" s="34"/>
      <c r="GB1067" s="34"/>
      <c r="GC1067" s="34"/>
      <c r="GD1067" s="34"/>
      <c r="GE1067" s="34"/>
      <c r="GF1067" s="34"/>
      <c r="GG1067" s="34"/>
      <c r="GH1067" s="34"/>
      <c r="GI1067" s="34"/>
      <c r="GJ1067" s="34"/>
      <c r="GK1067" s="34"/>
      <c r="GL1067" s="34"/>
      <c r="GM1067" s="34"/>
      <c r="GN1067" s="34"/>
      <c r="GO1067" s="34"/>
      <c r="GP1067" s="34"/>
      <c r="GQ1067" s="34"/>
      <c r="GR1067" s="34"/>
      <c r="GS1067" s="34"/>
      <c r="GT1067" s="34"/>
      <c r="GU1067" s="34"/>
      <c r="GV1067" s="34"/>
      <c r="GW1067" s="34"/>
      <c r="GX1067" s="34"/>
      <c r="GY1067" s="34"/>
      <c r="GZ1067" s="34"/>
      <c r="HA1067" s="34"/>
      <c r="HB1067" s="34"/>
      <c r="HC1067" s="34"/>
      <c r="HD1067" s="34"/>
      <c r="HE1067" s="34"/>
      <c r="HF1067" s="34"/>
      <c r="HG1067" s="34"/>
      <c r="HH1067" s="34"/>
      <c r="HI1067" s="34"/>
      <c r="HJ1067" s="34"/>
      <c r="HK1067" s="34"/>
      <c r="HL1067" s="34"/>
      <c r="HM1067" s="34"/>
      <c r="HN1067" s="34"/>
      <c r="HO1067" s="34"/>
      <c r="HP1067" s="34"/>
      <c r="HQ1067" s="34"/>
      <c r="HR1067" s="34"/>
      <c r="HS1067" s="34"/>
      <c r="HT1067" s="34"/>
      <c r="HU1067" s="34"/>
      <c r="HV1067" s="34"/>
      <c r="HW1067" s="34"/>
      <c r="HX1067" s="34"/>
      <c r="HY1067" s="34"/>
      <c r="HZ1067" s="34"/>
      <c r="IA1067" s="34"/>
      <c r="IB1067" s="34"/>
      <c r="IC1067" s="34"/>
      <c r="ID1067" s="34"/>
      <c r="IE1067" s="34"/>
      <c r="IF1067" s="34"/>
      <c r="IG1067" s="34"/>
      <c r="IH1067" s="34"/>
      <c r="II1067" s="34"/>
      <c r="IJ1067" s="34"/>
      <c r="IK1067" s="34"/>
      <c r="IL1067" s="34"/>
      <c r="IM1067" s="34"/>
      <c r="IN1067" s="34"/>
      <c r="IO1067" s="34"/>
      <c r="IP1067" s="34"/>
      <c r="IQ1067" s="34"/>
      <c r="IR1067" s="34"/>
      <c r="IS1067" s="34"/>
    </row>
    <row r="1068" spans="1:253" s="21" customFormat="1" ht="90" x14ac:dyDescent="0.3">
      <c r="A1068" s="85" t="s">
        <v>4508</v>
      </c>
      <c r="B1068" s="29" t="s">
        <v>999</v>
      </c>
      <c r="C1068" s="29" t="s">
        <v>4499</v>
      </c>
      <c r="D1068" s="82" t="s">
        <v>4406</v>
      </c>
      <c r="E1068" s="29" t="s">
        <v>4509</v>
      </c>
      <c r="F1068" s="29" t="s">
        <v>858</v>
      </c>
      <c r="G1068" s="28" t="s">
        <v>77</v>
      </c>
      <c r="H1068" s="29" t="s">
        <v>969</v>
      </c>
      <c r="I1068" s="29" t="s">
        <v>999</v>
      </c>
      <c r="J1068" s="29"/>
      <c r="K1068" s="28" t="s">
        <v>38</v>
      </c>
      <c r="L1068" s="28" t="s">
        <v>38</v>
      </c>
      <c r="M1068" s="28"/>
      <c r="N1068" s="28" t="s">
        <v>38</v>
      </c>
      <c r="O1068" s="28" t="s">
        <v>627</v>
      </c>
      <c r="P1068" s="30" t="s">
        <v>1001</v>
      </c>
      <c r="Q1068" s="30"/>
      <c r="R1068" s="60"/>
      <c r="S1068" s="60"/>
      <c r="T1068" s="30"/>
      <c r="U1068" s="60"/>
      <c r="W1068" s="61"/>
      <c r="X1068" s="61"/>
      <c r="Y1068" s="61"/>
      <c r="Z1068" s="61"/>
      <c r="AA1068" s="61"/>
      <c r="AB1068" s="61"/>
      <c r="AC1068" s="61"/>
      <c r="AD1068" s="61"/>
      <c r="AE1068" s="61"/>
      <c r="AF1068" s="61"/>
      <c r="AG1068" s="61"/>
      <c r="AH1068" s="61"/>
      <c r="AI1068" s="61"/>
      <c r="AJ1068" s="61"/>
      <c r="AK1068" s="61"/>
      <c r="AL1068" s="61"/>
      <c r="AM1068" s="61"/>
      <c r="AN1068" s="61"/>
      <c r="AO1068" s="61"/>
      <c r="AP1068" s="61"/>
      <c r="AQ1068" s="61"/>
      <c r="AR1068" s="61"/>
      <c r="AS1068" s="61"/>
      <c r="AT1068" s="61"/>
      <c r="AU1068" s="61"/>
      <c r="AV1068" s="61"/>
      <c r="AW1068" s="61"/>
      <c r="AX1068" s="61"/>
      <c r="AY1068" s="61"/>
      <c r="AZ1068" s="61"/>
      <c r="BA1068" s="61"/>
      <c r="BB1068" s="61"/>
      <c r="BC1068" s="61"/>
      <c r="BD1068" s="61"/>
      <c r="BE1068" s="61"/>
      <c r="BF1068" s="61"/>
      <c r="BG1068" s="61"/>
      <c r="BH1068" s="61"/>
      <c r="BI1068" s="61"/>
      <c r="BJ1068" s="61"/>
      <c r="BK1068" s="61"/>
      <c r="BL1068" s="61"/>
      <c r="BM1068" s="61"/>
      <c r="BN1068" s="61"/>
      <c r="BO1068" s="61"/>
      <c r="BP1068" s="61"/>
      <c r="BQ1068" s="61"/>
      <c r="BR1068" s="61"/>
      <c r="BS1068" s="61"/>
      <c r="BT1068" s="61"/>
      <c r="BU1068" s="61"/>
      <c r="BV1068" s="61"/>
      <c r="BW1068" s="61"/>
      <c r="BX1068" s="61"/>
      <c r="BY1068" s="61"/>
      <c r="BZ1068" s="61"/>
      <c r="CA1068" s="61"/>
      <c r="CB1068" s="61"/>
      <c r="CC1068" s="61"/>
      <c r="CD1068" s="61"/>
      <c r="CE1068" s="61"/>
      <c r="CF1068" s="61"/>
      <c r="CG1068" s="61"/>
      <c r="CH1068" s="61"/>
      <c r="CI1068" s="61"/>
      <c r="CJ1068" s="61"/>
      <c r="CK1068" s="61"/>
      <c r="CL1068" s="61"/>
      <c r="CM1068" s="61"/>
      <c r="CN1068" s="61"/>
      <c r="CO1068" s="61"/>
      <c r="CP1068" s="61"/>
      <c r="CQ1068" s="61"/>
      <c r="CR1068" s="61"/>
      <c r="CS1068" s="61"/>
      <c r="CT1068" s="61"/>
      <c r="CU1068" s="61"/>
      <c r="CV1068" s="61"/>
      <c r="CW1068" s="61"/>
      <c r="CX1068" s="61"/>
      <c r="CY1068" s="61"/>
      <c r="CZ1068" s="61"/>
      <c r="DA1068" s="61"/>
      <c r="DB1068" s="61"/>
      <c r="DC1068" s="61"/>
      <c r="DD1068" s="61"/>
      <c r="DE1068" s="61"/>
      <c r="DF1068" s="61"/>
      <c r="DG1068" s="61"/>
      <c r="DH1068" s="61"/>
      <c r="DI1068" s="61"/>
      <c r="DJ1068" s="61"/>
      <c r="DK1068" s="61"/>
      <c r="DL1068" s="61"/>
      <c r="DM1068" s="61"/>
      <c r="DN1068" s="61"/>
      <c r="DO1068" s="61"/>
      <c r="DP1068" s="61"/>
      <c r="DQ1068" s="61"/>
      <c r="DR1068" s="61"/>
      <c r="DS1068" s="61"/>
      <c r="DT1068" s="61"/>
      <c r="DU1068" s="61"/>
      <c r="DV1068" s="61"/>
      <c r="DW1068" s="61"/>
      <c r="DX1068" s="61"/>
      <c r="DY1068" s="61"/>
      <c r="DZ1068" s="61"/>
      <c r="EA1068" s="61"/>
      <c r="EB1068" s="61"/>
      <c r="EC1068" s="61"/>
      <c r="ED1068" s="61"/>
      <c r="EE1068" s="61"/>
      <c r="EF1068" s="61"/>
      <c r="EG1068" s="61"/>
      <c r="EH1068" s="61"/>
      <c r="EI1068" s="61"/>
      <c r="EJ1068" s="61"/>
      <c r="EK1068" s="61"/>
      <c r="EL1068" s="61"/>
      <c r="EM1068" s="61"/>
      <c r="EN1068" s="61"/>
      <c r="EO1068" s="61"/>
      <c r="EP1068" s="61"/>
      <c r="EQ1068" s="61"/>
      <c r="ER1068" s="61"/>
      <c r="ES1068" s="61"/>
      <c r="ET1068" s="61"/>
      <c r="EU1068" s="61"/>
      <c r="EV1068" s="61"/>
      <c r="EW1068" s="61"/>
      <c r="EX1068" s="61"/>
      <c r="EY1068" s="61"/>
      <c r="EZ1068" s="61"/>
      <c r="FA1068" s="61"/>
      <c r="FB1068" s="61"/>
      <c r="FC1068" s="61"/>
      <c r="FD1068" s="61"/>
      <c r="FE1068" s="61"/>
      <c r="FF1068" s="61"/>
      <c r="FG1068" s="61"/>
      <c r="FH1068" s="61"/>
      <c r="FI1068" s="61"/>
      <c r="FJ1068" s="61"/>
      <c r="FK1068" s="61"/>
      <c r="FL1068" s="61"/>
      <c r="FM1068" s="61"/>
      <c r="FN1068" s="61"/>
      <c r="FO1068" s="61"/>
      <c r="FP1068" s="61"/>
      <c r="FQ1068" s="61"/>
      <c r="FR1068" s="61"/>
      <c r="FS1068" s="61"/>
      <c r="FT1068" s="61"/>
      <c r="FU1068" s="61"/>
      <c r="FV1068" s="61"/>
      <c r="FW1068" s="61"/>
      <c r="FX1068" s="61"/>
      <c r="FY1068" s="61"/>
      <c r="FZ1068" s="61"/>
      <c r="GA1068" s="61"/>
      <c r="GB1068" s="61"/>
      <c r="GC1068" s="61"/>
      <c r="GD1068" s="61"/>
      <c r="GE1068" s="61"/>
      <c r="GF1068" s="61"/>
      <c r="GG1068" s="61"/>
      <c r="GH1068" s="61"/>
      <c r="GI1068" s="61"/>
      <c r="GJ1068" s="61"/>
      <c r="GK1068" s="61"/>
      <c r="GL1068" s="61"/>
      <c r="GM1068" s="61"/>
      <c r="GN1068" s="61"/>
      <c r="GO1068" s="61"/>
      <c r="GP1068" s="61"/>
      <c r="GQ1068" s="61"/>
      <c r="GR1068" s="61"/>
      <c r="GS1068" s="61"/>
      <c r="GT1068" s="61"/>
      <c r="GU1068" s="61"/>
      <c r="GV1068" s="61"/>
      <c r="GW1068" s="61"/>
      <c r="GX1068" s="61"/>
      <c r="GY1068" s="61"/>
      <c r="GZ1068" s="61"/>
      <c r="HA1068" s="61"/>
      <c r="HB1068" s="61"/>
      <c r="HC1068" s="61"/>
      <c r="HD1068" s="61"/>
      <c r="HE1068" s="61"/>
      <c r="HF1068" s="61"/>
      <c r="HG1068" s="61"/>
      <c r="HH1068" s="61"/>
      <c r="HI1068" s="61"/>
      <c r="HJ1068" s="61"/>
      <c r="HK1068" s="61"/>
      <c r="HL1068" s="61"/>
      <c r="HM1068" s="61"/>
      <c r="HN1068" s="61"/>
      <c r="HO1068" s="61"/>
      <c r="HP1068" s="61"/>
      <c r="HQ1068" s="61"/>
      <c r="HR1068" s="61"/>
      <c r="HS1068" s="61"/>
      <c r="HT1068" s="61"/>
      <c r="HU1068" s="61"/>
      <c r="HV1068" s="61"/>
      <c r="HW1068" s="61"/>
      <c r="HX1068" s="61"/>
      <c r="HY1068" s="61"/>
      <c r="HZ1068" s="61"/>
      <c r="IA1068" s="61"/>
      <c r="IB1068" s="61"/>
      <c r="IC1068" s="61"/>
      <c r="ID1068" s="61"/>
      <c r="IE1068" s="61"/>
      <c r="IF1068" s="61"/>
      <c r="IG1068" s="61"/>
      <c r="IH1068" s="61"/>
      <c r="II1068" s="61"/>
      <c r="IJ1068" s="61"/>
      <c r="IK1068" s="61"/>
      <c r="IL1068" s="61"/>
      <c r="IM1068" s="61"/>
      <c r="IN1068" s="61"/>
      <c r="IO1068" s="61"/>
      <c r="IP1068" s="61"/>
      <c r="IQ1068" s="61"/>
      <c r="IR1068" s="61"/>
      <c r="IS1068" s="61"/>
    </row>
    <row r="1069" spans="1:253" s="21" customFormat="1" ht="90" x14ac:dyDescent="0.3">
      <c r="A1069" s="85" t="s">
        <v>4510</v>
      </c>
      <c r="B1069" s="66" t="s">
        <v>896</v>
      </c>
      <c r="C1069" s="29" t="s">
        <v>4499</v>
      </c>
      <c r="D1069" s="82" t="s">
        <v>4406</v>
      </c>
      <c r="E1069" s="29" t="s">
        <v>4511</v>
      </c>
      <c r="F1069" s="29" t="s">
        <v>858</v>
      </c>
      <c r="G1069" s="28" t="s">
        <v>898</v>
      </c>
      <c r="H1069" s="29" t="s">
        <v>1004</v>
      </c>
      <c r="I1069" s="29" t="s">
        <v>900</v>
      </c>
      <c r="J1069" s="29"/>
      <c r="K1069" s="28" t="s">
        <v>38</v>
      </c>
      <c r="L1069" s="28" t="s">
        <v>39</v>
      </c>
      <c r="M1069" s="28"/>
      <c r="N1069" s="28" t="s">
        <v>38</v>
      </c>
      <c r="O1069" s="28">
        <v>1</v>
      </c>
      <c r="P1069" s="30" t="s">
        <v>861</v>
      </c>
      <c r="Q1069" s="30"/>
      <c r="R1069" s="60"/>
      <c r="S1069" s="60"/>
      <c r="T1069" s="30"/>
      <c r="U1069" s="60"/>
      <c r="W1069" s="34"/>
      <c r="X1069" s="34"/>
      <c r="Y1069" s="34"/>
      <c r="Z1069" s="34"/>
      <c r="AA1069" s="34"/>
      <c r="AB1069" s="34"/>
      <c r="AC1069" s="34"/>
      <c r="AD1069" s="34"/>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c r="BM1069" s="34"/>
      <c r="BN1069" s="34"/>
      <c r="BO1069" s="34"/>
      <c r="BP1069" s="34"/>
      <c r="BQ1069" s="34"/>
      <c r="BR1069" s="34"/>
      <c r="BS1069" s="34"/>
      <c r="BT1069" s="34"/>
      <c r="BU1069" s="34"/>
      <c r="BV1069" s="34"/>
      <c r="BW1069" s="34"/>
      <c r="BX1069" s="34"/>
      <c r="BY1069" s="34"/>
      <c r="BZ1069" s="34"/>
      <c r="CA1069" s="34"/>
      <c r="CB1069" s="34"/>
      <c r="CC1069" s="34"/>
      <c r="CD1069" s="34"/>
      <c r="CE1069" s="34"/>
      <c r="CF1069" s="34"/>
      <c r="CG1069" s="34"/>
      <c r="CH1069" s="34"/>
      <c r="CI1069" s="34"/>
      <c r="CJ1069" s="34"/>
      <c r="CK1069" s="34"/>
      <c r="CL1069" s="34"/>
      <c r="CM1069" s="34"/>
      <c r="CN1069" s="34"/>
      <c r="CO1069" s="34"/>
      <c r="CP1069" s="34"/>
      <c r="CQ1069" s="34"/>
      <c r="CR1069" s="34"/>
      <c r="CS1069" s="34"/>
      <c r="CT1069" s="34"/>
      <c r="CU1069" s="34"/>
      <c r="CV1069" s="34"/>
      <c r="CW1069" s="34"/>
      <c r="CX1069" s="34"/>
      <c r="CY1069" s="34"/>
      <c r="CZ1069" s="34"/>
      <c r="DA1069" s="34"/>
      <c r="DB1069" s="34"/>
      <c r="DC1069" s="34"/>
      <c r="DD1069" s="34"/>
      <c r="DE1069" s="34"/>
      <c r="DF1069" s="34"/>
      <c r="DG1069" s="34"/>
      <c r="DH1069" s="34"/>
      <c r="DI1069" s="34"/>
      <c r="DJ1069" s="34"/>
      <c r="DK1069" s="34"/>
      <c r="DL1069" s="34"/>
      <c r="DM1069" s="34"/>
      <c r="DN1069" s="34"/>
      <c r="DO1069" s="34"/>
      <c r="DP1069" s="34"/>
      <c r="DQ1069" s="34"/>
      <c r="DR1069" s="34"/>
      <c r="DS1069" s="34"/>
      <c r="DT1069" s="34"/>
      <c r="DU1069" s="34"/>
      <c r="DV1069" s="34"/>
      <c r="DW1069" s="34"/>
      <c r="DX1069" s="34"/>
      <c r="DY1069" s="34"/>
      <c r="DZ1069" s="34"/>
      <c r="EA1069" s="34"/>
      <c r="EB1069" s="34"/>
      <c r="EC1069" s="34"/>
      <c r="ED1069" s="34"/>
      <c r="EE1069" s="34"/>
      <c r="EF1069" s="34"/>
      <c r="EG1069" s="34"/>
      <c r="EH1069" s="34"/>
      <c r="EI1069" s="34"/>
      <c r="EJ1069" s="34"/>
      <c r="EK1069" s="34"/>
      <c r="EL1069" s="34"/>
      <c r="EM1069" s="34"/>
      <c r="EN1069" s="34"/>
      <c r="EO1069" s="34"/>
      <c r="EP1069" s="34"/>
      <c r="EQ1069" s="34"/>
      <c r="ER1069" s="34"/>
      <c r="ES1069" s="34"/>
      <c r="ET1069" s="34"/>
      <c r="EU1069" s="34"/>
      <c r="EV1069" s="34"/>
      <c r="EW1069" s="34"/>
      <c r="EX1069" s="34"/>
      <c r="EY1069" s="34"/>
      <c r="EZ1069" s="34"/>
      <c r="FA1069" s="34"/>
      <c r="FB1069" s="34"/>
      <c r="FC1069" s="34"/>
      <c r="FD1069" s="34"/>
      <c r="FE1069" s="34"/>
      <c r="FF1069" s="34"/>
      <c r="FG1069" s="34"/>
      <c r="FH1069" s="34"/>
      <c r="FI1069" s="34"/>
      <c r="FJ1069" s="34"/>
      <c r="FK1069" s="34"/>
      <c r="FL1069" s="34"/>
      <c r="FM1069" s="34"/>
      <c r="FN1069" s="34"/>
      <c r="FO1069" s="34"/>
      <c r="FP1069" s="34"/>
      <c r="FQ1069" s="34"/>
      <c r="FR1069" s="34"/>
      <c r="FS1069" s="34"/>
      <c r="FT1069" s="34"/>
      <c r="FU1069" s="34"/>
      <c r="FV1069" s="34"/>
      <c r="FW1069" s="34"/>
      <c r="FX1069" s="34"/>
      <c r="FY1069" s="34"/>
      <c r="FZ1069" s="34"/>
      <c r="GA1069" s="34"/>
      <c r="GB1069" s="34"/>
      <c r="GC1069" s="34"/>
      <c r="GD1069" s="34"/>
      <c r="GE1069" s="34"/>
      <c r="GF1069" s="34"/>
      <c r="GG1069" s="34"/>
      <c r="GH1069" s="34"/>
      <c r="GI1069" s="34"/>
      <c r="GJ1069" s="34"/>
      <c r="GK1069" s="34"/>
      <c r="GL1069" s="34"/>
      <c r="GM1069" s="34"/>
      <c r="GN1069" s="34"/>
      <c r="GO1069" s="34"/>
      <c r="GP1069" s="34"/>
      <c r="GQ1069" s="34"/>
      <c r="GR1069" s="34"/>
      <c r="GS1069" s="34"/>
      <c r="GT1069" s="34"/>
      <c r="GU1069" s="34"/>
      <c r="GV1069" s="34"/>
      <c r="GW1069" s="34"/>
      <c r="GX1069" s="34"/>
      <c r="GY1069" s="34"/>
      <c r="GZ1069" s="34"/>
      <c r="HA1069" s="34"/>
      <c r="HB1069" s="34"/>
      <c r="HC1069" s="34"/>
      <c r="HD1069" s="34"/>
      <c r="HE1069" s="34"/>
      <c r="HF1069" s="34"/>
      <c r="HG1069" s="34"/>
      <c r="HH1069" s="34"/>
      <c r="HI1069" s="34"/>
      <c r="HJ1069" s="34"/>
      <c r="HK1069" s="34"/>
      <c r="HL1069" s="34"/>
      <c r="HM1069" s="34"/>
      <c r="HN1069" s="34"/>
      <c r="HO1069" s="34"/>
      <c r="HP1069" s="34"/>
      <c r="HQ1069" s="34"/>
      <c r="HR1069" s="34"/>
      <c r="HS1069" s="34"/>
      <c r="HT1069" s="34"/>
      <c r="HU1069" s="34"/>
      <c r="HV1069" s="34"/>
      <c r="HW1069" s="34"/>
      <c r="HX1069" s="34"/>
      <c r="HY1069" s="34"/>
      <c r="HZ1069" s="34"/>
      <c r="IA1069" s="34"/>
      <c r="IB1069" s="34"/>
      <c r="IC1069" s="34"/>
      <c r="ID1069" s="34"/>
      <c r="IE1069" s="34"/>
      <c r="IF1069" s="34"/>
      <c r="IG1069" s="34"/>
      <c r="IH1069" s="34"/>
      <c r="II1069" s="34"/>
      <c r="IJ1069" s="34"/>
      <c r="IK1069" s="34"/>
      <c r="IL1069" s="34"/>
      <c r="IM1069" s="34"/>
      <c r="IN1069" s="34"/>
      <c r="IO1069" s="34"/>
      <c r="IP1069" s="34"/>
      <c r="IQ1069" s="34"/>
      <c r="IR1069" s="34"/>
      <c r="IS1069" s="34"/>
    </row>
    <row r="1070" spans="1:253" s="21" customFormat="1" ht="90" x14ac:dyDescent="0.3">
      <c r="A1070" s="85" t="s">
        <v>4512</v>
      </c>
      <c r="B1070" s="66" t="s">
        <v>905</v>
      </c>
      <c r="C1070" s="29" t="s">
        <v>4499</v>
      </c>
      <c r="D1070" s="82" t="s">
        <v>4406</v>
      </c>
      <c r="E1070" s="29" t="s">
        <v>4513</v>
      </c>
      <c r="F1070" s="29" t="s">
        <v>858</v>
      </c>
      <c r="G1070" s="28" t="s">
        <v>907</v>
      </c>
      <c r="H1070" s="29" t="s">
        <v>969</v>
      </c>
      <c r="I1070" s="29" t="s">
        <v>908</v>
      </c>
      <c r="J1070" s="29"/>
      <c r="K1070" s="28" t="s">
        <v>38</v>
      </c>
      <c r="L1070" s="28" t="s">
        <v>39</v>
      </c>
      <c r="M1070" s="28"/>
      <c r="N1070" s="28" t="s">
        <v>38</v>
      </c>
      <c r="O1070" s="28" t="s">
        <v>909</v>
      </c>
      <c r="P1070" s="30" t="s">
        <v>861</v>
      </c>
      <c r="Q1070" s="30"/>
      <c r="R1070" s="60"/>
      <c r="S1070" s="60"/>
      <c r="T1070" s="30"/>
      <c r="U1070" s="60"/>
      <c r="W1070" s="61"/>
      <c r="X1070" s="61"/>
      <c r="Y1070" s="34"/>
      <c r="Z1070" s="34"/>
      <c r="AA1070" s="34"/>
      <c r="AB1070" s="61"/>
      <c r="AC1070" s="61"/>
      <c r="AD1070" s="61"/>
      <c r="AE1070" s="61"/>
      <c r="AF1070" s="61"/>
      <c r="AG1070" s="61"/>
      <c r="AH1070" s="61"/>
      <c r="AI1070" s="61"/>
      <c r="AJ1070" s="61"/>
      <c r="AK1070" s="61"/>
      <c r="AL1070" s="61"/>
      <c r="AM1070" s="61"/>
      <c r="AN1070" s="61"/>
      <c r="AO1070" s="61"/>
      <c r="AP1070" s="61"/>
      <c r="AQ1070" s="61"/>
      <c r="AR1070" s="61"/>
      <c r="AS1070" s="61"/>
      <c r="AT1070" s="61"/>
      <c r="AU1070" s="61"/>
      <c r="AV1070" s="61"/>
      <c r="AW1070" s="61"/>
      <c r="AX1070" s="61"/>
      <c r="AY1070" s="61"/>
      <c r="AZ1070" s="61"/>
      <c r="BA1070" s="61"/>
      <c r="BB1070" s="61"/>
      <c r="BC1070" s="61"/>
      <c r="BD1070" s="61"/>
      <c r="BE1070" s="61"/>
      <c r="BF1070" s="61"/>
      <c r="BG1070" s="61"/>
      <c r="BH1070" s="61"/>
      <c r="BI1070" s="61"/>
      <c r="BJ1070" s="61"/>
      <c r="BK1070" s="61"/>
      <c r="BL1070" s="61"/>
      <c r="BM1070" s="61"/>
      <c r="BN1070" s="61"/>
      <c r="BO1070" s="61"/>
      <c r="BP1070" s="61"/>
      <c r="BQ1070" s="61"/>
      <c r="BR1070" s="61"/>
      <c r="BS1070" s="61"/>
      <c r="BT1070" s="61"/>
      <c r="BU1070" s="61"/>
      <c r="BV1070" s="61"/>
      <c r="BW1070" s="61"/>
      <c r="BX1070" s="61"/>
      <c r="BY1070" s="61"/>
      <c r="BZ1070" s="61"/>
      <c r="CA1070" s="61"/>
      <c r="CB1070" s="61"/>
      <c r="CC1070" s="61"/>
      <c r="CD1070" s="61"/>
      <c r="CE1070" s="61"/>
      <c r="CF1070" s="61"/>
      <c r="CG1070" s="61"/>
      <c r="CH1070" s="61"/>
      <c r="CI1070" s="61"/>
      <c r="CJ1070" s="61"/>
      <c r="CK1070" s="61"/>
      <c r="CL1070" s="61"/>
      <c r="CM1070" s="61"/>
      <c r="CN1070" s="61"/>
      <c r="CO1070" s="61"/>
      <c r="CP1070" s="61"/>
      <c r="CQ1070" s="61"/>
      <c r="CR1070" s="61"/>
      <c r="CS1070" s="61"/>
      <c r="CT1070" s="61"/>
      <c r="CU1070" s="61"/>
      <c r="CV1070" s="61"/>
      <c r="CW1070" s="61"/>
      <c r="CX1070" s="61"/>
      <c r="CY1070" s="61"/>
      <c r="CZ1070" s="61"/>
      <c r="DA1070" s="61"/>
      <c r="DB1070" s="61"/>
      <c r="DC1070" s="61"/>
      <c r="DD1070" s="61"/>
      <c r="DE1070" s="61"/>
      <c r="DF1070" s="61"/>
      <c r="DG1070" s="61"/>
      <c r="DH1070" s="61"/>
      <c r="DI1070" s="61"/>
      <c r="DJ1070" s="61"/>
      <c r="DK1070" s="61"/>
      <c r="DL1070" s="61"/>
      <c r="DM1070" s="61"/>
      <c r="DN1070" s="61"/>
      <c r="DO1070" s="61"/>
      <c r="DP1070" s="61"/>
      <c r="DQ1070" s="61"/>
      <c r="DR1070" s="61"/>
      <c r="DS1070" s="61"/>
      <c r="DT1070" s="61"/>
      <c r="DU1070" s="61"/>
      <c r="DV1070" s="61"/>
      <c r="DW1070" s="61"/>
      <c r="DX1070" s="61"/>
      <c r="DY1070" s="61"/>
      <c r="DZ1070" s="61"/>
      <c r="EA1070" s="61"/>
      <c r="EB1070" s="61"/>
      <c r="EC1070" s="61"/>
      <c r="ED1070" s="61"/>
      <c r="EE1070" s="61"/>
      <c r="EF1070" s="61"/>
      <c r="EG1070" s="61"/>
      <c r="EH1070" s="61"/>
      <c r="EI1070" s="61"/>
      <c r="EJ1070" s="61"/>
      <c r="EK1070" s="61"/>
      <c r="EL1070" s="61"/>
      <c r="EM1070" s="61"/>
      <c r="EN1070" s="61"/>
      <c r="EO1070" s="61"/>
      <c r="EP1070" s="61"/>
      <c r="EQ1070" s="61"/>
      <c r="ER1070" s="61"/>
      <c r="ES1070" s="61"/>
      <c r="ET1070" s="61"/>
      <c r="EU1070" s="61"/>
      <c r="EV1070" s="61"/>
      <c r="EW1070" s="61"/>
      <c r="EX1070" s="61"/>
      <c r="EY1070" s="61"/>
      <c r="EZ1070" s="61"/>
      <c r="FA1070" s="61"/>
      <c r="FB1070" s="61"/>
      <c r="FC1070" s="61"/>
      <c r="FD1070" s="61"/>
      <c r="FE1070" s="61"/>
      <c r="FF1070" s="61"/>
      <c r="FG1070" s="61"/>
      <c r="FH1070" s="61"/>
      <c r="FI1070" s="61"/>
      <c r="FJ1070" s="61"/>
      <c r="FK1070" s="61"/>
      <c r="FL1070" s="61"/>
      <c r="FM1070" s="61"/>
      <c r="FN1070" s="61"/>
      <c r="FO1070" s="61"/>
      <c r="FP1070" s="61"/>
      <c r="FQ1070" s="61"/>
      <c r="FR1070" s="61"/>
      <c r="FS1070" s="61"/>
      <c r="FT1070" s="61"/>
      <c r="FU1070" s="61"/>
      <c r="FV1070" s="61"/>
      <c r="FW1070" s="61"/>
      <c r="FX1070" s="61"/>
      <c r="FY1070" s="61"/>
      <c r="FZ1070" s="61"/>
      <c r="GA1070" s="61"/>
      <c r="GB1070" s="61"/>
      <c r="GC1070" s="61"/>
      <c r="GD1070" s="61"/>
      <c r="GE1070" s="61"/>
      <c r="GF1070" s="61"/>
      <c r="GG1070" s="61"/>
      <c r="GH1070" s="61"/>
      <c r="GI1070" s="61"/>
      <c r="GJ1070" s="61"/>
      <c r="GK1070" s="61"/>
      <c r="GL1070" s="61"/>
      <c r="GM1070" s="61"/>
      <c r="GN1070" s="61"/>
      <c r="GO1070" s="61"/>
      <c r="GP1070" s="61"/>
      <c r="GQ1070" s="61"/>
      <c r="GR1070" s="61"/>
      <c r="GS1070" s="61"/>
      <c r="GT1070" s="61"/>
      <c r="GU1070" s="61"/>
      <c r="GV1070" s="61"/>
      <c r="GW1070" s="61"/>
      <c r="GX1070" s="61"/>
      <c r="GY1070" s="61"/>
      <c r="GZ1070" s="61"/>
      <c r="HA1070" s="61"/>
      <c r="HB1070" s="61"/>
      <c r="HC1070" s="61"/>
      <c r="HD1070" s="61"/>
      <c r="HE1070" s="61"/>
      <c r="HF1070" s="61"/>
      <c r="HG1070" s="61"/>
      <c r="HH1070" s="61"/>
      <c r="HI1070" s="61"/>
      <c r="HJ1070" s="61"/>
      <c r="HK1070" s="61"/>
      <c r="HL1070" s="61"/>
      <c r="HM1070" s="61"/>
      <c r="HN1070" s="61"/>
      <c r="HO1070" s="61"/>
      <c r="HP1070" s="61"/>
      <c r="HQ1070" s="61"/>
      <c r="HR1070" s="61"/>
      <c r="HS1070" s="61"/>
      <c r="HT1070" s="61"/>
      <c r="HU1070" s="61"/>
      <c r="HV1070" s="61"/>
      <c r="HW1070" s="61"/>
      <c r="HX1070" s="61"/>
      <c r="HY1070" s="61"/>
      <c r="HZ1070" s="61"/>
      <c r="IA1070" s="61"/>
      <c r="IB1070" s="61"/>
      <c r="IC1070" s="61"/>
      <c r="ID1070" s="61"/>
      <c r="IE1070" s="61"/>
      <c r="IF1070" s="61"/>
      <c r="IG1070" s="61"/>
      <c r="IH1070" s="61"/>
      <c r="II1070" s="61"/>
      <c r="IJ1070" s="61"/>
      <c r="IK1070" s="61"/>
      <c r="IL1070" s="61"/>
      <c r="IM1070" s="61"/>
      <c r="IN1070" s="61"/>
      <c r="IO1070" s="61"/>
      <c r="IP1070" s="61"/>
      <c r="IQ1070" s="61"/>
      <c r="IR1070" s="61"/>
      <c r="IS1070" s="61"/>
    </row>
    <row r="1071" spans="1:253" s="21" customFormat="1" ht="90" x14ac:dyDescent="0.3">
      <c r="A1071" s="85" t="s">
        <v>4514</v>
      </c>
      <c r="B1071" s="66" t="s">
        <v>912</v>
      </c>
      <c r="C1071" s="29" t="s">
        <v>4499</v>
      </c>
      <c r="D1071" s="82" t="s">
        <v>4406</v>
      </c>
      <c r="E1071" s="29" t="s">
        <v>4515</v>
      </c>
      <c r="F1071" s="29" t="s">
        <v>858</v>
      </c>
      <c r="G1071" s="28" t="s">
        <v>898</v>
      </c>
      <c r="H1071" s="29" t="s">
        <v>1004</v>
      </c>
      <c r="I1071" s="29" t="s">
        <v>1009</v>
      </c>
      <c r="J1071" s="29"/>
      <c r="K1071" s="28" t="s">
        <v>38</v>
      </c>
      <c r="L1071" s="28" t="s">
        <v>365</v>
      </c>
      <c r="M1071" s="28"/>
      <c r="N1071" s="28" t="s">
        <v>38</v>
      </c>
      <c r="O1071" s="28">
        <v>31</v>
      </c>
      <c r="P1071" s="30" t="s">
        <v>861</v>
      </c>
      <c r="Q1071" s="30"/>
      <c r="R1071" s="60"/>
      <c r="S1071" s="60"/>
      <c r="T1071" s="30"/>
      <c r="U1071" s="60"/>
      <c r="W1071" s="34"/>
      <c r="X1071" s="61"/>
      <c r="Y1071" s="61"/>
      <c r="Z1071" s="61"/>
      <c r="AA1071" s="61"/>
      <c r="AB1071" s="61"/>
      <c r="AC1071" s="61"/>
      <c r="AD1071" s="61"/>
      <c r="AE1071" s="61"/>
      <c r="AF1071" s="61"/>
      <c r="AG1071" s="61"/>
      <c r="AH1071" s="61"/>
      <c r="AI1071" s="61"/>
      <c r="AJ1071" s="61"/>
      <c r="AK1071" s="61"/>
      <c r="AL1071" s="61"/>
      <c r="AM1071" s="61"/>
      <c r="AN1071" s="61"/>
      <c r="AO1071" s="61"/>
      <c r="AP1071" s="61"/>
      <c r="AQ1071" s="61"/>
      <c r="AR1071" s="61"/>
      <c r="AS1071" s="61"/>
      <c r="AT1071" s="61"/>
      <c r="AU1071" s="61"/>
      <c r="AV1071" s="61"/>
      <c r="AW1071" s="61"/>
      <c r="AX1071" s="61"/>
      <c r="AY1071" s="61"/>
      <c r="AZ1071" s="61"/>
      <c r="BA1071" s="61"/>
      <c r="BB1071" s="61"/>
      <c r="BC1071" s="61"/>
      <c r="BD1071" s="61"/>
      <c r="BE1071" s="61"/>
      <c r="BF1071" s="61"/>
      <c r="BG1071" s="61"/>
      <c r="BH1071" s="61"/>
      <c r="BI1071" s="61"/>
      <c r="BJ1071" s="61"/>
      <c r="BK1071" s="61"/>
      <c r="BL1071" s="61"/>
      <c r="BM1071" s="61"/>
      <c r="BN1071" s="61"/>
      <c r="BO1071" s="61"/>
      <c r="BP1071" s="61"/>
      <c r="BQ1071" s="61"/>
      <c r="BR1071" s="61"/>
      <c r="BS1071" s="61"/>
      <c r="BT1071" s="61"/>
      <c r="BU1071" s="61"/>
      <c r="BV1071" s="61"/>
      <c r="BW1071" s="61"/>
      <c r="BX1071" s="61"/>
      <c r="BY1071" s="61"/>
      <c r="BZ1071" s="61"/>
      <c r="CA1071" s="61"/>
      <c r="CB1071" s="61"/>
      <c r="CC1071" s="61"/>
      <c r="CD1071" s="61"/>
      <c r="CE1071" s="61"/>
      <c r="CF1071" s="61"/>
      <c r="CG1071" s="61"/>
      <c r="CH1071" s="61"/>
      <c r="CI1071" s="61"/>
      <c r="CJ1071" s="61"/>
      <c r="CK1071" s="61"/>
      <c r="CL1071" s="61"/>
      <c r="CM1071" s="61"/>
      <c r="CN1071" s="61"/>
      <c r="CO1071" s="61"/>
      <c r="CP1071" s="61"/>
      <c r="CQ1071" s="61"/>
      <c r="CR1071" s="61"/>
      <c r="CS1071" s="61"/>
      <c r="CT1071" s="61"/>
      <c r="CU1071" s="61"/>
      <c r="CV1071" s="61"/>
      <c r="CW1071" s="61"/>
      <c r="CX1071" s="61"/>
      <c r="CY1071" s="61"/>
      <c r="CZ1071" s="61"/>
      <c r="DA1071" s="61"/>
      <c r="DB1071" s="61"/>
      <c r="DC1071" s="61"/>
      <c r="DD1071" s="61"/>
      <c r="DE1071" s="61"/>
      <c r="DF1071" s="61"/>
      <c r="DG1071" s="61"/>
      <c r="DH1071" s="61"/>
      <c r="DI1071" s="61"/>
      <c r="DJ1071" s="61"/>
      <c r="DK1071" s="61"/>
      <c r="DL1071" s="61"/>
      <c r="DM1071" s="61"/>
      <c r="DN1071" s="61"/>
      <c r="DO1071" s="61"/>
      <c r="DP1071" s="61"/>
      <c r="DQ1071" s="61"/>
      <c r="DR1071" s="61"/>
      <c r="DS1071" s="61"/>
      <c r="DT1071" s="61"/>
      <c r="DU1071" s="61"/>
      <c r="DV1071" s="61"/>
      <c r="DW1071" s="61"/>
      <c r="DX1071" s="61"/>
      <c r="DY1071" s="61"/>
      <c r="DZ1071" s="61"/>
      <c r="EA1071" s="61"/>
      <c r="EB1071" s="61"/>
      <c r="EC1071" s="61"/>
      <c r="ED1071" s="61"/>
      <c r="EE1071" s="61"/>
      <c r="EF1071" s="61"/>
      <c r="EG1071" s="61"/>
      <c r="EH1071" s="61"/>
      <c r="EI1071" s="61"/>
      <c r="EJ1071" s="61"/>
      <c r="EK1071" s="61"/>
      <c r="EL1071" s="61"/>
      <c r="EM1071" s="61"/>
      <c r="EN1071" s="61"/>
      <c r="EO1071" s="61"/>
      <c r="EP1071" s="61"/>
      <c r="EQ1071" s="61"/>
      <c r="ER1071" s="61"/>
      <c r="ES1071" s="61"/>
      <c r="ET1071" s="61"/>
      <c r="EU1071" s="61"/>
      <c r="EV1071" s="61"/>
      <c r="EW1071" s="61"/>
      <c r="EX1071" s="61"/>
      <c r="EY1071" s="61"/>
      <c r="EZ1071" s="61"/>
      <c r="FA1071" s="61"/>
      <c r="FB1071" s="61"/>
      <c r="FC1071" s="61"/>
      <c r="FD1071" s="61"/>
      <c r="FE1071" s="61"/>
      <c r="FF1071" s="61"/>
      <c r="FG1071" s="61"/>
      <c r="FH1071" s="61"/>
      <c r="FI1071" s="61"/>
      <c r="FJ1071" s="61"/>
      <c r="FK1071" s="61"/>
      <c r="FL1071" s="61"/>
      <c r="FM1071" s="61"/>
      <c r="FN1071" s="61"/>
      <c r="FO1071" s="61"/>
      <c r="FP1071" s="61"/>
      <c r="FQ1071" s="61"/>
      <c r="FR1071" s="61"/>
      <c r="FS1071" s="61"/>
      <c r="FT1071" s="61"/>
      <c r="FU1071" s="61"/>
      <c r="FV1071" s="61"/>
      <c r="FW1071" s="61"/>
      <c r="FX1071" s="61"/>
      <c r="FY1071" s="61"/>
      <c r="FZ1071" s="61"/>
      <c r="GA1071" s="61"/>
      <c r="GB1071" s="61"/>
      <c r="GC1071" s="61"/>
      <c r="GD1071" s="61"/>
      <c r="GE1071" s="61"/>
      <c r="GF1071" s="61"/>
      <c r="GG1071" s="61"/>
      <c r="GH1071" s="61"/>
      <c r="GI1071" s="61"/>
      <c r="GJ1071" s="61"/>
      <c r="GK1071" s="61"/>
      <c r="GL1071" s="61"/>
      <c r="GM1071" s="61"/>
      <c r="GN1071" s="61"/>
      <c r="GO1071" s="61"/>
      <c r="GP1071" s="61"/>
      <c r="GQ1071" s="61"/>
      <c r="GR1071" s="61"/>
      <c r="GS1071" s="61"/>
      <c r="GT1071" s="61"/>
      <c r="GU1071" s="61"/>
      <c r="GV1071" s="61"/>
      <c r="GW1071" s="61"/>
      <c r="GX1071" s="61"/>
      <c r="GY1071" s="61"/>
      <c r="GZ1071" s="61"/>
      <c r="HA1071" s="61"/>
      <c r="HB1071" s="61"/>
      <c r="HC1071" s="61"/>
      <c r="HD1071" s="61"/>
      <c r="HE1071" s="61"/>
      <c r="HF1071" s="61"/>
      <c r="HG1071" s="61"/>
      <c r="HH1071" s="61"/>
      <c r="HI1071" s="61"/>
      <c r="HJ1071" s="61"/>
      <c r="HK1071" s="61"/>
      <c r="HL1071" s="61"/>
      <c r="HM1071" s="61"/>
      <c r="HN1071" s="61"/>
      <c r="HO1071" s="61"/>
      <c r="HP1071" s="61"/>
      <c r="HQ1071" s="61"/>
      <c r="HR1071" s="61"/>
      <c r="HS1071" s="61"/>
      <c r="HT1071" s="61"/>
      <c r="HU1071" s="61"/>
      <c r="HV1071" s="61"/>
      <c r="HW1071" s="61"/>
      <c r="HX1071" s="61"/>
      <c r="HY1071" s="61"/>
      <c r="HZ1071" s="61"/>
      <c r="IA1071" s="61"/>
      <c r="IB1071" s="61"/>
      <c r="IC1071" s="61"/>
      <c r="ID1071" s="61"/>
      <c r="IE1071" s="61"/>
      <c r="IF1071" s="61"/>
      <c r="IG1071" s="61"/>
      <c r="IH1071" s="61"/>
      <c r="II1071" s="61"/>
      <c r="IJ1071" s="61"/>
      <c r="IK1071" s="61"/>
      <c r="IL1071" s="61"/>
      <c r="IM1071" s="61"/>
      <c r="IN1071" s="61"/>
      <c r="IO1071" s="61"/>
      <c r="IP1071" s="61"/>
      <c r="IQ1071" s="61"/>
      <c r="IR1071" s="61"/>
      <c r="IS1071" s="61"/>
    </row>
    <row r="1072" spans="1:253" s="21" customFormat="1" ht="90" x14ac:dyDescent="0.3">
      <c r="A1072" s="85" t="s">
        <v>4516</v>
      </c>
      <c r="B1072" s="66" t="s">
        <v>917</v>
      </c>
      <c r="C1072" s="29" t="s">
        <v>4499</v>
      </c>
      <c r="D1072" s="82" t="s">
        <v>4406</v>
      </c>
      <c r="E1072" s="29" t="s">
        <v>1011</v>
      </c>
      <c r="F1072" s="29" t="s">
        <v>858</v>
      </c>
      <c r="G1072" s="28" t="s">
        <v>907</v>
      </c>
      <c r="H1072" s="29" t="s">
        <v>969</v>
      </c>
      <c r="I1072" s="29" t="s">
        <v>1012</v>
      </c>
      <c r="J1072" s="29"/>
      <c r="K1072" s="28" t="s">
        <v>38</v>
      </c>
      <c r="L1072" s="28" t="s">
        <v>39</v>
      </c>
      <c r="M1072" s="28"/>
      <c r="N1072" s="28" t="s">
        <v>38</v>
      </c>
      <c r="O1072" s="28" t="s">
        <v>920</v>
      </c>
      <c r="P1072" s="30" t="s">
        <v>861</v>
      </c>
      <c r="Q1072" s="30"/>
      <c r="R1072" s="60"/>
      <c r="S1072" s="60"/>
      <c r="T1072" s="30"/>
      <c r="U1072" s="60"/>
      <c r="W1072" s="61"/>
      <c r="X1072" s="61"/>
      <c r="Y1072" s="34"/>
      <c r="Z1072" s="61"/>
      <c r="AA1072" s="61"/>
      <c r="AB1072" s="61"/>
      <c r="AC1072" s="61"/>
      <c r="AD1072" s="61"/>
      <c r="AE1072" s="61"/>
      <c r="AF1072" s="61"/>
      <c r="AG1072" s="61"/>
      <c r="AH1072" s="61"/>
      <c r="AI1072" s="61"/>
      <c r="AJ1072" s="61"/>
      <c r="AK1072" s="61"/>
      <c r="AL1072" s="61"/>
      <c r="AM1072" s="61"/>
      <c r="AN1072" s="61"/>
      <c r="AO1072" s="61"/>
      <c r="AP1072" s="61"/>
      <c r="AQ1072" s="61"/>
      <c r="AR1072" s="61"/>
      <c r="AS1072" s="61"/>
      <c r="AT1072" s="61"/>
      <c r="AU1072" s="61"/>
      <c r="AV1072" s="61"/>
      <c r="AW1072" s="61"/>
      <c r="AX1072" s="61"/>
      <c r="AY1072" s="61"/>
      <c r="AZ1072" s="61"/>
      <c r="BA1072" s="61"/>
      <c r="BB1072" s="61"/>
      <c r="BC1072" s="61"/>
      <c r="BD1072" s="61"/>
      <c r="BE1072" s="61"/>
      <c r="BF1072" s="61"/>
      <c r="BG1072" s="61"/>
      <c r="BH1072" s="61"/>
      <c r="BI1072" s="61"/>
      <c r="BJ1072" s="61"/>
      <c r="BK1072" s="61"/>
      <c r="BL1072" s="61"/>
      <c r="BM1072" s="61"/>
      <c r="BN1072" s="61"/>
      <c r="BO1072" s="61"/>
      <c r="BP1072" s="61"/>
      <c r="BQ1072" s="61"/>
      <c r="BR1072" s="61"/>
      <c r="BS1072" s="61"/>
      <c r="BT1072" s="61"/>
      <c r="BU1072" s="61"/>
      <c r="BV1072" s="61"/>
      <c r="BW1072" s="61"/>
      <c r="BX1072" s="61"/>
      <c r="BY1072" s="61"/>
      <c r="BZ1072" s="61"/>
      <c r="CA1072" s="61"/>
      <c r="CB1072" s="61"/>
      <c r="CC1072" s="61"/>
      <c r="CD1072" s="61"/>
      <c r="CE1072" s="61"/>
      <c r="CF1072" s="61"/>
      <c r="CG1072" s="61"/>
      <c r="CH1072" s="61"/>
      <c r="CI1072" s="61"/>
      <c r="CJ1072" s="61"/>
      <c r="CK1072" s="61"/>
      <c r="CL1072" s="61"/>
      <c r="CM1072" s="61"/>
      <c r="CN1072" s="61"/>
      <c r="CO1072" s="61"/>
      <c r="CP1072" s="61"/>
      <c r="CQ1072" s="61"/>
      <c r="CR1072" s="61"/>
      <c r="CS1072" s="61"/>
      <c r="CT1072" s="61"/>
      <c r="CU1072" s="61"/>
      <c r="CV1072" s="61"/>
      <c r="CW1072" s="61"/>
      <c r="CX1072" s="61"/>
      <c r="CY1072" s="61"/>
      <c r="CZ1072" s="61"/>
      <c r="DA1072" s="61"/>
      <c r="DB1072" s="61"/>
      <c r="DC1072" s="61"/>
      <c r="DD1072" s="61"/>
      <c r="DE1072" s="61"/>
      <c r="DF1072" s="61"/>
      <c r="DG1072" s="61"/>
      <c r="DH1072" s="61"/>
      <c r="DI1072" s="61"/>
      <c r="DJ1072" s="61"/>
      <c r="DK1072" s="61"/>
      <c r="DL1072" s="61"/>
      <c r="DM1072" s="61"/>
      <c r="DN1072" s="61"/>
      <c r="DO1072" s="61"/>
      <c r="DP1072" s="61"/>
      <c r="DQ1072" s="61"/>
      <c r="DR1072" s="61"/>
      <c r="DS1072" s="61"/>
      <c r="DT1072" s="61"/>
      <c r="DU1072" s="61"/>
      <c r="DV1072" s="61"/>
      <c r="DW1072" s="61"/>
      <c r="DX1072" s="61"/>
      <c r="DY1072" s="61"/>
      <c r="DZ1072" s="61"/>
      <c r="EA1072" s="61"/>
      <c r="EB1072" s="61"/>
      <c r="EC1072" s="61"/>
      <c r="ED1072" s="61"/>
      <c r="EE1072" s="61"/>
      <c r="EF1072" s="61"/>
      <c r="EG1072" s="61"/>
      <c r="EH1072" s="61"/>
      <c r="EI1072" s="61"/>
      <c r="EJ1072" s="61"/>
      <c r="EK1072" s="61"/>
      <c r="EL1072" s="61"/>
      <c r="EM1072" s="61"/>
      <c r="EN1072" s="61"/>
      <c r="EO1072" s="61"/>
      <c r="EP1072" s="61"/>
      <c r="EQ1072" s="61"/>
      <c r="ER1072" s="61"/>
      <c r="ES1072" s="61"/>
      <c r="ET1072" s="61"/>
      <c r="EU1072" s="61"/>
      <c r="EV1072" s="61"/>
      <c r="EW1072" s="61"/>
      <c r="EX1072" s="61"/>
      <c r="EY1072" s="61"/>
      <c r="EZ1072" s="61"/>
      <c r="FA1072" s="61"/>
      <c r="FB1072" s="61"/>
      <c r="FC1072" s="61"/>
      <c r="FD1072" s="61"/>
      <c r="FE1072" s="61"/>
      <c r="FF1072" s="61"/>
      <c r="FG1072" s="61"/>
      <c r="FH1072" s="61"/>
      <c r="FI1072" s="61"/>
      <c r="FJ1072" s="61"/>
      <c r="FK1072" s="61"/>
      <c r="FL1072" s="61"/>
      <c r="FM1072" s="61"/>
      <c r="FN1072" s="61"/>
      <c r="FO1072" s="61"/>
      <c r="FP1072" s="61"/>
      <c r="FQ1072" s="61"/>
      <c r="FR1072" s="61"/>
      <c r="FS1072" s="61"/>
      <c r="FT1072" s="61"/>
      <c r="FU1072" s="61"/>
      <c r="FV1072" s="61"/>
      <c r="FW1072" s="61"/>
      <c r="FX1072" s="61"/>
      <c r="FY1072" s="61"/>
      <c r="FZ1072" s="61"/>
      <c r="GA1072" s="61"/>
      <c r="GB1072" s="61"/>
      <c r="GC1072" s="61"/>
      <c r="GD1072" s="61"/>
      <c r="GE1072" s="61"/>
      <c r="GF1072" s="61"/>
      <c r="GG1072" s="61"/>
      <c r="GH1072" s="61"/>
      <c r="GI1072" s="61"/>
      <c r="GJ1072" s="61"/>
      <c r="GK1072" s="61"/>
      <c r="GL1072" s="61"/>
      <c r="GM1072" s="61"/>
      <c r="GN1072" s="61"/>
      <c r="GO1072" s="61"/>
      <c r="GP1072" s="61"/>
      <c r="GQ1072" s="61"/>
      <c r="GR1072" s="61"/>
      <c r="GS1072" s="61"/>
      <c r="GT1072" s="61"/>
      <c r="GU1072" s="61"/>
      <c r="GV1072" s="61"/>
      <c r="GW1072" s="61"/>
      <c r="GX1072" s="61"/>
      <c r="GY1072" s="61"/>
      <c r="GZ1072" s="61"/>
      <c r="HA1072" s="61"/>
      <c r="HB1072" s="61"/>
      <c r="HC1072" s="61"/>
      <c r="HD1072" s="61"/>
      <c r="HE1072" s="61"/>
      <c r="HF1072" s="61"/>
      <c r="HG1072" s="61"/>
      <c r="HH1072" s="61"/>
      <c r="HI1072" s="61"/>
      <c r="HJ1072" s="61"/>
      <c r="HK1072" s="61"/>
      <c r="HL1072" s="61"/>
      <c r="HM1072" s="61"/>
      <c r="HN1072" s="61"/>
      <c r="HO1072" s="61"/>
      <c r="HP1072" s="61"/>
      <c r="HQ1072" s="61"/>
      <c r="HR1072" s="61"/>
      <c r="HS1072" s="61"/>
      <c r="HT1072" s="61"/>
      <c r="HU1072" s="61"/>
      <c r="HV1072" s="61"/>
      <c r="HW1072" s="61"/>
      <c r="HX1072" s="61"/>
      <c r="HY1072" s="61"/>
      <c r="HZ1072" s="61"/>
      <c r="IA1072" s="61"/>
      <c r="IB1072" s="61"/>
      <c r="IC1072" s="61"/>
      <c r="ID1072" s="61"/>
      <c r="IE1072" s="61"/>
      <c r="IF1072" s="61"/>
      <c r="IG1072" s="61"/>
      <c r="IH1072" s="61"/>
      <c r="II1072" s="61"/>
      <c r="IJ1072" s="61"/>
      <c r="IK1072" s="61"/>
      <c r="IL1072" s="61"/>
      <c r="IM1072" s="61"/>
      <c r="IN1072" s="61"/>
      <c r="IO1072" s="61"/>
      <c r="IP1072" s="61"/>
      <c r="IQ1072" s="61"/>
      <c r="IR1072" s="61"/>
      <c r="IS1072" s="61"/>
    </row>
    <row r="1073" spans="1:253" s="21" customFormat="1" ht="105" x14ac:dyDescent="0.3">
      <c r="A1073" s="85" t="s">
        <v>4517</v>
      </c>
      <c r="B1073" s="66" t="s">
        <v>929</v>
      </c>
      <c r="C1073" s="29" t="s">
        <v>4499</v>
      </c>
      <c r="D1073" s="82" t="s">
        <v>4406</v>
      </c>
      <c r="E1073" s="29" t="s">
        <v>4518</v>
      </c>
      <c r="F1073" s="29" t="s">
        <v>858</v>
      </c>
      <c r="G1073" s="28" t="s">
        <v>1195</v>
      </c>
      <c r="H1073" s="64" t="s">
        <v>969</v>
      </c>
      <c r="I1073" s="64" t="s">
        <v>1016</v>
      </c>
      <c r="J1073" s="29"/>
      <c r="K1073" s="28" t="s">
        <v>38</v>
      </c>
      <c r="L1073" s="28" t="s">
        <v>39</v>
      </c>
      <c r="M1073" s="28"/>
      <c r="N1073" s="28" t="s">
        <v>38</v>
      </c>
      <c r="O1073" s="28" t="s">
        <v>627</v>
      </c>
      <c r="P1073" s="30" t="s">
        <v>1017</v>
      </c>
      <c r="Q1073" s="30" t="s">
        <v>1018</v>
      </c>
      <c r="R1073" s="60"/>
      <c r="S1073" s="60"/>
      <c r="T1073" s="30"/>
      <c r="U1073" s="60"/>
      <c r="W1073" s="61"/>
      <c r="X1073" s="61"/>
      <c r="Y1073" s="61"/>
      <c r="Z1073" s="61"/>
      <c r="AA1073" s="61"/>
      <c r="AB1073" s="61"/>
      <c r="AC1073" s="61"/>
      <c r="AD1073" s="61"/>
      <c r="AE1073" s="61"/>
      <c r="AF1073" s="61"/>
      <c r="AG1073" s="61"/>
      <c r="AH1073" s="61"/>
      <c r="AI1073" s="61"/>
      <c r="AJ1073" s="61"/>
      <c r="AK1073" s="61"/>
      <c r="AL1073" s="61"/>
      <c r="AM1073" s="61"/>
      <c r="AN1073" s="61"/>
      <c r="AO1073" s="61"/>
      <c r="AP1073" s="61"/>
      <c r="AQ1073" s="61"/>
      <c r="AR1073" s="61"/>
      <c r="AS1073" s="61"/>
      <c r="AT1073" s="61"/>
      <c r="AU1073" s="61"/>
      <c r="AV1073" s="61"/>
      <c r="AW1073" s="61"/>
      <c r="AX1073" s="61"/>
      <c r="AY1073" s="61"/>
      <c r="AZ1073" s="61"/>
      <c r="BA1073" s="61"/>
      <c r="BB1073" s="61"/>
      <c r="BC1073" s="61"/>
      <c r="BD1073" s="61"/>
      <c r="BE1073" s="61"/>
      <c r="BF1073" s="61"/>
      <c r="BG1073" s="61"/>
      <c r="BH1073" s="61"/>
      <c r="BI1073" s="61"/>
      <c r="BJ1073" s="61"/>
      <c r="BK1073" s="61"/>
      <c r="BL1073" s="61"/>
      <c r="BM1073" s="61"/>
      <c r="BN1073" s="61"/>
      <c r="BO1073" s="61"/>
      <c r="BP1073" s="61"/>
      <c r="BQ1073" s="61"/>
      <c r="BR1073" s="61"/>
      <c r="BS1073" s="61"/>
      <c r="BT1073" s="61"/>
      <c r="BU1073" s="61"/>
      <c r="BV1073" s="61"/>
      <c r="BW1073" s="61"/>
      <c r="BX1073" s="61"/>
      <c r="BY1073" s="61"/>
      <c r="BZ1073" s="61"/>
      <c r="CA1073" s="61"/>
      <c r="CB1073" s="61"/>
      <c r="CC1073" s="61"/>
      <c r="CD1073" s="61"/>
      <c r="CE1073" s="61"/>
      <c r="CF1073" s="61"/>
      <c r="CG1073" s="61"/>
      <c r="CH1073" s="61"/>
      <c r="CI1073" s="61"/>
      <c r="CJ1073" s="61"/>
      <c r="CK1073" s="61"/>
      <c r="CL1073" s="61"/>
      <c r="CM1073" s="61"/>
      <c r="CN1073" s="61"/>
      <c r="CO1073" s="61"/>
      <c r="CP1073" s="61"/>
      <c r="CQ1073" s="61"/>
      <c r="CR1073" s="61"/>
      <c r="CS1073" s="61"/>
      <c r="CT1073" s="61"/>
      <c r="CU1073" s="61"/>
      <c r="CV1073" s="61"/>
      <c r="CW1073" s="61"/>
      <c r="CX1073" s="61"/>
      <c r="CY1073" s="61"/>
      <c r="CZ1073" s="61"/>
      <c r="DA1073" s="61"/>
      <c r="DB1073" s="61"/>
      <c r="DC1073" s="61"/>
      <c r="DD1073" s="61"/>
      <c r="DE1073" s="61"/>
      <c r="DF1073" s="61"/>
      <c r="DG1073" s="61"/>
      <c r="DH1073" s="61"/>
      <c r="DI1073" s="61"/>
      <c r="DJ1073" s="61"/>
      <c r="DK1073" s="61"/>
      <c r="DL1073" s="61"/>
      <c r="DM1073" s="61"/>
      <c r="DN1073" s="61"/>
      <c r="DO1073" s="61"/>
      <c r="DP1073" s="61"/>
      <c r="DQ1073" s="61"/>
      <c r="DR1073" s="61"/>
      <c r="DS1073" s="61"/>
      <c r="DT1073" s="61"/>
      <c r="DU1073" s="61"/>
      <c r="DV1073" s="61"/>
      <c r="DW1073" s="61"/>
      <c r="DX1073" s="61"/>
      <c r="DY1073" s="61"/>
      <c r="DZ1073" s="61"/>
      <c r="EA1073" s="61"/>
      <c r="EB1073" s="61"/>
      <c r="EC1073" s="61"/>
      <c r="ED1073" s="61"/>
      <c r="EE1073" s="61"/>
      <c r="EF1073" s="61"/>
      <c r="EG1073" s="61"/>
      <c r="EH1073" s="61"/>
      <c r="EI1073" s="61"/>
      <c r="EJ1073" s="61"/>
      <c r="EK1073" s="61"/>
      <c r="EL1073" s="61"/>
      <c r="EM1073" s="61"/>
      <c r="EN1073" s="61"/>
      <c r="EO1073" s="61"/>
      <c r="EP1073" s="61"/>
      <c r="EQ1073" s="61"/>
      <c r="ER1073" s="61"/>
      <c r="ES1073" s="61"/>
      <c r="ET1073" s="61"/>
      <c r="EU1073" s="61"/>
      <c r="EV1073" s="61"/>
      <c r="EW1073" s="61"/>
      <c r="EX1073" s="61"/>
      <c r="EY1073" s="61"/>
      <c r="EZ1073" s="61"/>
      <c r="FA1073" s="61"/>
      <c r="FB1073" s="61"/>
      <c r="FC1073" s="61"/>
      <c r="FD1073" s="61"/>
      <c r="FE1073" s="61"/>
      <c r="FF1073" s="61"/>
      <c r="FG1073" s="61"/>
      <c r="FH1073" s="61"/>
      <c r="FI1073" s="61"/>
      <c r="FJ1073" s="61"/>
      <c r="FK1073" s="61"/>
      <c r="FL1073" s="61"/>
      <c r="FM1073" s="61"/>
      <c r="FN1073" s="61"/>
      <c r="FO1073" s="61"/>
      <c r="FP1073" s="61"/>
      <c r="FQ1073" s="61"/>
      <c r="FR1073" s="61"/>
      <c r="FS1073" s="61"/>
      <c r="FT1073" s="61"/>
      <c r="FU1073" s="61"/>
      <c r="FV1073" s="61"/>
      <c r="FW1073" s="61"/>
      <c r="FX1073" s="61"/>
      <c r="FY1073" s="61"/>
      <c r="FZ1073" s="61"/>
      <c r="GA1073" s="61"/>
      <c r="GB1073" s="61"/>
      <c r="GC1073" s="61"/>
      <c r="GD1073" s="61"/>
      <c r="GE1073" s="61"/>
      <c r="GF1073" s="61"/>
      <c r="GG1073" s="61"/>
      <c r="GH1073" s="61"/>
      <c r="GI1073" s="61"/>
      <c r="GJ1073" s="61"/>
      <c r="GK1073" s="61"/>
      <c r="GL1073" s="61"/>
      <c r="GM1073" s="61"/>
      <c r="GN1073" s="61"/>
      <c r="GO1073" s="61"/>
      <c r="GP1073" s="61"/>
      <c r="GQ1073" s="61"/>
      <c r="GR1073" s="61"/>
      <c r="GS1073" s="61"/>
      <c r="GT1073" s="61"/>
      <c r="GU1073" s="61"/>
      <c r="GV1073" s="61"/>
      <c r="GW1073" s="61"/>
      <c r="GX1073" s="61"/>
      <c r="GY1073" s="61"/>
      <c r="GZ1073" s="61"/>
      <c r="HA1073" s="61"/>
      <c r="HB1073" s="61"/>
      <c r="HC1073" s="61"/>
      <c r="HD1073" s="61"/>
      <c r="HE1073" s="61"/>
      <c r="HF1073" s="61"/>
      <c r="HG1073" s="61"/>
      <c r="HH1073" s="61"/>
      <c r="HI1073" s="61"/>
      <c r="HJ1073" s="61"/>
      <c r="HK1073" s="61"/>
      <c r="HL1073" s="61"/>
      <c r="HM1073" s="61"/>
      <c r="HN1073" s="61"/>
      <c r="HO1073" s="61"/>
      <c r="HP1073" s="61"/>
      <c r="HQ1073" s="61"/>
      <c r="HR1073" s="61"/>
      <c r="HS1073" s="61"/>
      <c r="HT1073" s="61"/>
      <c r="HU1073" s="61"/>
      <c r="HV1073" s="61"/>
      <c r="HW1073" s="61"/>
      <c r="HX1073" s="61"/>
      <c r="HY1073" s="61"/>
      <c r="HZ1073" s="61"/>
      <c r="IA1073" s="61"/>
      <c r="IB1073" s="61"/>
      <c r="IC1073" s="61"/>
      <c r="ID1073" s="61"/>
      <c r="IE1073" s="61"/>
      <c r="IF1073" s="61"/>
      <c r="IG1073" s="61"/>
      <c r="IH1073" s="61"/>
      <c r="II1073" s="61"/>
      <c r="IJ1073" s="61"/>
      <c r="IK1073" s="61"/>
      <c r="IL1073" s="61"/>
      <c r="IM1073" s="61"/>
      <c r="IN1073" s="61"/>
      <c r="IO1073" s="61"/>
      <c r="IP1073" s="61"/>
      <c r="IQ1073" s="61"/>
      <c r="IR1073" s="61"/>
      <c r="IS1073" s="61"/>
    </row>
  </sheetData>
  <mergeCells count="1">
    <mergeCell ref="R2:U2"/>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1"/>
  <sheetViews>
    <sheetView topLeftCell="A86" workbookViewId="0">
      <selection activeCell="B115" sqref="B115"/>
    </sheetView>
  </sheetViews>
  <sheetFormatPr defaultRowHeight="15" x14ac:dyDescent="0.25"/>
  <cols>
    <col min="2" max="2" width="24.7109375" customWidth="1"/>
    <col min="5" max="5" width="11.85546875" customWidth="1"/>
    <col min="6" max="6" width="110.42578125" customWidth="1"/>
  </cols>
  <sheetData>
    <row r="1" spans="1:6" x14ac:dyDescent="0.25">
      <c r="A1">
        <v>104</v>
      </c>
      <c r="B1" t="s">
        <v>1652</v>
      </c>
      <c r="C1" t="s">
        <v>5155</v>
      </c>
      <c r="D1">
        <v>100</v>
      </c>
      <c r="E1">
        <v>101</v>
      </c>
      <c r="F1" t="s">
        <v>5156</v>
      </c>
    </row>
    <row r="2" spans="1:6" x14ac:dyDescent="0.25">
      <c r="A2">
        <v>105</v>
      </c>
      <c r="B2" t="s">
        <v>1854</v>
      </c>
      <c r="C2" t="s">
        <v>5155</v>
      </c>
      <c r="D2">
        <v>300</v>
      </c>
      <c r="E2">
        <v>101</v>
      </c>
      <c r="F2" t="s">
        <v>5157</v>
      </c>
    </row>
    <row r="3" spans="1:6" x14ac:dyDescent="0.25">
      <c r="A3">
        <v>106</v>
      </c>
      <c r="B3" t="s">
        <v>5158</v>
      </c>
      <c r="C3" t="s">
        <v>5155</v>
      </c>
      <c r="D3">
        <v>300</v>
      </c>
      <c r="E3">
        <v>101</v>
      </c>
      <c r="F3" t="s">
        <v>40</v>
      </c>
    </row>
    <row r="4" spans="1:6" x14ac:dyDescent="0.25">
      <c r="A4">
        <v>107</v>
      </c>
      <c r="B4" t="s">
        <v>1859</v>
      </c>
      <c r="C4" t="s">
        <v>5155</v>
      </c>
      <c r="D4">
        <v>300</v>
      </c>
      <c r="E4">
        <v>101</v>
      </c>
      <c r="F4" t="s">
        <v>40</v>
      </c>
    </row>
    <row r="5" spans="1:6" x14ac:dyDescent="0.25">
      <c r="A5">
        <v>108</v>
      </c>
      <c r="B5" t="s">
        <v>1777</v>
      </c>
      <c r="C5" t="s">
        <v>77</v>
      </c>
      <c r="D5">
        <v>300</v>
      </c>
      <c r="E5">
        <v>101</v>
      </c>
      <c r="F5" t="s">
        <v>5159</v>
      </c>
    </row>
    <row r="6" spans="1:6" x14ac:dyDescent="0.25">
      <c r="A6">
        <v>109</v>
      </c>
      <c r="B6" t="s">
        <v>1864</v>
      </c>
      <c r="C6" t="s">
        <v>5155</v>
      </c>
      <c r="D6">
        <v>300</v>
      </c>
      <c r="E6">
        <v>101</v>
      </c>
      <c r="F6" t="s">
        <v>40</v>
      </c>
    </row>
    <row r="7" spans="1:6" x14ac:dyDescent="0.25">
      <c r="A7">
        <v>110</v>
      </c>
      <c r="B7" t="s">
        <v>1873</v>
      </c>
      <c r="C7" t="s">
        <v>5155</v>
      </c>
      <c r="D7">
        <v>300</v>
      </c>
      <c r="E7">
        <v>101</v>
      </c>
      <c r="F7" t="s">
        <v>40</v>
      </c>
    </row>
    <row r="8" spans="1:6" x14ac:dyDescent="0.25">
      <c r="A8">
        <v>111</v>
      </c>
      <c r="B8" t="s">
        <v>1882</v>
      </c>
      <c r="C8" t="s">
        <v>5155</v>
      </c>
      <c r="D8">
        <v>300</v>
      </c>
      <c r="E8">
        <v>101</v>
      </c>
      <c r="F8" t="s">
        <v>5160</v>
      </c>
    </row>
    <row r="9" spans="1:6" x14ac:dyDescent="0.25">
      <c r="A9">
        <v>112</v>
      </c>
      <c r="B9" t="s">
        <v>2227</v>
      </c>
      <c r="C9" t="s">
        <v>5155</v>
      </c>
      <c r="D9">
        <v>300</v>
      </c>
      <c r="E9">
        <v>101</v>
      </c>
      <c r="F9" t="s">
        <v>40</v>
      </c>
    </row>
    <row r="10" spans="1:6" x14ac:dyDescent="0.25">
      <c r="A10">
        <v>113</v>
      </c>
      <c r="B10" t="s">
        <v>2201</v>
      </c>
      <c r="C10" t="s">
        <v>5155</v>
      </c>
      <c r="D10">
        <v>100</v>
      </c>
      <c r="E10">
        <v>101</v>
      </c>
      <c r="F10" t="s">
        <v>5161</v>
      </c>
    </row>
    <row r="11" spans="1:6" x14ac:dyDescent="0.25">
      <c r="A11">
        <v>114</v>
      </c>
      <c r="B11" t="s">
        <v>5162</v>
      </c>
      <c r="C11" t="s">
        <v>5155</v>
      </c>
      <c r="D11">
        <v>300</v>
      </c>
      <c r="E11">
        <v>101</v>
      </c>
      <c r="F11" t="s">
        <v>5163</v>
      </c>
    </row>
    <row r="12" spans="1:6" ht="14.45" x14ac:dyDescent="0.3">
      <c r="A12">
        <v>115</v>
      </c>
      <c r="B12" t="s">
        <v>5164</v>
      </c>
      <c r="C12" t="s">
        <v>5165</v>
      </c>
      <c r="D12">
        <v>100</v>
      </c>
      <c r="E12">
        <v>101</v>
      </c>
      <c r="F12" t="s">
        <v>5166</v>
      </c>
    </row>
    <row r="13" spans="1:6" ht="14.45" x14ac:dyDescent="0.3">
      <c r="A13">
        <v>116</v>
      </c>
      <c r="B13" t="s">
        <v>753</v>
      </c>
      <c r="C13" t="s">
        <v>35</v>
      </c>
      <c r="D13">
        <v>200</v>
      </c>
      <c r="E13">
        <v>102</v>
      </c>
      <c r="F13" t="s">
        <v>5167</v>
      </c>
    </row>
    <row r="14" spans="1:6" ht="14.45" x14ac:dyDescent="0.3">
      <c r="A14">
        <v>117</v>
      </c>
      <c r="B14" t="s">
        <v>1281</v>
      </c>
      <c r="C14" t="s">
        <v>5165</v>
      </c>
      <c r="D14">
        <v>100</v>
      </c>
      <c r="E14">
        <v>102</v>
      </c>
      <c r="F14" t="s">
        <v>40</v>
      </c>
    </row>
    <row r="15" spans="1:6" ht="14.45" x14ac:dyDescent="0.3">
      <c r="A15">
        <v>118</v>
      </c>
      <c r="B15" t="s">
        <v>1265</v>
      </c>
      <c r="C15" t="s">
        <v>5165</v>
      </c>
      <c r="D15">
        <v>100</v>
      </c>
      <c r="E15">
        <v>102</v>
      </c>
      <c r="F15" t="s">
        <v>40</v>
      </c>
    </row>
    <row r="16" spans="1:6" ht="14.45" x14ac:dyDescent="0.3">
      <c r="A16">
        <v>140</v>
      </c>
      <c r="B16" t="s">
        <v>1434</v>
      </c>
      <c r="C16" t="s">
        <v>5165</v>
      </c>
      <c r="D16">
        <v>300</v>
      </c>
      <c r="E16">
        <v>106</v>
      </c>
      <c r="F16" t="s">
        <v>5168</v>
      </c>
    </row>
    <row r="17" spans="1:6" ht="14.45" x14ac:dyDescent="0.3">
      <c r="A17">
        <v>141</v>
      </c>
      <c r="B17" t="s">
        <v>1703</v>
      </c>
      <c r="C17" t="s">
        <v>35</v>
      </c>
      <c r="D17">
        <v>300</v>
      </c>
      <c r="E17">
        <v>106</v>
      </c>
      <c r="F17" t="s">
        <v>5169</v>
      </c>
    </row>
    <row r="18" spans="1:6" ht="14.45" x14ac:dyDescent="0.3">
      <c r="A18">
        <v>142</v>
      </c>
      <c r="B18" t="s">
        <v>1645</v>
      </c>
      <c r="C18" t="s">
        <v>5155</v>
      </c>
      <c r="D18">
        <v>100</v>
      </c>
      <c r="E18">
        <v>106</v>
      </c>
      <c r="F18" t="s">
        <v>5170</v>
      </c>
    </row>
    <row r="19" spans="1:6" ht="14.45" x14ac:dyDescent="0.3">
      <c r="A19">
        <v>143</v>
      </c>
      <c r="B19" t="s">
        <v>1664</v>
      </c>
      <c r="C19" t="s">
        <v>5165</v>
      </c>
      <c r="D19">
        <v>300</v>
      </c>
      <c r="E19">
        <v>106</v>
      </c>
      <c r="F19" t="s">
        <v>1665</v>
      </c>
    </row>
    <row r="20" spans="1:6" ht="14.45" x14ac:dyDescent="0.3">
      <c r="A20">
        <v>144</v>
      </c>
      <c r="B20" t="s">
        <v>1728</v>
      </c>
      <c r="C20" t="s">
        <v>5165</v>
      </c>
      <c r="D20">
        <v>300</v>
      </c>
      <c r="E20">
        <v>106</v>
      </c>
      <c r="F20" t="s">
        <v>1729</v>
      </c>
    </row>
    <row r="21" spans="1:6" ht="14.45" x14ac:dyDescent="0.3">
      <c r="A21">
        <v>145</v>
      </c>
      <c r="B21" t="s">
        <v>1474</v>
      </c>
      <c r="C21" t="s">
        <v>5165</v>
      </c>
      <c r="D21">
        <v>100</v>
      </c>
      <c r="E21">
        <v>106</v>
      </c>
      <c r="F21" t="s">
        <v>5171</v>
      </c>
    </row>
    <row r="22" spans="1:6" ht="14.45" x14ac:dyDescent="0.3">
      <c r="A22">
        <v>146</v>
      </c>
      <c r="B22" t="s">
        <v>1695</v>
      </c>
      <c r="C22" t="s">
        <v>5165</v>
      </c>
      <c r="D22">
        <v>100</v>
      </c>
      <c r="E22">
        <v>106</v>
      </c>
      <c r="F22" t="s">
        <v>5172</v>
      </c>
    </row>
    <row r="23" spans="1:6" ht="14.45" x14ac:dyDescent="0.3">
      <c r="A23">
        <v>147</v>
      </c>
      <c r="B23" t="s">
        <v>1724</v>
      </c>
      <c r="C23" t="s">
        <v>35</v>
      </c>
      <c r="D23">
        <v>100</v>
      </c>
      <c r="E23">
        <v>106</v>
      </c>
      <c r="F23" t="s">
        <v>5173</v>
      </c>
    </row>
    <row r="24" spans="1:6" ht="14.45" x14ac:dyDescent="0.3">
      <c r="A24">
        <v>148</v>
      </c>
      <c r="B24" t="s">
        <v>823</v>
      </c>
      <c r="C24" t="s">
        <v>35</v>
      </c>
      <c r="D24">
        <v>200</v>
      </c>
      <c r="E24">
        <v>107</v>
      </c>
      <c r="F24" t="s">
        <v>5174</v>
      </c>
    </row>
    <row r="25" spans="1:6" ht="14.45" x14ac:dyDescent="0.3">
      <c r="A25">
        <v>149</v>
      </c>
      <c r="B25" t="s">
        <v>1466</v>
      </c>
      <c r="C25" t="s">
        <v>5165</v>
      </c>
      <c r="D25">
        <v>300</v>
      </c>
      <c r="E25">
        <v>107</v>
      </c>
      <c r="F25" t="s">
        <v>5175</v>
      </c>
    </row>
    <row r="26" spans="1:6" ht="14.45" x14ac:dyDescent="0.3">
      <c r="A26">
        <v>150</v>
      </c>
      <c r="B26" t="s">
        <v>632</v>
      </c>
      <c r="C26" t="s">
        <v>5155</v>
      </c>
      <c r="D26">
        <v>300</v>
      </c>
      <c r="E26">
        <v>108</v>
      </c>
      <c r="F26" t="s">
        <v>5176</v>
      </c>
    </row>
    <row r="27" spans="1:6" ht="14.45" x14ac:dyDescent="0.3">
      <c r="A27">
        <v>151</v>
      </c>
      <c r="B27" t="s">
        <v>640</v>
      </c>
      <c r="C27" t="s">
        <v>5155</v>
      </c>
      <c r="D27">
        <v>300</v>
      </c>
      <c r="E27">
        <v>108</v>
      </c>
      <c r="F27" t="s">
        <v>5177</v>
      </c>
    </row>
    <row r="28" spans="1:6" ht="14.45" x14ac:dyDescent="0.3">
      <c r="A28">
        <v>152</v>
      </c>
      <c r="B28" t="s">
        <v>677</v>
      </c>
      <c r="C28" t="s">
        <v>5165</v>
      </c>
      <c r="D28">
        <v>300</v>
      </c>
      <c r="E28">
        <v>108</v>
      </c>
      <c r="F28" t="s">
        <v>5178</v>
      </c>
    </row>
    <row r="29" spans="1:6" ht="14.45" x14ac:dyDescent="0.3">
      <c r="A29">
        <v>153</v>
      </c>
      <c r="B29" t="s">
        <v>685</v>
      </c>
      <c r="C29" t="s">
        <v>5165</v>
      </c>
      <c r="D29">
        <v>300</v>
      </c>
      <c r="E29">
        <v>108</v>
      </c>
      <c r="F29" t="s">
        <v>5179</v>
      </c>
    </row>
    <row r="30" spans="1:6" ht="14.45" x14ac:dyDescent="0.3">
      <c r="A30">
        <v>154</v>
      </c>
      <c r="B30" t="s">
        <v>692</v>
      </c>
      <c r="C30" t="s">
        <v>77</v>
      </c>
      <c r="D30">
        <v>300</v>
      </c>
      <c r="E30">
        <v>108</v>
      </c>
      <c r="F30" t="s">
        <v>40</v>
      </c>
    </row>
    <row r="31" spans="1:6" ht="14.45" x14ac:dyDescent="0.3">
      <c r="A31">
        <v>155</v>
      </c>
      <c r="B31" t="s">
        <v>663</v>
      </c>
      <c r="C31" t="s">
        <v>142</v>
      </c>
      <c r="D31">
        <v>300</v>
      </c>
      <c r="E31">
        <v>108</v>
      </c>
      <c r="F31" t="s">
        <v>5180</v>
      </c>
    </row>
    <row r="32" spans="1:6" ht="14.45" x14ac:dyDescent="0.3">
      <c r="A32">
        <v>156</v>
      </c>
      <c r="B32" t="s">
        <v>1681</v>
      </c>
      <c r="C32" t="s">
        <v>35</v>
      </c>
      <c r="D32">
        <v>100</v>
      </c>
      <c r="E32">
        <v>108</v>
      </c>
      <c r="F32" t="s">
        <v>40</v>
      </c>
    </row>
    <row r="33" spans="1:6" ht="14.45" x14ac:dyDescent="0.3">
      <c r="A33">
        <v>157</v>
      </c>
      <c r="B33" t="s">
        <v>719</v>
      </c>
      <c r="C33" t="s">
        <v>5165</v>
      </c>
      <c r="D33">
        <v>300</v>
      </c>
      <c r="E33">
        <v>108</v>
      </c>
      <c r="F33" t="s">
        <v>5181</v>
      </c>
    </row>
    <row r="34" spans="1:6" ht="14.45" x14ac:dyDescent="0.3">
      <c r="A34">
        <v>158</v>
      </c>
      <c r="B34" t="s">
        <v>713</v>
      </c>
      <c r="C34" t="s">
        <v>5165</v>
      </c>
      <c r="D34">
        <v>300</v>
      </c>
      <c r="E34">
        <v>108</v>
      </c>
      <c r="F34" t="s">
        <v>5182</v>
      </c>
    </row>
    <row r="35" spans="1:6" ht="14.45" x14ac:dyDescent="0.3">
      <c r="A35">
        <v>159</v>
      </c>
      <c r="B35" t="s">
        <v>701</v>
      </c>
      <c r="C35" t="s">
        <v>5165</v>
      </c>
      <c r="D35">
        <v>300</v>
      </c>
      <c r="E35">
        <v>108</v>
      </c>
      <c r="F35" t="s">
        <v>5183</v>
      </c>
    </row>
    <row r="36" spans="1:6" ht="14.45" x14ac:dyDescent="0.3">
      <c r="A36">
        <v>160</v>
      </c>
      <c r="B36" t="s">
        <v>725</v>
      </c>
      <c r="C36" t="s">
        <v>5165</v>
      </c>
      <c r="D36">
        <v>300</v>
      </c>
      <c r="E36">
        <v>108</v>
      </c>
      <c r="F36" t="s">
        <v>5184</v>
      </c>
    </row>
    <row r="37" spans="1:6" ht="14.45" x14ac:dyDescent="0.3">
      <c r="A37">
        <v>161</v>
      </c>
      <c r="B37" t="s">
        <v>707</v>
      </c>
      <c r="C37" t="s">
        <v>5165</v>
      </c>
      <c r="D37">
        <v>300</v>
      </c>
      <c r="E37">
        <v>108</v>
      </c>
      <c r="F37" t="s">
        <v>5185</v>
      </c>
    </row>
    <row r="38" spans="1:6" ht="14.45" x14ac:dyDescent="0.3">
      <c r="A38">
        <v>162</v>
      </c>
      <c r="B38" t="s">
        <v>1712</v>
      </c>
      <c r="C38" t="s">
        <v>35</v>
      </c>
      <c r="D38">
        <v>300</v>
      </c>
      <c r="E38">
        <v>108</v>
      </c>
      <c r="F38" t="s">
        <v>40</v>
      </c>
    </row>
    <row r="39" spans="1:6" ht="14.45" x14ac:dyDescent="0.3">
      <c r="A39">
        <v>163</v>
      </c>
      <c r="B39" t="s">
        <v>655</v>
      </c>
      <c r="C39" t="s">
        <v>5165</v>
      </c>
      <c r="D39">
        <v>300</v>
      </c>
      <c r="E39">
        <v>108</v>
      </c>
      <c r="F39" t="s">
        <v>5186</v>
      </c>
    </row>
    <row r="40" spans="1:6" ht="14.45" x14ac:dyDescent="0.3">
      <c r="A40">
        <v>164</v>
      </c>
      <c r="B40" t="s">
        <v>648</v>
      </c>
      <c r="C40" t="s">
        <v>5165</v>
      </c>
      <c r="D40">
        <v>300</v>
      </c>
      <c r="E40">
        <v>108</v>
      </c>
      <c r="F40" t="s">
        <v>5187</v>
      </c>
    </row>
    <row r="41" spans="1:6" ht="14.45" x14ac:dyDescent="0.3">
      <c r="A41">
        <v>165</v>
      </c>
      <c r="B41" t="s">
        <v>1634</v>
      </c>
      <c r="C41" t="s">
        <v>35</v>
      </c>
      <c r="D41">
        <v>100</v>
      </c>
      <c r="E41">
        <v>108</v>
      </c>
      <c r="F41" t="s">
        <v>40</v>
      </c>
    </row>
    <row r="42" spans="1:6" ht="14.45" x14ac:dyDescent="0.3">
      <c r="A42">
        <v>166</v>
      </c>
      <c r="B42" t="s">
        <v>1544</v>
      </c>
      <c r="C42" t="s">
        <v>5165</v>
      </c>
      <c r="D42">
        <v>100</v>
      </c>
      <c r="E42">
        <v>109</v>
      </c>
      <c r="F42" t="s">
        <v>5188</v>
      </c>
    </row>
    <row r="43" spans="1:6" x14ac:dyDescent="0.25">
      <c r="A43">
        <v>167</v>
      </c>
      <c r="B43" t="s">
        <v>1525</v>
      </c>
      <c r="C43" t="s">
        <v>5165</v>
      </c>
      <c r="D43">
        <v>100</v>
      </c>
      <c r="E43">
        <v>109</v>
      </c>
      <c r="F43" t="s">
        <v>5189</v>
      </c>
    </row>
    <row r="44" spans="1:6" x14ac:dyDescent="0.25">
      <c r="A44">
        <v>168</v>
      </c>
      <c r="B44" t="s">
        <v>1531</v>
      </c>
      <c r="C44" t="s">
        <v>5165</v>
      </c>
      <c r="D44">
        <v>100</v>
      </c>
      <c r="E44">
        <v>109</v>
      </c>
      <c r="F44" t="s">
        <v>5190</v>
      </c>
    </row>
    <row r="45" spans="1:6" x14ac:dyDescent="0.25">
      <c r="A45">
        <v>169</v>
      </c>
      <c r="B45" t="s">
        <v>1565</v>
      </c>
      <c r="C45" t="s">
        <v>5165</v>
      </c>
      <c r="D45">
        <v>100</v>
      </c>
      <c r="E45">
        <v>109</v>
      </c>
      <c r="F45" t="s">
        <v>5191</v>
      </c>
    </row>
    <row r="46" spans="1:6" x14ac:dyDescent="0.25">
      <c r="A46">
        <v>170</v>
      </c>
      <c r="B46" t="s">
        <v>1619</v>
      </c>
      <c r="C46" t="s">
        <v>5165</v>
      </c>
      <c r="D46">
        <v>100</v>
      </c>
      <c r="E46">
        <v>109</v>
      </c>
      <c r="F46" t="s">
        <v>40</v>
      </c>
    </row>
    <row r="47" spans="1:6" x14ac:dyDescent="0.25">
      <c r="A47">
        <v>171</v>
      </c>
      <c r="B47" t="s">
        <v>1518</v>
      </c>
      <c r="C47" t="s">
        <v>5165</v>
      </c>
      <c r="D47">
        <v>300</v>
      </c>
      <c r="E47">
        <v>109</v>
      </c>
      <c r="F47" t="s">
        <v>5192</v>
      </c>
    </row>
    <row r="48" spans="1:6" x14ac:dyDescent="0.25">
      <c r="A48">
        <v>172</v>
      </c>
      <c r="B48" t="s">
        <v>1624</v>
      </c>
      <c r="C48" t="s">
        <v>35</v>
      </c>
      <c r="D48">
        <v>100</v>
      </c>
      <c r="E48">
        <v>109</v>
      </c>
      <c r="F48" t="s">
        <v>5193</v>
      </c>
    </row>
    <row r="49" spans="1:6" x14ac:dyDescent="0.25">
      <c r="A49">
        <v>173</v>
      </c>
      <c r="B49" t="s">
        <v>1742</v>
      </c>
      <c r="C49" t="s">
        <v>35</v>
      </c>
      <c r="D49">
        <v>100</v>
      </c>
      <c r="E49">
        <v>109</v>
      </c>
      <c r="F49" t="s">
        <v>40</v>
      </c>
    </row>
    <row r="50" spans="1:6" x14ac:dyDescent="0.25">
      <c r="A50">
        <v>174</v>
      </c>
      <c r="B50" t="s">
        <v>1608</v>
      </c>
      <c r="C50" t="s">
        <v>5165</v>
      </c>
      <c r="D50">
        <v>300</v>
      </c>
      <c r="E50">
        <v>109</v>
      </c>
      <c r="F50" t="s">
        <v>1610</v>
      </c>
    </row>
    <row r="51" spans="1:6" x14ac:dyDescent="0.25">
      <c r="A51">
        <v>175</v>
      </c>
      <c r="B51" t="s">
        <v>1657</v>
      </c>
      <c r="C51" t="s">
        <v>5165</v>
      </c>
      <c r="D51">
        <v>100</v>
      </c>
      <c r="E51">
        <v>110</v>
      </c>
      <c r="F51" t="s">
        <v>5194</v>
      </c>
    </row>
    <row r="52" spans="1:6" x14ac:dyDescent="0.25">
      <c r="A52">
        <v>176</v>
      </c>
      <c r="B52" t="s">
        <v>1734</v>
      </c>
      <c r="C52" t="s">
        <v>142</v>
      </c>
      <c r="D52">
        <v>100</v>
      </c>
      <c r="E52">
        <v>110</v>
      </c>
      <c r="F52" t="s">
        <v>5195</v>
      </c>
    </row>
    <row r="53" spans="1:6" x14ac:dyDescent="0.25">
      <c r="A53">
        <v>177</v>
      </c>
      <c r="B53" t="s">
        <v>5196</v>
      </c>
      <c r="C53" t="s">
        <v>142</v>
      </c>
      <c r="D53">
        <v>300</v>
      </c>
      <c r="E53">
        <v>110</v>
      </c>
      <c r="F53" t="s">
        <v>5197</v>
      </c>
    </row>
    <row r="54" spans="1:6" x14ac:dyDescent="0.25">
      <c r="A54">
        <v>179</v>
      </c>
      <c r="B54" t="s">
        <v>733</v>
      </c>
      <c r="C54" t="s">
        <v>77</v>
      </c>
      <c r="D54">
        <v>200</v>
      </c>
      <c r="E54">
        <v>111</v>
      </c>
      <c r="F54" t="s">
        <v>5198</v>
      </c>
    </row>
    <row r="55" spans="1:6" x14ac:dyDescent="0.25">
      <c r="A55">
        <v>180</v>
      </c>
      <c r="B55" t="s">
        <v>1458</v>
      </c>
      <c r="C55" t="s">
        <v>5165</v>
      </c>
      <c r="D55">
        <v>300</v>
      </c>
      <c r="E55">
        <v>111</v>
      </c>
      <c r="F55" t="s">
        <v>5199</v>
      </c>
    </row>
    <row r="56" spans="1:6" x14ac:dyDescent="0.25">
      <c r="A56">
        <v>181</v>
      </c>
      <c r="B56" t="s">
        <v>1753</v>
      </c>
      <c r="C56" t="s">
        <v>5155</v>
      </c>
      <c r="D56">
        <v>100</v>
      </c>
      <c r="E56">
        <v>111</v>
      </c>
      <c r="F56" t="s">
        <v>40</v>
      </c>
    </row>
    <row r="57" spans="1:6" x14ac:dyDescent="0.25">
      <c r="A57">
        <v>182</v>
      </c>
      <c r="B57" t="s">
        <v>1401</v>
      </c>
      <c r="C57" t="s">
        <v>35</v>
      </c>
      <c r="D57">
        <v>300</v>
      </c>
      <c r="E57">
        <v>112</v>
      </c>
      <c r="F57" t="s">
        <v>5200</v>
      </c>
    </row>
    <row r="58" spans="1:6" x14ac:dyDescent="0.25">
      <c r="A58">
        <v>183</v>
      </c>
      <c r="B58" t="s">
        <v>1368</v>
      </c>
      <c r="C58" t="s">
        <v>5165</v>
      </c>
      <c r="D58">
        <v>300</v>
      </c>
      <c r="E58">
        <v>112</v>
      </c>
      <c r="F58" t="s">
        <v>5201</v>
      </c>
    </row>
    <row r="59" spans="1:6" x14ac:dyDescent="0.25">
      <c r="A59">
        <v>184</v>
      </c>
      <c r="B59" t="s">
        <v>5202</v>
      </c>
      <c r="C59" t="s">
        <v>5155</v>
      </c>
      <c r="D59">
        <v>300</v>
      </c>
      <c r="E59">
        <v>101</v>
      </c>
      <c r="F59" t="s">
        <v>5203</v>
      </c>
    </row>
    <row r="60" spans="1:6" x14ac:dyDescent="0.25">
      <c r="A60">
        <v>185</v>
      </c>
      <c r="B60" t="s">
        <v>1378</v>
      </c>
      <c r="C60" t="s">
        <v>5155</v>
      </c>
      <c r="D60">
        <v>300</v>
      </c>
      <c r="E60">
        <v>112</v>
      </c>
      <c r="F60" t="s">
        <v>5204</v>
      </c>
    </row>
    <row r="61" spans="1:6" x14ac:dyDescent="0.25">
      <c r="A61">
        <v>186</v>
      </c>
      <c r="B61" t="s">
        <v>5205</v>
      </c>
      <c r="C61" t="s">
        <v>5155</v>
      </c>
      <c r="D61">
        <v>300</v>
      </c>
      <c r="E61">
        <v>112</v>
      </c>
      <c r="F61" t="s">
        <v>5206</v>
      </c>
    </row>
    <row r="62" spans="1:6" x14ac:dyDescent="0.25">
      <c r="A62">
        <v>187</v>
      </c>
      <c r="B62" t="s">
        <v>238</v>
      </c>
      <c r="C62" t="s">
        <v>77</v>
      </c>
      <c r="D62">
        <v>300</v>
      </c>
      <c r="E62">
        <v>109</v>
      </c>
      <c r="F62" t="s">
        <v>5207</v>
      </c>
    </row>
    <row r="63" spans="1:6" x14ac:dyDescent="0.25">
      <c r="A63">
        <v>188</v>
      </c>
      <c r="B63" t="s">
        <v>1676</v>
      </c>
      <c r="C63" t="s">
        <v>142</v>
      </c>
      <c r="D63">
        <v>300</v>
      </c>
      <c r="E63">
        <v>101</v>
      </c>
      <c r="F63" t="s">
        <v>5208</v>
      </c>
    </row>
    <row r="64" spans="1:6" x14ac:dyDescent="0.25">
      <c r="A64">
        <v>189</v>
      </c>
      <c r="B64" t="s">
        <v>1717</v>
      </c>
      <c r="C64" t="s">
        <v>5155</v>
      </c>
      <c r="D64">
        <v>300</v>
      </c>
      <c r="E64">
        <v>109</v>
      </c>
      <c r="F64" t="s">
        <v>40</v>
      </c>
    </row>
    <row r="65" spans="1:6" x14ac:dyDescent="0.25">
      <c r="A65">
        <v>190</v>
      </c>
      <c r="B65" t="s">
        <v>1672</v>
      </c>
      <c r="C65" t="s">
        <v>142</v>
      </c>
      <c r="D65">
        <v>300</v>
      </c>
      <c r="E65">
        <v>111</v>
      </c>
      <c r="F65" t="s">
        <v>5209</v>
      </c>
    </row>
    <row r="66" spans="1:6" x14ac:dyDescent="0.25">
      <c r="A66">
        <v>191</v>
      </c>
      <c r="B66" t="s">
        <v>1749</v>
      </c>
      <c r="C66" t="s">
        <v>142</v>
      </c>
      <c r="D66">
        <v>300</v>
      </c>
      <c r="E66">
        <v>111</v>
      </c>
      <c r="F66" t="s">
        <v>5210</v>
      </c>
    </row>
    <row r="67" spans="1:6" x14ac:dyDescent="0.25">
      <c r="A67">
        <v>192</v>
      </c>
      <c r="B67" t="s">
        <v>2215</v>
      </c>
      <c r="C67" t="s">
        <v>5165</v>
      </c>
      <c r="D67">
        <v>300</v>
      </c>
      <c r="E67">
        <v>101</v>
      </c>
      <c r="F67" t="s">
        <v>5211</v>
      </c>
    </row>
    <row r="68" spans="1:6" x14ac:dyDescent="0.25">
      <c r="A68">
        <v>193</v>
      </c>
      <c r="B68" t="s">
        <v>5212</v>
      </c>
      <c r="C68" t="s">
        <v>5155</v>
      </c>
      <c r="D68">
        <v>300</v>
      </c>
      <c r="E68">
        <v>111</v>
      </c>
      <c r="F68" t="s">
        <v>5213</v>
      </c>
    </row>
    <row r="69" spans="1:6" x14ac:dyDescent="0.25">
      <c r="A69">
        <v>194</v>
      </c>
      <c r="B69" t="s">
        <v>3102</v>
      </c>
      <c r="C69" t="s">
        <v>5155</v>
      </c>
      <c r="D69">
        <v>300</v>
      </c>
      <c r="E69">
        <v>112</v>
      </c>
      <c r="F69" t="s">
        <v>5214</v>
      </c>
    </row>
    <row r="70" spans="1:6" x14ac:dyDescent="0.25">
      <c r="A70">
        <v>195</v>
      </c>
      <c r="B70" t="s">
        <v>3709</v>
      </c>
      <c r="C70" t="s">
        <v>142</v>
      </c>
      <c r="D70">
        <v>300</v>
      </c>
      <c r="E70">
        <v>112</v>
      </c>
      <c r="F70" t="s">
        <v>5215</v>
      </c>
    </row>
    <row r="71" spans="1:6" x14ac:dyDescent="0.25">
      <c r="A71">
        <v>196</v>
      </c>
      <c r="B71" t="s">
        <v>5216</v>
      </c>
      <c r="C71" t="s">
        <v>142</v>
      </c>
      <c r="D71">
        <v>300</v>
      </c>
      <c r="E71">
        <v>110</v>
      </c>
      <c r="F71" t="s">
        <v>5217</v>
      </c>
    </row>
    <row r="72" spans="1:6" x14ac:dyDescent="0.25">
      <c r="A72">
        <v>197</v>
      </c>
      <c r="B72" t="s">
        <v>5218</v>
      </c>
      <c r="C72" t="s">
        <v>5155</v>
      </c>
      <c r="D72">
        <v>300</v>
      </c>
      <c r="E72">
        <v>109</v>
      </c>
      <c r="F72" t="s">
        <v>5219</v>
      </c>
    </row>
    <row r="73" spans="1:6" x14ac:dyDescent="0.25">
      <c r="A73">
        <v>198</v>
      </c>
      <c r="B73" t="s">
        <v>622</v>
      </c>
      <c r="C73" t="s">
        <v>5155</v>
      </c>
      <c r="D73">
        <v>300</v>
      </c>
      <c r="E73">
        <v>108</v>
      </c>
      <c r="F73" t="s">
        <v>5220</v>
      </c>
    </row>
    <row r="74" spans="1:6" x14ac:dyDescent="0.25">
      <c r="A74">
        <v>199</v>
      </c>
      <c r="B74" t="s">
        <v>813</v>
      </c>
      <c r="C74" t="s">
        <v>142</v>
      </c>
      <c r="D74">
        <v>300</v>
      </c>
      <c r="E74">
        <v>110</v>
      </c>
      <c r="F74" t="s">
        <v>5221</v>
      </c>
    </row>
    <row r="75" spans="1:6" x14ac:dyDescent="0.25">
      <c r="A75">
        <v>200</v>
      </c>
      <c r="B75" t="s">
        <v>2106</v>
      </c>
      <c r="C75" t="s">
        <v>5155</v>
      </c>
      <c r="D75">
        <v>100</v>
      </c>
      <c r="E75">
        <v>113</v>
      </c>
      <c r="F75" t="s">
        <v>5222</v>
      </c>
    </row>
    <row r="76" spans="1:6" x14ac:dyDescent="0.25">
      <c r="A76">
        <v>201</v>
      </c>
      <c r="B76" t="s">
        <v>2154</v>
      </c>
      <c r="C76" t="s">
        <v>35</v>
      </c>
      <c r="D76">
        <v>300</v>
      </c>
      <c r="E76">
        <v>101</v>
      </c>
      <c r="F76" t="s">
        <v>5223</v>
      </c>
    </row>
    <row r="77" spans="1:6" x14ac:dyDescent="0.25">
      <c r="A77">
        <v>202</v>
      </c>
      <c r="B77" t="s">
        <v>5224</v>
      </c>
      <c r="C77" t="s">
        <v>77</v>
      </c>
      <c r="D77">
        <v>100</v>
      </c>
      <c r="E77">
        <v>101</v>
      </c>
      <c r="F77" t="s">
        <v>5225</v>
      </c>
    </row>
    <row r="78" spans="1:6" x14ac:dyDescent="0.25">
      <c r="A78">
        <v>203</v>
      </c>
      <c r="B78" t="s">
        <v>5226</v>
      </c>
      <c r="C78" t="s">
        <v>77</v>
      </c>
      <c r="D78">
        <v>300</v>
      </c>
      <c r="E78">
        <v>101</v>
      </c>
      <c r="F78" t="s">
        <v>5227</v>
      </c>
    </row>
    <row r="79" spans="1:6" x14ac:dyDescent="0.25">
      <c r="A79">
        <v>204</v>
      </c>
      <c r="B79" t="s">
        <v>1639</v>
      </c>
      <c r="C79" t="s">
        <v>5155</v>
      </c>
      <c r="D79">
        <v>300</v>
      </c>
      <c r="E79">
        <v>101</v>
      </c>
      <c r="F79" t="s">
        <v>5228</v>
      </c>
    </row>
    <row r="80" spans="1:6" x14ac:dyDescent="0.25">
      <c r="A80">
        <v>205</v>
      </c>
      <c r="B80" t="s">
        <v>1786</v>
      </c>
      <c r="C80" t="s">
        <v>77</v>
      </c>
      <c r="D80">
        <v>300</v>
      </c>
      <c r="E80">
        <v>101</v>
      </c>
      <c r="F80" t="s">
        <v>5229</v>
      </c>
    </row>
    <row r="81" spans="1:6" x14ac:dyDescent="0.25">
      <c r="A81">
        <v>206</v>
      </c>
      <c r="B81" t="s">
        <v>1832</v>
      </c>
      <c r="C81" t="s">
        <v>5155</v>
      </c>
      <c r="D81">
        <v>300</v>
      </c>
      <c r="E81">
        <v>101</v>
      </c>
      <c r="F81" t="s">
        <v>40</v>
      </c>
    </row>
    <row r="82" spans="1:6" x14ac:dyDescent="0.25">
      <c r="A82">
        <v>207</v>
      </c>
      <c r="B82" t="s">
        <v>2176</v>
      </c>
      <c r="C82" t="s">
        <v>5165</v>
      </c>
      <c r="D82">
        <v>300</v>
      </c>
      <c r="E82">
        <v>101</v>
      </c>
      <c r="F82" t="s">
        <v>5230</v>
      </c>
    </row>
    <row r="83" spans="1:6" x14ac:dyDescent="0.25">
      <c r="A83">
        <v>208</v>
      </c>
      <c r="B83" t="s">
        <v>2180</v>
      </c>
      <c r="C83" t="s">
        <v>5165</v>
      </c>
      <c r="D83">
        <v>300</v>
      </c>
      <c r="E83">
        <v>101</v>
      </c>
      <c r="F83" t="s">
        <v>2181</v>
      </c>
    </row>
    <row r="84" spans="1:6" x14ac:dyDescent="0.25">
      <c r="A84">
        <v>209</v>
      </c>
      <c r="B84" t="s">
        <v>2165</v>
      </c>
      <c r="C84" t="s">
        <v>5155</v>
      </c>
      <c r="D84">
        <v>300</v>
      </c>
      <c r="E84">
        <v>101</v>
      </c>
      <c r="F84" t="s">
        <v>5231</v>
      </c>
    </row>
    <row r="85" spans="1:6" x14ac:dyDescent="0.25">
      <c r="A85">
        <v>210</v>
      </c>
      <c r="B85" t="s">
        <v>2160</v>
      </c>
      <c r="C85" t="s">
        <v>5155</v>
      </c>
      <c r="D85">
        <v>300</v>
      </c>
      <c r="E85">
        <v>101</v>
      </c>
      <c r="F85" t="s">
        <v>5232</v>
      </c>
    </row>
    <row r="86" spans="1:6" x14ac:dyDescent="0.25">
      <c r="A86">
        <v>211</v>
      </c>
      <c r="B86" t="s">
        <v>2170</v>
      </c>
      <c r="C86" t="s">
        <v>5155</v>
      </c>
      <c r="D86">
        <v>300</v>
      </c>
      <c r="E86">
        <v>101</v>
      </c>
      <c r="F86" t="s">
        <v>2169</v>
      </c>
    </row>
    <row r="87" spans="1:6" x14ac:dyDescent="0.25">
      <c r="A87">
        <v>213</v>
      </c>
      <c r="B87" t="s">
        <v>2197</v>
      </c>
      <c r="C87" t="s">
        <v>5165</v>
      </c>
      <c r="D87">
        <v>300</v>
      </c>
      <c r="E87">
        <v>101</v>
      </c>
      <c r="F87" t="s">
        <v>5233</v>
      </c>
    </row>
    <row r="88" spans="1:6" x14ac:dyDescent="0.25">
      <c r="A88">
        <v>214</v>
      </c>
      <c r="B88" t="s">
        <v>2190</v>
      </c>
      <c r="C88" t="s">
        <v>5165</v>
      </c>
      <c r="D88">
        <v>100</v>
      </c>
      <c r="E88">
        <v>101</v>
      </c>
      <c r="F88" t="s">
        <v>5234</v>
      </c>
    </row>
    <row r="89" spans="1:6" x14ac:dyDescent="0.25">
      <c r="A89">
        <v>215</v>
      </c>
      <c r="B89" t="s">
        <v>2222</v>
      </c>
      <c r="C89" t="s">
        <v>5165</v>
      </c>
      <c r="D89">
        <v>100</v>
      </c>
      <c r="E89">
        <v>101</v>
      </c>
      <c r="F89" t="s">
        <v>5235</v>
      </c>
    </row>
    <row r="90" spans="1:6" x14ac:dyDescent="0.25">
      <c r="A90">
        <v>216</v>
      </c>
      <c r="B90" t="s">
        <v>2207</v>
      </c>
      <c r="C90" t="s">
        <v>5165</v>
      </c>
      <c r="D90">
        <v>300</v>
      </c>
      <c r="E90">
        <v>101</v>
      </c>
      <c r="F90" t="s">
        <v>5236</v>
      </c>
    </row>
    <row r="91" spans="1:6" x14ac:dyDescent="0.25">
      <c r="A91">
        <v>217</v>
      </c>
      <c r="B91" t="s">
        <v>2212</v>
      </c>
      <c r="C91" t="s">
        <v>5165</v>
      </c>
      <c r="D91">
        <v>300</v>
      </c>
      <c r="E91">
        <v>101</v>
      </c>
      <c r="F91" t="s">
        <v>5237</v>
      </c>
    </row>
    <row r="92" spans="1:6" x14ac:dyDescent="0.25">
      <c r="A92">
        <v>218</v>
      </c>
      <c r="B92" t="s">
        <v>1707</v>
      </c>
      <c r="C92" t="s">
        <v>5155</v>
      </c>
      <c r="D92">
        <v>300</v>
      </c>
      <c r="E92">
        <v>101</v>
      </c>
      <c r="F92" t="s">
        <v>1708</v>
      </c>
    </row>
    <row r="93" spans="1:6" x14ac:dyDescent="0.25">
      <c r="A93">
        <v>219</v>
      </c>
      <c r="B93" t="s">
        <v>1686</v>
      </c>
      <c r="C93" t="s">
        <v>5155</v>
      </c>
      <c r="D93">
        <v>300</v>
      </c>
      <c r="E93">
        <v>101</v>
      </c>
      <c r="F93" t="s">
        <v>5238</v>
      </c>
    </row>
    <row r="94" spans="1:6" x14ac:dyDescent="0.25">
      <c r="A94">
        <v>221</v>
      </c>
      <c r="B94" t="s">
        <v>762</v>
      </c>
      <c r="C94" t="s">
        <v>5165</v>
      </c>
      <c r="D94">
        <v>200</v>
      </c>
      <c r="E94">
        <v>111</v>
      </c>
      <c r="F94" t="s">
        <v>762</v>
      </c>
    </row>
    <row r="95" spans="1:6" x14ac:dyDescent="0.25">
      <c r="A95">
        <v>222</v>
      </c>
      <c r="B95" t="s">
        <v>741</v>
      </c>
      <c r="C95" t="s">
        <v>5165</v>
      </c>
      <c r="D95">
        <v>200</v>
      </c>
      <c r="E95">
        <v>111</v>
      </c>
      <c r="F95" t="s">
        <v>741</v>
      </c>
    </row>
    <row r="96" spans="1:6" x14ac:dyDescent="0.25">
      <c r="A96">
        <v>223</v>
      </c>
      <c r="B96" t="s">
        <v>2113</v>
      </c>
      <c r="C96" t="s">
        <v>142</v>
      </c>
      <c r="D96">
        <v>200</v>
      </c>
      <c r="E96">
        <v>111</v>
      </c>
      <c r="F96" t="s">
        <v>2113</v>
      </c>
    </row>
    <row r="97" spans="1:6" x14ac:dyDescent="0.25">
      <c r="A97">
        <v>224</v>
      </c>
      <c r="B97" t="s">
        <v>804</v>
      </c>
      <c r="C97" t="s">
        <v>142</v>
      </c>
      <c r="D97">
        <v>300</v>
      </c>
      <c r="E97">
        <v>111</v>
      </c>
      <c r="F97" t="s">
        <v>804</v>
      </c>
    </row>
    <row r="98" spans="1:6" x14ac:dyDescent="0.25">
      <c r="A98">
        <v>225</v>
      </c>
      <c r="B98" t="s">
        <v>5239</v>
      </c>
      <c r="C98" t="s">
        <v>142</v>
      </c>
      <c r="D98">
        <v>300</v>
      </c>
      <c r="E98">
        <v>111</v>
      </c>
      <c r="F98" t="s">
        <v>5239</v>
      </c>
    </row>
    <row r="99" spans="1:6" x14ac:dyDescent="0.25">
      <c r="A99">
        <v>226</v>
      </c>
      <c r="B99" t="s">
        <v>3053</v>
      </c>
      <c r="C99" t="s">
        <v>142</v>
      </c>
      <c r="D99">
        <v>300</v>
      </c>
      <c r="E99">
        <v>111</v>
      </c>
      <c r="F99" t="s">
        <v>3053</v>
      </c>
    </row>
    <row r="100" spans="1:6" x14ac:dyDescent="0.25">
      <c r="A100">
        <v>227</v>
      </c>
      <c r="B100" t="s">
        <v>5240</v>
      </c>
      <c r="C100" t="s">
        <v>5165</v>
      </c>
      <c r="D100">
        <v>300</v>
      </c>
      <c r="E100">
        <v>111</v>
      </c>
      <c r="F100" t="s">
        <v>5240</v>
      </c>
    </row>
    <row r="101" spans="1:6" x14ac:dyDescent="0.25">
      <c r="A101">
        <v>228</v>
      </c>
      <c r="B101" t="s">
        <v>5241</v>
      </c>
      <c r="C101" t="s">
        <v>5155</v>
      </c>
      <c r="D101">
        <v>300</v>
      </c>
      <c r="E101">
        <v>111</v>
      </c>
      <c r="F101" t="s">
        <v>5241</v>
      </c>
    </row>
    <row r="102" spans="1:6" x14ac:dyDescent="0.25">
      <c r="A102">
        <v>229</v>
      </c>
      <c r="B102" t="s">
        <v>3060</v>
      </c>
      <c r="C102" t="s">
        <v>35</v>
      </c>
      <c r="D102">
        <v>300</v>
      </c>
      <c r="E102">
        <v>111</v>
      </c>
      <c r="F102" t="s">
        <v>3060</v>
      </c>
    </row>
    <row r="103" spans="1:6" x14ac:dyDescent="0.25">
      <c r="A103">
        <v>231</v>
      </c>
      <c r="B103" t="s">
        <v>1450</v>
      </c>
      <c r="C103" t="s">
        <v>5165</v>
      </c>
      <c r="D103">
        <v>200</v>
      </c>
      <c r="E103">
        <v>106</v>
      </c>
      <c r="F103" t="s">
        <v>1450</v>
      </c>
    </row>
    <row r="104" spans="1:6" x14ac:dyDescent="0.25">
      <c r="A104">
        <v>232</v>
      </c>
      <c r="B104" t="s">
        <v>1444</v>
      </c>
      <c r="C104" t="s">
        <v>5165</v>
      </c>
      <c r="D104">
        <v>200</v>
      </c>
      <c r="E104">
        <v>106</v>
      </c>
      <c r="F104" t="s">
        <v>1444</v>
      </c>
    </row>
    <row r="105" spans="1:6" x14ac:dyDescent="0.25">
      <c r="A105">
        <v>233</v>
      </c>
      <c r="B105" t="s">
        <v>1424</v>
      </c>
      <c r="C105" t="s">
        <v>5165</v>
      </c>
      <c r="D105">
        <v>300</v>
      </c>
      <c r="E105">
        <v>106</v>
      </c>
      <c r="F105" t="s">
        <v>1424</v>
      </c>
    </row>
    <row r="106" spans="1:6" x14ac:dyDescent="0.25">
      <c r="A106">
        <v>234</v>
      </c>
      <c r="B106" t="s">
        <v>5242</v>
      </c>
      <c r="C106" t="s">
        <v>5165</v>
      </c>
      <c r="D106">
        <v>200</v>
      </c>
      <c r="E106">
        <v>106</v>
      </c>
      <c r="F106" t="s">
        <v>5242</v>
      </c>
    </row>
    <row r="107" spans="1:6" x14ac:dyDescent="0.25">
      <c r="A107">
        <v>235</v>
      </c>
      <c r="B107" t="s">
        <v>1439</v>
      </c>
      <c r="C107" t="s">
        <v>5165</v>
      </c>
      <c r="D107">
        <v>200</v>
      </c>
      <c r="E107">
        <v>106</v>
      </c>
      <c r="F107" t="s">
        <v>1439</v>
      </c>
    </row>
    <row r="108" spans="1:6" x14ac:dyDescent="0.25">
      <c r="A108">
        <v>236</v>
      </c>
      <c r="B108" t="s">
        <v>1507</v>
      </c>
      <c r="C108" t="s">
        <v>142</v>
      </c>
      <c r="D108">
        <v>300</v>
      </c>
      <c r="E108">
        <v>109</v>
      </c>
      <c r="F108" t="s">
        <v>1507</v>
      </c>
    </row>
    <row r="109" spans="1:6" x14ac:dyDescent="0.25">
      <c r="A109">
        <v>237</v>
      </c>
      <c r="B109" t="s">
        <v>1482</v>
      </c>
      <c r="C109" t="s">
        <v>142</v>
      </c>
      <c r="D109">
        <v>300</v>
      </c>
      <c r="E109">
        <v>109</v>
      </c>
      <c r="F109" t="s">
        <v>1482</v>
      </c>
    </row>
    <row r="110" spans="1:6" x14ac:dyDescent="0.25">
      <c r="A110">
        <v>238</v>
      </c>
      <c r="B110" t="s">
        <v>1503</v>
      </c>
      <c r="C110" t="s">
        <v>142</v>
      </c>
      <c r="D110">
        <v>300</v>
      </c>
      <c r="E110">
        <v>109</v>
      </c>
      <c r="F110" t="s">
        <v>1503</v>
      </c>
    </row>
    <row r="111" spans="1:6" x14ac:dyDescent="0.25">
      <c r="A111">
        <v>239</v>
      </c>
      <c r="B111" t="s">
        <v>1375</v>
      </c>
      <c r="C111" t="s">
        <v>35</v>
      </c>
      <c r="D111">
        <v>300</v>
      </c>
      <c r="E111">
        <v>112</v>
      </c>
      <c r="F111" t="s">
        <v>1375</v>
      </c>
    </row>
    <row r="112" spans="1:6" x14ac:dyDescent="0.25">
      <c r="A112">
        <v>240</v>
      </c>
      <c r="B112" t="s">
        <v>5243</v>
      </c>
      <c r="C112" t="s">
        <v>5155</v>
      </c>
      <c r="D112">
        <v>300</v>
      </c>
      <c r="E112">
        <v>112</v>
      </c>
      <c r="F112" t="s">
        <v>5243</v>
      </c>
    </row>
    <row r="113" spans="1:6" x14ac:dyDescent="0.25">
      <c r="A113">
        <v>241</v>
      </c>
      <c r="B113" t="s">
        <v>1352</v>
      </c>
      <c r="C113" t="s">
        <v>5165</v>
      </c>
      <c r="D113">
        <v>300</v>
      </c>
      <c r="E113">
        <v>112</v>
      </c>
      <c r="F113" t="s">
        <v>1352</v>
      </c>
    </row>
    <row r="114" spans="1:6" x14ac:dyDescent="0.25">
      <c r="A114">
        <v>242</v>
      </c>
      <c r="B114" t="s">
        <v>1398</v>
      </c>
      <c r="C114" t="s">
        <v>5165</v>
      </c>
      <c r="D114">
        <v>300</v>
      </c>
      <c r="E114">
        <v>112</v>
      </c>
      <c r="F114" t="s">
        <v>1398</v>
      </c>
    </row>
    <row r="115" spans="1:6" x14ac:dyDescent="0.25">
      <c r="A115">
        <v>243</v>
      </c>
      <c r="B115" t="s">
        <v>1488</v>
      </c>
      <c r="C115" t="s">
        <v>142</v>
      </c>
      <c r="D115">
        <v>300</v>
      </c>
      <c r="E115">
        <v>109</v>
      </c>
      <c r="F115" t="s">
        <v>1488</v>
      </c>
    </row>
    <row r="116" spans="1:6" x14ac:dyDescent="0.25">
      <c r="A116">
        <v>244</v>
      </c>
      <c r="B116" t="s">
        <v>1551</v>
      </c>
      <c r="C116" t="s">
        <v>1202</v>
      </c>
      <c r="D116">
        <v>300</v>
      </c>
      <c r="E116">
        <v>109</v>
      </c>
      <c r="F116" t="s">
        <v>1551</v>
      </c>
    </row>
    <row r="117" spans="1:6" x14ac:dyDescent="0.25">
      <c r="A117">
        <v>245</v>
      </c>
      <c r="B117" t="s">
        <v>776</v>
      </c>
      <c r="C117" t="s">
        <v>142</v>
      </c>
      <c r="D117">
        <v>200</v>
      </c>
      <c r="E117">
        <v>111</v>
      </c>
      <c r="F117" t="s">
        <v>772</v>
      </c>
    </row>
    <row r="118" spans="1:6" x14ac:dyDescent="0.25">
      <c r="A118">
        <v>247</v>
      </c>
      <c r="B118" t="s">
        <v>786</v>
      </c>
      <c r="C118" t="s">
        <v>5165</v>
      </c>
      <c r="D118">
        <v>300</v>
      </c>
      <c r="E118">
        <v>111</v>
      </c>
      <c r="F118" t="s">
        <v>5244</v>
      </c>
    </row>
    <row r="119" spans="1:6" x14ac:dyDescent="0.25">
      <c r="A119">
        <v>248</v>
      </c>
      <c r="B119" t="s">
        <v>765</v>
      </c>
      <c r="C119" t="s">
        <v>5155</v>
      </c>
      <c r="D119">
        <v>200</v>
      </c>
      <c r="E119">
        <v>111</v>
      </c>
      <c r="F119" t="s">
        <v>765</v>
      </c>
    </row>
    <row r="120" spans="1:6" x14ac:dyDescent="0.25">
      <c r="A120">
        <v>249</v>
      </c>
      <c r="B120" t="s">
        <v>3410</v>
      </c>
      <c r="C120" t="s">
        <v>5155</v>
      </c>
      <c r="D120">
        <v>300</v>
      </c>
      <c r="E120">
        <v>109</v>
      </c>
      <c r="F120" t="s">
        <v>3408</v>
      </c>
    </row>
    <row r="121" spans="1:6" x14ac:dyDescent="0.25">
      <c r="A121">
        <v>250</v>
      </c>
      <c r="B121" t="s">
        <v>1771</v>
      </c>
      <c r="C121" t="s">
        <v>5165</v>
      </c>
      <c r="D121">
        <v>300</v>
      </c>
      <c r="E121">
        <v>101</v>
      </c>
      <c r="F121" t="s">
        <v>1767</v>
      </c>
    </row>
    <row r="122" spans="1:6" x14ac:dyDescent="0.25">
      <c r="A122">
        <v>251</v>
      </c>
      <c r="B122" t="s">
        <v>5245</v>
      </c>
      <c r="C122" t="s">
        <v>77</v>
      </c>
      <c r="D122">
        <v>300</v>
      </c>
      <c r="E122">
        <v>101</v>
      </c>
      <c r="F122" t="s">
        <v>5246</v>
      </c>
    </row>
    <row r="123" spans="1:6" x14ac:dyDescent="0.25">
      <c r="A123">
        <v>252</v>
      </c>
      <c r="B123" t="s">
        <v>5247</v>
      </c>
      <c r="C123" t="s">
        <v>77</v>
      </c>
      <c r="D123">
        <v>300</v>
      </c>
      <c r="E123">
        <v>101</v>
      </c>
      <c r="F123" t="s">
        <v>5248</v>
      </c>
    </row>
    <row r="124" spans="1:6" x14ac:dyDescent="0.25">
      <c r="A124">
        <v>253</v>
      </c>
      <c r="B124" t="s">
        <v>1794</v>
      </c>
      <c r="C124" t="s">
        <v>77</v>
      </c>
      <c r="D124">
        <v>300</v>
      </c>
      <c r="E124">
        <v>101</v>
      </c>
      <c r="F124" t="s">
        <v>5249</v>
      </c>
    </row>
    <row r="125" spans="1:6" x14ac:dyDescent="0.25">
      <c r="A125">
        <v>254</v>
      </c>
      <c r="B125" t="s">
        <v>1803</v>
      </c>
      <c r="C125" t="s">
        <v>77</v>
      </c>
      <c r="D125">
        <v>100</v>
      </c>
      <c r="E125">
        <v>101</v>
      </c>
      <c r="F125" t="s">
        <v>5250</v>
      </c>
    </row>
    <row r="126" spans="1:6" x14ac:dyDescent="0.25">
      <c r="A126">
        <v>255</v>
      </c>
      <c r="B126" t="s">
        <v>1807</v>
      </c>
      <c r="C126" t="s">
        <v>77</v>
      </c>
      <c r="D126">
        <v>100</v>
      </c>
      <c r="E126">
        <v>101</v>
      </c>
      <c r="F126" t="s">
        <v>5251</v>
      </c>
    </row>
    <row r="127" spans="1:6" x14ac:dyDescent="0.25">
      <c r="A127">
        <v>256</v>
      </c>
      <c r="B127" t="s">
        <v>1811</v>
      </c>
      <c r="C127" t="s">
        <v>77</v>
      </c>
      <c r="D127">
        <v>100</v>
      </c>
      <c r="E127">
        <v>101</v>
      </c>
      <c r="F127" t="s">
        <v>5252</v>
      </c>
    </row>
    <row r="128" spans="1:6" x14ac:dyDescent="0.25">
      <c r="A128">
        <v>257</v>
      </c>
      <c r="B128" t="s">
        <v>1817</v>
      </c>
      <c r="C128" t="s">
        <v>5155</v>
      </c>
      <c r="D128">
        <v>300</v>
      </c>
      <c r="E128">
        <v>101</v>
      </c>
      <c r="F128" t="s">
        <v>5253</v>
      </c>
    </row>
    <row r="129" spans="1:6" x14ac:dyDescent="0.25">
      <c r="A129">
        <v>258</v>
      </c>
      <c r="B129" t="s">
        <v>1821</v>
      </c>
      <c r="C129" t="s">
        <v>5155</v>
      </c>
      <c r="D129">
        <v>300</v>
      </c>
      <c r="E129">
        <v>101</v>
      </c>
      <c r="F129" t="s">
        <v>5254</v>
      </c>
    </row>
    <row r="130" spans="1:6" x14ac:dyDescent="0.25">
      <c r="A130">
        <v>259</v>
      </c>
      <c r="B130" t="s">
        <v>1825</v>
      </c>
      <c r="C130" t="s">
        <v>5155</v>
      </c>
      <c r="D130">
        <v>300</v>
      </c>
      <c r="E130">
        <v>101</v>
      </c>
      <c r="F130" t="s">
        <v>5255</v>
      </c>
    </row>
    <row r="131" spans="1:6" x14ac:dyDescent="0.25">
      <c r="A131">
        <v>260</v>
      </c>
      <c r="B131" t="s">
        <v>1829</v>
      </c>
      <c r="C131" t="s">
        <v>5155</v>
      </c>
      <c r="D131">
        <v>300</v>
      </c>
      <c r="E131">
        <v>101</v>
      </c>
      <c r="F131" t="s">
        <v>5256</v>
      </c>
    </row>
    <row r="132" spans="1:6" x14ac:dyDescent="0.25">
      <c r="A132">
        <v>261</v>
      </c>
      <c r="B132" t="s">
        <v>1889</v>
      </c>
      <c r="C132" t="s">
        <v>5155</v>
      </c>
      <c r="D132">
        <v>300</v>
      </c>
      <c r="E132">
        <v>101</v>
      </c>
      <c r="F132" t="s">
        <v>5257</v>
      </c>
    </row>
    <row r="133" spans="1:6" x14ac:dyDescent="0.25">
      <c r="A133">
        <v>262</v>
      </c>
      <c r="B133" t="s">
        <v>5258</v>
      </c>
      <c r="C133" t="s">
        <v>5155</v>
      </c>
      <c r="D133">
        <v>300</v>
      </c>
      <c r="E133">
        <v>101</v>
      </c>
      <c r="F133" t="s">
        <v>5259</v>
      </c>
    </row>
    <row r="134" spans="1:6" x14ac:dyDescent="0.25">
      <c r="A134">
        <v>263</v>
      </c>
      <c r="B134" t="s">
        <v>1893</v>
      </c>
      <c r="C134" t="s">
        <v>5155</v>
      </c>
      <c r="D134">
        <v>300</v>
      </c>
      <c r="E134">
        <v>101</v>
      </c>
      <c r="F134" t="s">
        <v>5260</v>
      </c>
    </row>
    <row r="135" spans="1:6" x14ac:dyDescent="0.25">
      <c r="A135">
        <v>264</v>
      </c>
      <c r="B135" t="s">
        <v>1837</v>
      </c>
      <c r="C135" t="s">
        <v>5155</v>
      </c>
      <c r="D135">
        <v>300</v>
      </c>
      <c r="E135">
        <v>101</v>
      </c>
      <c r="F135" t="s">
        <v>1837</v>
      </c>
    </row>
    <row r="136" spans="1:6" x14ac:dyDescent="0.25">
      <c r="A136">
        <v>265</v>
      </c>
      <c r="B136" t="s">
        <v>1844</v>
      </c>
      <c r="C136" t="s">
        <v>77</v>
      </c>
      <c r="D136">
        <v>300</v>
      </c>
      <c r="E136">
        <v>101</v>
      </c>
      <c r="F136" t="s">
        <v>1841</v>
      </c>
    </row>
    <row r="137" spans="1:6" x14ac:dyDescent="0.25">
      <c r="A137">
        <v>266</v>
      </c>
      <c r="B137" t="s">
        <v>1914</v>
      </c>
      <c r="C137" t="s">
        <v>35</v>
      </c>
      <c r="D137">
        <v>300</v>
      </c>
      <c r="E137">
        <v>101</v>
      </c>
      <c r="F137" t="s">
        <v>5261</v>
      </c>
    </row>
    <row r="138" spans="1:6" x14ac:dyDescent="0.25">
      <c r="A138">
        <v>267</v>
      </c>
      <c r="B138" t="s">
        <v>1902</v>
      </c>
      <c r="C138" t="s">
        <v>77</v>
      </c>
      <c r="D138">
        <v>300</v>
      </c>
      <c r="E138">
        <v>101</v>
      </c>
      <c r="F138" t="s">
        <v>1902</v>
      </c>
    </row>
    <row r="139" spans="1:6" x14ac:dyDescent="0.25">
      <c r="A139">
        <v>268</v>
      </c>
      <c r="B139" t="s">
        <v>1954</v>
      </c>
      <c r="C139" t="s">
        <v>35</v>
      </c>
      <c r="D139">
        <v>300</v>
      </c>
      <c r="E139">
        <v>101</v>
      </c>
      <c r="F139" t="s">
        <v>1954</v>
      </c>
    </row>
    <row r="140" spans="1:6" x14ac:dyDescent="0.25">
      <c r="A140">
        <v>269</v>
      </c>
      <c r="B140" t="s">
        <v>1848</v>
      </c>
      <c r="C140" t="s">
        <v>5155</v>
      </c>
      <c r="D140">
        <v>300</v>
      </c>
      <c r="E140">
        <v>101</v>
      </c>
      <c r="F140" t="s">
        <v>1848</v>
      </c>
    </row>
    <row r="141" spans="1:6" x14ac:dyDescent="0.25">
      <c r="A141">
        <v>270</v>
      </c>
      <c r="B141" t="s">
        <v>1908</v>
      </c>
      <c r="C141" t="s">
        <v>5165</v>
      </c>
      <c r="D141">
        <v>100</v>
      </c>
      <c r="E141">
        <v>101</v>
      </c>
      <c r="F141" t="s">
        <v>1908</v>
      </c>
    </row>
    <row r="142" spans="1:6" x14ac:dyDescent="0.25">
      <c r="A142">
        <v>271</v>
      </c>
      <c r="B142" t="s">
        <v>5262</v>
      </c>
      <c r="C142" t="s">
        <v>5155</v>
      </c>
      <c r="D142">
        <v>100</v>
      </c>
      <c r="E142">
        <v>101</v>
      </c>
      <c r="F142" t="s">
        <v>1885</v>
      </c>
    </row>
    <row r="143" spans="1:6" x14ac:dyDescent="0.25">
      <c r="A143">
        <v>272</v>
      </c>
      <c r="B143" t="s">
        <v>5263</v>
      </c>
      <c r="C143" t="s">
        <v>5155</v>
      </c>
      <c r="D143">
        <v>300</v>
      </c>
      <c r="E143">
        <v>101</v>
      </c>
      <c r="F143" t="s">
        <v>5264</v>
      </c>
    </row>
    <row r="144" spans="1:6" x14ac:dyDescent="0.25">
      <c r="A144">
        <v>273</v>
      </c>
      <c r="B144" t="s">
        <v>5265</v>
      </c>
      <c r="C144" t="s">
        <v>5155</v>
      </c>
      <c r="D144">
        <v>300</v>
      </c>
      <c r="E144">
        <v>101</v>
      </c>
      <c r="F144" t="s">
        <v>5266</v>
      </c>
    </row>
    <row r="145" spans="1:6" x14ac:dyDescent="0.25">
      <c r="A145">
        <v>274</v>
      </c>
      <c r="B145" t="s">
        <v>5267</v>
      </c>
      <c r="C145" t="s">
        <v>142</v>
      </c>
      <c r="D145">
        <v>300</v>
      </c>
      <c r="E145">
        <v>101</v>
      </c>
      <c r="F145" t="s">
        <v>5268</v>
      </c>
    </row>
    <row r="146" spans="1:6" x14ac:dyDescent="0.25">
      <c r="A146">
        <v>275</v>
      </c>
      <c r="B146" t="s">
        <v>5269</v>
      </c>
      <c r="C146" t="s">
        <v>142</v>
      </c>
      <c r="D146">
        <v>300</v>
      </c>
      <c r="E146">
        <v>101</v>
      </c>
      <c r="F146" t="s">
        <v>5270</v>
      </c>
    </row>
    <row r="147" spans="1:6" x14ac:dyDescent="0.25">
      <c r="A147">
        <v>276</v>
      </c>
      <c r="B147" t="s">
        <v>4907</v>
      </c>
      <c r="C147" t="s">
        <v>5165</v>
      </c>
      <c r="D147">
        <v>300</v>
      </c>
      <c r="E147">
        <v>108</v>
      </c>
      <c r="F147" t="s">
        <v>5271</v>
      </c>
    </row>
    <row r="148" spans="1:6" x14ac:dyDescent="0.25">
      <c r="A148">
        <v>277</v>
      </c>
      <c r="B148" t="s">
        <v>5272</v>
      </c>
      <c r="C148" t="s">
        <v>5165</v>
      </c>
      <c r="D148">
        <v>300</v>
      </c>
      <c r="E148">
        <v>101</v>
      </c>
      <c r="F148" t="s">
        <v>5273</v>
      </c>
    </row>
    <row r="149" spans="1:6" x14ac:dyDescent="0.25">
      <c r="A149">
        <v>278</v>
      </c>
      <c r="B149" t="s">
        <v>5274</v>
      </c>
      <c r="C149" t="s">
        <v>5165</v>
      </c>
      <c r="D149">
        <v>300</v>
      </c>
      <c r="E149">
        <v>101</v>
      </c>
      <c r="F149" t="s">
        <v>5275</v>
      </c>
    </row>
    <row r="150" spans="1:6" x14ac:dyDescent="0.25">
      <c r="A150">
        <v>279</v>
      </c>
      <c r="B150" t="s">
        <v>5276</v>
      </c>
      <c r="C150" t="s">
        <v>5165</v>
      </c>
      <c r="D150">
        <v>300</v>
      </c>
      <c r="E150">
        <v>101</v>
      </c>
      <c r="F150" t="s">
        <v>5277</v>
      </c>
    </row>
    <row r="151" spans="1:6" x14ac:dyDescent="0.25">
      <c r="A151">
        <v>280</v>
      </c>
      <c r="B151" t="s">
        <v>5278</v>
      </c>
      <c r="C151" t="s">
        <v>5165</v>
      </c>
      <c r="D151">
        <v>300</v>
      </c>
      <c r="E151">
        <v>101</v>
      </c>
      <c r="F151" t="s">
        <v>5279</v>
      </c>
    </row>
    <row r="152" spans="1:6" x14ac:dyDescent="0.25">
      <c r="A152">
        <v>281</v>
      </c>
      <c r="B152" t="s">
        <v>5280</v>
      </c>
      <c r="C152" t="s">
        <v>77</v>
      </c>
      <c r="D152">
        <v>300</v>
      </c>
      <c r="E152">
        <v>101</v>
      </c>
      <c r="F152" t="s">
        <v>5281</v>
      </c>
    </row>
    <row r="153" spans="1:6" x14ac:dyDescent="0.25">
      <c r="A153">
        <v>282</v>
      </c>
      <c r="B153" t="s">
        <v>5282</v>
      </c>
      <c r="C153" t="s">
        <v>77</v>
      </c>
      <c r="D153">
        <v>300</v>
      </c>
      <c r="E153">
        <v>101</v>
      </c>
      <c r="F153" t="s">
        <v>5283</v>
      </c>
    </row>
    <row r="154" spans="1:6" x14ac:dyDescent="0.25">
      <c r="A154">
        <v>283</v>
      </c>
      <c r="B154" t="s">
        <v>5284</v>
      </c>
      <c r="C154" t="s">
        <v>77</v>
      </c>
      <c r="D154">
        <v>300</v>
      </c>
      <c r="E154">
        <v>101</v>
      </c>
      <c r="F154" t="s">
        <v>5285</v>
      </c>
    </row>
    <row r="155" spans="1:6" x14ac:dyDescent="0.25">
      <c r="A155">
        <v>284</v>
      </c>
      <c r="B155" t="s">
        <v>5286</v>
      </c>
      <c r="C155" t="s">
        <v>77</v>
      </c>
      <c r="D155">
        <v>300</v>
      </c>
      <c r="E155">
        <v>101</v>
      </c>
      <c r="F155" t="s">
        <v>5287</v>
      </c>
    </row>
    <row r="156" spans="1:6" x14ac:dyDescent="0.25">
      <c r="A156">
        <v>285</v>
      </c>
      <c r="B156" t="s">
        <v>5288</v>
      </c>
      <c r="C156" t="s">
        <v>5155</v>
      </c>
      <c r="D156">
        <v>300</v>
      </c>
      <c r="E156">
        <v>101</v>
      </c>
      <c r="F156" t="s">
        <v>5289</v>
      </c>
    </row>
    <row r="157" spans="1:6" x14ac:dyDescent="0.25">
      <c r="A157">
        <v>286</v>
      </c>
      <c r="B157" t="s">
        <v>5290</v>
      </c>
      <c r="C157" t="s">
        <v>5155</v>
      </c>
      <c r="D157">
        <v>300</v>
      </c>
      <c r="E157">
        <v>101</v>
      </c>
      <c r="F157" t="s">
        <v>5291</v>
      </c>
    </row>
    <row r="158" spans="1:6" x14ac:dyDescent="0.25">
      <c r="A158">
        <v>287</v>
      </c>
      <c r="B158" t="s">
        <v>5292</v>
      </c>
      <c r="C158" t="s">
        <v>5155</v>
      </c>
      <c r="D158">
        <v>300</v>
      </c>
      <c r="E158">
        <v>101</v>
      </c>
      <c r="F158" t="s">
        <v>5293</v>
      </c>
    </row>
    <row r="159" spans="1:6" x14ac:dyDescent="0.25">
      <c r="A159">
        <v>288</v>
      </c>
      <c r="B159" t="s">
        <v>5294</v>
      </c>
      <c r="C159" t="s">
        <v>5155</v>
      </c>
      <c r="D159">
        <v>300</v>
      </c>
      <c r="E159">
        <v>101</v>
      </c>
      <c r="F159" t="s">
        <v>5295</v>
      </c>
    </row>
    <row r="160" spans="1:6" x14ac:dyDescent="0.25">
      <c r="A160">
        <v>289</v>
      </c>
      <c r="B160" t="s">
        <v>5296</v>
      </c>
      <c r="C160" t="s">
        <v>35</v>
      </c>
      <c r="D160">
        <v>300</v>
      </c>
      <c r="E160">
        <v>101</v>
      </c>
      <c r="F160" t="s">
        <v>5296</v>
      </c>
    </row>
    <row r="161" spans="1:6" x14ac:dyDescent="0.25">
      <c r="A161">
        <v>290</v>
      </c>
      <c r="B161" t="s">
        <v>5297</v>
      </c>
      <c r="C161" t="s">
        <v>142</v>
      </c>
      <c r="D161">
        <v>300</v>
      </c>
      <c r="E161">
        <v>101</v>
      </c>
      <c r="F161" t="s">
        <v>5298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
  <sheetViews>
    <sheetView workbookViewId="0">
      <selection activeCell="C1" sqref="C1"/>
    </sheetView>
  </sheetViews>
  <sheetFormatPr defaultRowHeight="15" x14ac:dyDescent="0.25"/>
  <cols>
    <col min="1" max="1" width="15.42578125" bestFit="1" customWidth="1"/>
  </cols>
  <sheetData>
    <row r="1" spans="1:3" x14ac:dyDescent="0.25">
      <c r="A1" t="s">
        <v>309</v>
      </c>
      <c r="C1" t="s">
        <v>283</v>
      </c>
    </row>
    <row r="2" spans="1:3" x14ac:dyDescent="0.25">
      <c r="A2" s="141" t="s">
        <v>353</v>
      </c>
      <c r="C2">
        <v>1041</v>
      </c>
    </row>
    <row r="3" spans="1:3" x14ac:dyDescent="0.25">
      <c r="A3" t="s">
        <v>354</v>
      </c>
      <c r="C3">
        <v>1099</v>
      </c>
    </row>
    <row r="4" spans="1:3" x14ac:dyDescent="0.25">
      <c r="A4" t="s">
        <v>355</v>
      </c>
      <c r="C4">
        <v>990</v>
      </c>
    </row>
    <row r="5" spans="1:3" x14ac:dyDescent="0.25">
      <c r="A5" t="s">
        <v>356</v>
      </c>
      <c r="C5" t="s">
        <v>284</v>
      </c>
    </row>
    <row r="6" spans="1:3" x14ac:dyDescent="0.25">
      <c r="A6" t="s">
        <v>357</v>
      </c>
      <c r="C6" t="s">
        <v>285</v>
      </c>
    </row>
    <row r="7" spans="1:3" x14ac:dyDescent="0.25">
      <c r="A7" t="s">
        <v>358</v>
      </c>
      <c r="C7" t="s">
        <v>286</v>
      </c>
    </row>
    <row r="8" spans="1:3" x14ac:dyDescent="0.25">
      <c r="A8" t="s">
        <v>359</v>
      </c>
      <c r="C8" t="s">
        <v>287</v>
      </c>
    </row>
    <row r="9" spans="1:3" x14ac:dyDescent="0.25">
      <c r="A9" t="s">
        <v>360</v>
      </c>
      <c r="C9" t="s">
        <v>288</v>
      </c>
    </row>
    <row r="10" spans="1:3" x14ac:dyDescent="0.25">
      <c r="A10" t="s">
        <v>361</v>
      </c>
      <c r="C10" t="s">
        <v>289</v>
      </c>
    </row>
    <row r="11" spans="1:3" x14ac:dyDescent="0.25">
      <c r="A11" t="s">
        <v>362</v>
      </c>
      <c r="C11" t="s">
        <v>290</v>
      </c>
    </row>
    <row r="12" spans="1:3" x14ac:dyDescent="0.25">
      <c r="A12" t="s">
        <v>363</v>
      </c>
      <c r="C12" t="s">
        <v>291</v>
      </c>
    </row>
    <row r="13" spans="1:3" x14ac:dyDescent="0.25">
      <c r="A13" t="s">
        <v>364</v>
      </c>
      <c r="C13" t="s">
        <v>292</v>
      </c>
    </row>
    <row r="14" spans="1:3" x14ac:dyDescent="0.25">
      <c r="A14" t="s">
        <v>310</v>
      </c>
      <c r="C14" t="s">
        <v>293</v>
      </c>
    </row>
    <row r="15" spans="1:3" x14ac:dyDescent="0.25">
      <c r="A15" t="s">
        <v>311</v>
      </c>
      <c r="C15" t="s">
        <v>294</v>
      </c>
    </row>
    <row r="16" spans="1:3" x14ac:dyDescent="0.25">
      <c r="A16" t="s">
        <v>312</v>
      </c>
      <c r="C16" t="s">
        <v>295</v>
      </c>
    </row>
    <row r="17" spans="1:3" x14ac:dyDescent="0.25">
      <c r="A17" t="s">
        <v>313</v>
      </c>
      <c r="C17" t="s">
        <v>296</v>
      </c>
    </row>
    <row r="18" spans="1:3" x14ac:dyDescent="0.25">
      <c r="A18" t="s">
        <v>314</v>
      </c>
      <c r="C18" t="s">
        <v>297</v>
      </c>
    </row>
    <row r="19" spans="1:3" x14ac:dyDescent="0.25">
      <c r="A19" t="s">
        <v>315</v>
      </c>
      <c r="C19" t="s">
        <v>298</v>
      </c>
    </row>
    <row r="20" spans="1:3" x14ac:dyDescent="0.25">
      <c r="A20" t="s">
        <v>316</v>
      </c>
      <c r="C20" t="s">
        <v>299</v>
      </c>
    </row>
    <row r="21" spans="1:3" x14ac:dyDescent="0.25">
      <c r="A21" t="s">
        <v>317</v>
      </c>
      <c r="C21" t="s">
        <v>300</v>
      </c>
    </row>
    <row r="22" spans="1:3" x14ac:dyDescent="0.25">
      <c r="A22" t="s">
        <v>318</v>
      </c>
      <c r="C22" t="s">
        <v>301</v>
      </c>
    </row>
    <row r="23" spans="1:3" x14ac:dyDescent="0.25">
      <c r="A23" t="s">
        <v>319</v>
      </c>
      <c r="C23" t="s">
        <v>302</v>
      </c>
    </row>
    <row r="24" spans="1:3" x14ac:dyDescent="0.25">
      <c r="A24" t="s">
        <v>320</v>
      </c>
      <c r="C24" t="s">
        <v>303</v>
      </c>
    </row>
    <row r="25" spans="1:3" x14ac:dyDescent="0.25">
      <c r="A25" t="s">
        <v>321</v>
      </c>
      <c r="C25" t="s">
        <v>304</v>
      </c>
    </row>
    <row r="26" spans="1:3" x14ac:dyDescent="0.25">
      <c r="A26" t="s">
        <v>322</v>
      </c>
      <c r="C26" t="s">
        <v>305</v>
      </c>
    </row>
    <row r="27" spans="1:3" x14ac:dyDescent="0.25">
      <c r="A27" t="s">
        <v>323</v>
      </c>
      <c r="C27" t="s">
        <v>306</v>
      </c>
    </row>
    <row r="28" spans="1:3" x14ac:dyDescent="0.25">
      <c r="A28" t="s">
        <v>324</v>
      </c>
      <c r="C28" t="s">
        <v>307</v>
      </c>
    </row>
    <row r="29" spans="1:3" x14ac:dyDescent="0.25">
      <c r="A29" t="s">
        <v>325</v>
      </c>
      <c r="C29" t="s">
        <v>308</v>
      </c>
    </row>
    <row r="30" spans="1:3" x14ac:dyDescent="0.25">
      <c r="A30" t="s">
        <v>326</v>
      </c>
    </row>
    <row r="31" spans="1:3" x14ac:dyDescent="0.25">
      <c r="A31" t="s">
        <v>327</v>
      </c>
    </row>
    <row r="32" spans="1:3" x14ac:dyDescent="0.25">
      <c r="A32" t="s">
        <v>328</v>
      </c>
    </row>
    <row r="33" spans="1:1" x14ac:dyDescent="0.25">
      <c r="A33" t="s">
        <v>329</v>
      </c>
    </row>
    <row r="34" spans="1:1" x14ac:dyDescent="0.25">
      <c r="A34" t="s">
        <v>330</v>
      </c>
    </row>
    <row r="35" spans="1:1" x14ac:dyDescent="0.25">
      <c r="A35" t="s">
        <v>331</v>
      </c>
    </row>
    <row r="36" spans="1:1" x14ac:dyDescent="0.25">
      <c r="A36" t="s">
        <v>332</v>
      </c>
    </row>
    <row r="37" spans="1:1" x14ac:dyDescent="0.25">
      <c r="A37" t="s">
        <v>333</v>
      </c>
    </row>
    <row r="38" spans="1:1" x14ac:dyDescent="0.25">
      <c r="A38" t="s">
        <v>334</v>
      </c>
    </row>
    <row r="39" spans="1:1" x14ac:dyDescent="0.25">
      <c r="A39" t="s">
        <v>335</v>
      </c>
    </row>
    <row r="40" spans="1:1" x14ac:dyDescent="0.25">
      <c r="A40" t="s">
        <v>336</v>
      </c>
    </row>
    <row r="41" spans="1:1" x14ac:dyDescent="0.25">
      <c r="A41" t="s">
        <v>337</v>
      </c>
    </row>
    <row r="42" spans="1:1" x14ac:dyDescent="0.25">
      <c r="A42" t="s">
        <v>338</v>
      </c>
    </row>
    <row r="43" spans="1:1" x14ac:dyDescent="0.25">
      <c r="A43" t="s">
        <v>339</v>
      </c>
    </row>
    <row r="44" spans="1:1" x14ac:dyDescent="0.25">
      <c r="A44" t="s">
        <v>340</v>
      </c>
    </row>
    <row r="45" spans="1:1" x14ac:dyDescent="0.25">
      <c r="A45" t="s">
        <v>341</v>
      </c>
    </row>
    <row r="46" spans="1:1" x14ac:dyDescent="0.25">
      <c r="A46" t="s">
        <v>342</v>
      </c>
    </row>
    <row r="47" spans="1:1" x14ac:dyDescent="0.25">
      <c r="A47" t="s">
        <v>343</v>
      </c>
    </row>
    <row r="48" spans="1:1" x14ac:dyDescent="0.25">
      <c r="A48" t="s">
        <v>344</v>
      </c>
    </row>
    <row r="49" spans="1:1" x14ac:dyDescent="0.25">
      <c r="A49" t="s">
        <v>345</v>
      </c>
    </row>
    <row r="50" spans="1:1" x14ac:dyDescent="0.25">
      <c r="A50" t="s">
        <v>346</v>
      </c>
    </row>
    <row r="51" spans="1:1" x14ac:dyDescent="0.25">
      <c r="A51" t="s">
        <v>347</v>
      </c>
    </row>
    <row r="52" spans="1:1" x14ac:dyDescent="0.25">
      <c r="A52" t="s">
        <v>348</v>
      </c>
    </row>
    <row r="53" spans="1:1" x14ac:dyDescent="0.25">
      <c r="A53" t="s">
        <v>349</v>
      </c>
    </row>
    <row r="54" spans="1:1" x14ac:dyDescent="0.25">
      <c r="A54" t="s">
        <v>350</v>
      </c>
    </row>
    <row r="55" spans="1:1" x14ac:dyDescent="0.25">
      <c r="A55" t="s">
        <v>351</v>
      </c>
    </row>
    <row r="56" spans="1:1" x14ac:dyDescent="0.25">
      <c r="A56" t="s">
        <v>352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F9" sqref="F9"/>
    </sheetView>
  </sheetViews>
  <sheetFormatPr defaultRowHeight="15" x14ac:dyDescent="0.25"/>
  <cols>
    <col min="4" max="4" width="24.42578125" bestFit="1" customWidth="1"/>
    <col min="6" max="6" width="20.7109375" bestFit="1" customWidth="1"/>
  </cols>
  <sheetData>
    <row r="1" spans="1:6" x14ac:dyDescent="0.25">
      <c r="A1" t="s">
        <v>4626</v>
      </c>
      <c r="B1" t="s">
        <v>4964</v>
      </c>
      <c r="C1" t="s">
        <v>39</v>
      </c>
      <c r="D1" t="s">
        <v>4628</v>
      </c>
      <c r="F1" t="s">
        <v>4647</v>
      </c>
    </row>
    <row r="2" spans="1:6" x14ac:dyDescent="0.25">
      <c r="A2" t="s">
        <v>4625</v>
      </c>
      <c r="B2" t="s">
        <v>4965</v>
      </c>
      <c r="C2" t="s">
        <v>38</v>
      </c>
      <c r="D2" t="s">
        <v>4613</v>
      </c>
      <c r="F2" t="s">
        <v>4687</v>
      </c>
    </row>
    <row r="3" spans="1:6" x14ac:dyDescent="0.25">
      <c r="A3" t="s">
        <v>5334</v>
      </c>
      <c r="B3" t="s">
        <v>4966</v>
      </c>
      <c r="D3" t="s">
        <v>5346</v>
      </c>
      <c r="F3" t="s">
        <v>5385</v>
      </c>
    </row>
    <row r="4" spans="1:6" x14ac:dyDescent="0.25">
      <c r="A4" t="s">
        <v>4688</v>
      </c>
      <c r="B4" t="s">
        <v>4967</v>
      </c>
      <c r="D4" t="s">
        <v>5334</v>
      </c>
      <c r="F4" t="s">
        <v>388</v>
      </c>
    </row>
    <row r="5" spans="1:6" x14ac:dyDescent="0.25">
      <c r="D5" t="s">
        <v>4630</v>
      </c>
      <c r="F5" t="s">
        <v>4655</v>
      </c>
    </row>
    <row r="6" spans="1:6" x14ac:dyDescent="0.25">
      <c r="F6" t="s">
        <v>4624</v>
      </c>
    </row>
    <row r="7" spans="1:6" x14ac:dyDescent="0.25">
      <c r="F7" t="s">
        <v>5500</v>
      </c>
    </row>
    <row r="8" spans="1:6" x14ac:dyDescent="0.25">
      <c r="F8" t="s">
        <v>5765</v>
      </c>
    </row>
    <row r="9" spans="1:6" x14ac:dyDescent="0.25">
      <c r="F9" t="s">
        <v>5563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6" sqref="A6"/>
    </sheetView>
  </sheetViews>
  <sheetFormatPr defaultRowHeight="15" x14ac:dyDescent="0.25"/>
  <cols>
    <col min="1" max="1" width="42.85546875" bestFit="1" customWidth="1"/>
  </cols>
  <sheetData>
    <row r="1" spans="1:1" x14ac:dyDescent="0.25">
      <c r="A1" t="s">
        <v>4895</v>
      </c>
    </row>
    <row r="2" spans="1:1" x14ac:dyDescent="0.25">
      <c r="A2" t="s">
        <v>4901</v>
      </c>
    </row>
    <row r="3" spans="1:1" x14ac:dyDescent="0.25">
      <c r="A3" t="s">
        <v>4906</v>
      </c>
    </row>
    <row r="4" spans="1:1" x14ac:dyDescent="0.25">
      <c r="A4" t="s">
        <v>4978</v>
      </c>
    </row>
    <row r="5" spans="1:1" x14ac:dyDescent="0.25">
      <c r="A5" t="s">
        <v>5498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7" sqref="A7"/>
    </sheetView>
  </sheetViews>
  <sheetFormatPr defaultRowHeight="15" x14ac:dyDescent="0.25"/>
  <cols>
    <col min="1" max="1" width="93.42578125" bestFit="1" customWidth="1"/>
    <col min="3" max="3" width="30.7109375" bestFit="1" customWidth="1"/>
  </cols>
  <sheetData>
    <row r="1" spans="1:1" x14ac:dyDescent="0.25">
      <c r="A1" t="s">
        <v>4926</v>
      </c>
    </row>
    <row r="2" spans="1:1" x14ac:dyDescent="0.25">
      <c r="A2" t="s">
        <v>4927</v>
      </c>
    </row>
    <row r="3" spans="1:1" x14ac:dyDescent="0.25">
      <c r="A3" t="s">
        <v>4928</v>
      </c>
    </row>
    <row r="4" spans="1:1" x14ac:dyDescent="0.25">
      <c r="A4" t="s">
        <v>4929</v>
      </c>
    </row>
    <row r="5" spans="1:1" x14ac:dyDescent="0.25">
      <c r="A5" t="s">
        <v>4930</v>
      </c>
    </row>
    <row r="6" spans="1:1" x14ac:dyDescent="0.25">
      <c r="A6" t="s">
        <v>4960</v>
      </c>
    </row>
    <row r="7" spans="1:1" x14ac:dyDescent="0.25">
      <c r="A7" t="s">
        <v>4959</v>
      </c>
    </row>
  </sheetData>
  <sortState ref="C2:C115">
    <sortCondition ref="C2"/>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1"/>
  <sheetViews>
    <sheetView zoomScale="90" zoomScaleNormal="90" workbookViewId="0">
      <selection activeCell="D6" sqref="D6"/>
    </sheetView>
  </sheetViews>
  <sheetFormatPr defaultColWidth="9.140625" defaultRowHeight="15" x14ac:dyDescent="0.25"/>
  <cols>
    <col min="1" max="1" width="3.28515625" style="207" customWidth="1"/>
    <col min="2" max="2" width="9.140625" style="206" customWidth="1"/>
    <col min="3" max="3" width="32.140625" style="206" customWidth="1"/>
    <col min="4" max="4" width="54.42578125" style="206" customWidth="1"/>
    <col min="5" max="5" width="15" style="206" customWidth="1"/>
    <col min="6" max="6" width="11" style="206" customWidth="1"/>
    <col min="7" max="7" width="17" style="206" customWidth="1"/>
    <col min="8" max="8" width="16.85546875" style="206" customWidth="1"/>
    <col min="9" max="9" width="10.7109375" style="206" customWidth="1"/>
    <col min="10" max="10" width="11.28515625" style="206" customWidth="1"/>
    <col min="11" max="16384" width="9.140625" style="207"/>
  </cols>
  <sheetData>
    <row r="2" spans="2:11" ht="45" x14ac:dyDescent="0.25">
      <c r="B2" s="208" t="s">
        <v>4961</v>
      </c>
      <c r="C2" s="209" t="s">
        <v>1392</v>
      </c>
      <c r="D2" s="209" t="s">
        <v>1302</v>
      </c>
      <c r="E2" s="209" t="s">
        <v>4962</v>
      </c>
      <c r="F2" s="209" t="s">
        <v>4963</v>
      </c>
      <c r="G2" s="209" t="s">
        <v>5030</v>
      </c>
      <c r="H2" s="209" t="s">
        <v>5033</v>
      </c>
      <c r="I2" s="209" t="s">
        <v>5032</v>
      </c>
      <c r="J2" s="210" t="s">
        <v>3603</v>
      </c>
      <c r="K2" s="322" t="s">
        <v>5450</v>
      </c>
    </row>
    <row r="3" spans="2:11" ht="30" x14ac:dyDescent="0.25">
      <c r="B3" s="323">
        <v>1</v>
      </c>
      <c r="C3" s="203" t="s">
        <v>4968</v>
      </c>
      <c r="D3" s="203" t="s">
        <v>4946</v>
      </c>
      <c r="E3" s="203" t="s">
        <v>4985</v>
      </c>
      <c r="F3" s="204" t="s">
        <v>4964</v>
      </c>
      <c r="G3" s="204" t="s">
        <v>39</v>
      </c>
      <c r="H3" s="204" t="s">
        <v>39</v>
      </c>
      <c r="I3" s="204" t="s">
        <v>39</v>
      </c>
      <c r="J3" s="211"/>
      <c r="K3" s="321">
        <v>188</v>
      </c>
    </row>
    <row r="4" spans="2:11" ht="30" x14ac:dyDescent="0.25">
      <c r="B4" s="323">
        <v>2</v>
      </c>
      <c r="C4" s="203" t="s">
        <v>5007</v>
      </c>
      <c r="D4" s="203" t="s">
        <v>4620</v>
      </c>
      <c r="E4" s="203"/>
      <c r="F4" s="204"/>
      <c r="G4" s="204" t="s">
        <v>38</v>
      </c>
      <c r="H4" s="204" t="s">
        <v>39</v>
      </c>
      <c r="I4" s="204" t="s">
        <v>38</v>
      </c>
      <c r="J4" s="211"/>
      <c r="K4" s="204">
        <v>189</v>
      </c>
    </row>
    <row r="5" spans="2:11" ht="60" x14ac:dyDescent="0.25">
      <c r="B5" s="215">
        <v>3</v>
      </c>
      <c r="C5" s="203" t="s">
        <v>4969</v>
      </c>
      <c r="D5" s="203" t="s">
        <v>4970</v>
      </c>
      <c r="E5" s="203" t="s">
        <v>4986</v>
      </c>
      <c r="F5" s="204" t="s">
        <v>4966</v>
      </c>
      <c r="G5" s="204" t="s">
        <v>39</v>
      </c>
      <c r="H5" s="204" t="s">
        <v>39</v>
      </c>
      <c r="I5" s="204" t="s">
        <v>38</v>
      </c>
      <c r="J5" s="211"/>
      <c r="K5" s="204"/>
    </row>
    <row r="6" spans="2:11" ht="75" x14ac:dyDescent="0.25">
      <c r="B6" s="323">
        <v>4</v>
      </c>
      <c r="C6" s="203" t="s">
        <v>4987</v>
      </c>
      <c r="D6" s="203" t="s">
        <v>4988</v>
      </c>
      <c r="E6" s="203" t="s">
        <v>4985</v>
      </c>
      <c r="F6" s="204" t="s">
        <v>4965</v>
      </c>
      <c r="G6" s="204" t="s">
        <v>39</v>
      </c>
      <c r="H6" s="204" t="s">
        <v>39</v>
      </c>
      <c r="I6" s="204" t="s">
        <v>38</v>
      </c>
      <c r="J6" s="211"/>
      <c r="K6" s="204">
        <v>191</v>
      </c>
    </row>
    <row r="7" spans="2:11" ht="30" x14ac:dyDescent="0.25">
      <c r="B7" s="323">
        <v>5</v>
      </c>
      <c r="C7" s="203" t="s">
        <v>4971</v>
      </c>
      <c r="D7" s="203" t="s">
        <v>4989</v>
      </c>
      <c r="E7" s="203" t="s">
        <v>4974</v>
      </c>
      <c r="F7" s="204" t="s">
        <v>4967</v>
      </c>
      <c r="G7" s="204" t="s">
        <v>38</v>
      </c>
      <c r="H7" s="204" t="s">
        <v>39</v>
      </c>
      <c r="I7" s="204" t="s">
        <v>38</v>
      </c>
      <c r="J7" s="211"/>
      <c r="K7" s="204">
        <v>192</v>
      </c>
    </row>
    <row r="8" spans="2:11" ht="30" x14ac:dyDescent="0.25">
      <c r="B8" s="323">
        <v>6</v>
      </c>
      <c r="C8" s="203" t="s">
        <v>4990</v>
      </c>
      <c r="D8" s="203" t="s">
        <v>5012</v>
      </c>
      <c r="E8" s="203" t="s">
        <v>4991</v>
      </c>
      <c r="F8" s="204" t="s">
        <v>4967</v>
      </c>
      <c r="G8" s="204" t="s">
        <v>38</v>
      </c>
      <c r="H8" s="204" t="s">
        <v>39</v>
      </c>
      <c r="I8" s="204" t="s">
        <v>38</v>
      </c>
      <c r="J8" s="211"/>
      <c r="K8" s="204">
        <v>210</v>
      </c>
    </row>
    <row r="9" spans="2:11" ht="30" x14ac:dyDescent="0.25">
      <c r="B9" s="323">
        <v>7</v>
      </c>
      <c r="C9" s="203" t="s">
        <v>238</v>
      </c>
      <c r="D9" s="203" t="s">
        <v>4642</v>
      </c>
      <c r="E9" s="203" t="s">
        <v>4991</v>
      </c>
      <c r="F9" s="204" t="s">
        <v>4967</v>
      </c>
      <c r="G9" s="204" t="s">
        <v>38</v>
      </c>
      <c r="H9" s="204" t="s">
        <v>39</v>
      </c>
      <c r="I9" s="204" t="s">
        <v>38</v>
      </c>
      <c r="J9" s="211"/>
      <c r="K9" s="204">
        <v>211</v>
      </c>
    </row>
    <row r="10" spans="2:11" ht="30" x14ac:dyDescent="0.25">
      <c r="B10" s="215">
        <v>8</v>
      </c>
      <c r="C10" s="203" t="s">
        <v>5471</v>
      </c>
      <c r="D10" s="203" t="s">
        <v>4623</v>
      </c>
      <c r="E10" s="203" t="s">
        <v>4991</v>
      </c>
      <c r="F10" s="204" t="s">
        <v>4967</v>
      </c>
      <c r="G10" s="204" t="s">
        <v>38</v>
      </c>
      <c r="H10" s="204" t="s">
        <v>39</v>
      </c>
      <c r="I10" s="204" t="s">
        <v>38</v>
      </c>
      <c r="J10" s="211"/>
      <c r="K10" s="204"/>
    </row>
    <row r="11" spans="2:11" ht="30" x14ac:dyDescent="0.25">
      <c r="B11" s="215">
        <v>9</v>
      </c>
      <c r="C11" s="203" t="s">
        <v>4979</v>
      </c>
      <c r="D11" s="203" t="s">
        <v>5013</v>
      </c>
      <c r="E11" s="203" t="s">
        <v>4985</v>
      </c>
      <c r="F11" s="204" t="s">
        <v>4966</v>
      </c>
      <c r="G11" s="204" t="s">
        <v>38</v>
      </c>
      <c r="H11" s="204" t="s">
        <v>39</v>
      </c>
      <c r="I11" s="204" t="s">
        <v>39</v>
      </c>
      <c r="J11" s="211"/>
      <c r="K11" s="204"/>
    </row>
    <row r="12" spans="2:11" ht="75" x14ac:dyDescent="0.25">
      <c r="B12" s="323">
        <v>10</v>
      </c>
      <c r="C12" s="203" t="s">
        <v>4992</v>
      </c>
      <c r="D12" s="203" t="s">
        <v>4993</v>
      </c>
      <c r="E12" s="203" t="s">
        <v>4986</v>
      </c>
      <c r="F12" s="204" t="s">
        <v>4966</v>
      </c>
      <c r="G12" s="204" t="s">
        <v>39</v>
      </c>
      <c r="H12" s="204" t="s">
        <v>39</v>
      </c>
      <c r="I12" s="204" t="s">
        <v>38</v>
      </c>
      <c r="J12" s="211"/>
      <c r="K12" s="204">
        <v>202</v>
      </c>
    </row>
    <row r="13" spans="2:11" ht="30" x14ac:dyDescent="0.25">
      <c r="B13" s="323">
        <v>11</v>
      </c>
      <c r="C13" s="203" t="s">
        <v>4994</v>
      </c>
      <c r="D13" s="203" t="s">
        <v>4995</v>
      </c>
      <c r="E13" s="203" t="s">
        <v>4996</v>
      </c>
      <c r="F13" s="204" t="s">
        <v>4966</v>
      </c>
      <c r="G13" s="204" t="s">
        <v>38</v>
      </c>
      <c r="H13" s="204" t="s">
        <v>39</v>
      </c>
      <c r="I13" s="204" t="s">
        <v>38</v>
      </c>
      <c r="J13" s="211"/>
      <c r="K13" s="204">
        <v>203</v>
      </c>
    </row>
    <row r="14" spans="2:11" ht="285" x14ac:dyDescent="0.25">
      <c r="B14" s="205">
        <v>13</v>
      </c>
      <c r="C14" s="203" t="s">
        <v>4997</v>
      </c>
      <c r="D14" s="203" t="s">
        <v>5034</v>
      </c>
      <c r="E14" s="203" t="s">
        <v>5018</v>
      </c>
      <c r="F14" s="204" t="s">
        <v>4965</v>
      </c>
      <c r="G14" s="204" t="s">
        <v>38</v>
      </c>
      <c r="H14" s="204" t="s">
        <v>39</v>
      </c>
      <c r="I14" s="204" t="s">
        <v>38</v>
      </c>
      <c r="J14" s="211"/>
      <c r="K14" s="204"/>
    </row>
    <row r="15" spans="2:11" ht="60" x14ac:dyDescent="0.25">
      <c r="B15" s="323">
        <v>14</v>
      </c>
      <c r="C15" s="203" t="s">
        <v>2087</v>
      </c>
      <c r="D15" s="203" t="s">
        <v>5014</v>
      </c>
      <c r="E15" s="203"/>
      <c r="F15" s="204" t="s">
        <v>4965</v>
      </c>
      <c r="G15" s="204" t="s">
        <v>5031</v>
      </c>
      <c r="H15" s="204" t="s">
        <v>39</v>
      </c>
      <c r="I15" s="204" t="s">
        <v>39</v>
      </c>
      <c r="J15" s="211"/>
      <c r="K15" s="204">
        <v>193</v>
      </c>
    </row>
    <row r="16" spans="2:11" ht="30" x14ac:dyDescent="0.25">
      <c r="B16" s="323">
        <v>15</v>
      </c>
      <c r="C16" s="203" t="s">
        <v>228</v>
      </c>
      <c r="D16" s="203" t="s">
        <v>4641</v>
      </c>
      <c r="E16" s="203" t="s">
        <v>5015</v>
      </c>
      <c r="F16" s="204" t="s">
        <v>4965</v>
      </c>
      <c r="G16" s="204" t="s">
        <v>5031</v>
      </c>
      <c r="H16" s="204" t="s">
        <v>39</v>
      </c>
      <c r="I16" s="204" t="s">
        <v>39</v>
      </c>
      <c r="J16" s="211"/>
      <c r="K16" s="204">
        <v>194</v>
      </c>
    </row>
    <row r="17" spans="2:11" x14ac:dyDescent="0.25">
      <c r="B17" s="323">
        <v>16</v>
      </c>
      <c r="C17" s="203" t="s">
        <v>4998</v>
      </c>
      <c r="D17" s="203" t="s">
        <v>5016</v>
      </c>
      <c r="E17" s="203" t="s">
        <v>4986</v>
      </c>
      <c r="F17" s="204" t="s">
        <v>4966</v>
      </c>
      <c r="G17" s="204" t="s">
        <v>38</v>
      </c>
      <c r="H17" s="204" t="s">
        <v>39</v>
      </c>
      <c r="I17" s="204" t="s">
        <v>38</v>
      </c>
      <c r="J17" s="211"/>
      <c r="K17" s="204">
        <v>204</v>
      </c>
    </row>
    <row r="18" spans="2:11" x14ac:dyDescent="0.25">
      <c r="B18" s="323">
        <v>17</v>
      </c>
      <c r="C18" s="203" t="s">
        <v>4999</v>
      </c>
      <c r="D18" s="203" t="s">
        <v>3805</v>
      </c>
      <c r="E18" s="203" t="s">
        <v>4986</v>
      </c>
      <c r="F18" s="204" t="s">
        <v>4966</v>
      </c>
      <c r="G18" s="204" t="s">
        <v>39</v>
      </c>
      <c r="H18" s="204" t="s">
        <v>39</v>
      </c>
      <c r="I18" s="204" t="s">
        <v>39</v>
      </c>
      <c r="J18" s="211"/>
      <c r="K18" s="204">
        <v>205</v>
      </c>
    </row>
    <row r="19" spans="2:11" x14ac:dyDescent="0.25">
      <c r="B19" s="205"/>
      <c r="C19" s="203"/>
      <c r="D19" s="203" t="s">
        <v>5000</v>
      </c>
      <c r="E19" s="203"/>
      <c r="F19" s="204"/>
      <c r="G19" s="204" t="s">
        <v>39</v>
      </c>
      <c r="H19" s="204" t="s">
        <v>39</v>
      </c>
      <c r="I19" s="204" t="s">
        <v>39</v>
      </c>
      <c r="J19" s="211"/>
      <c r="K19" s="204"/>
    </row>
    <row r="20" spans="2:11" x14ac:dyDescent="0.25">
      <c r="B20" s="205"/>
      <c r="C20" s="203"/>
      <c r="D20" s="203" t="s">
        <v>2978</v>
      </c>
      <c r="E20" s="203"/>
      <c r="F20" s="204"/>
      <c r="G20" s="204" t="s">
        <v>39</v>
      </c>
      <c r="H20" s="204" t="s">
        <v>39</v>
      </c>
      <c r="I20" s="204" t="s">
        <v>39</v>
      </c>
      <c r="J20" s="211"/>
      <c r="K20" s="204"/>
    </row>
    <row r="21" spans="2:11" ht="45" x14ac:dyDescent="0.25">
      <c r="B21" s="323">
        <v>20</v>
      </c>
      <c r="C21" s="203" t="s">
        <v>5001</v>
      </c>
      <c r="D21" s="203" t="s">
        <v>5002</v>
      </c>
      <c r="E21" s="203" t="s">
        <v>4985</v>
      </c>
      <c r="F21" s="204" t="s">
        <v>4964</v>
      </c>
      <c r="G21" s="204" t="s">
        <v>5031</v>
      </c>
      <c r="H21" s="204" t="s">
        <v>39</v>
      </c>
      <c r="I21" s="204" t="s">
        <v>38</v>
      </c>
      <c r="J21" s="211"/>
      <c r="K21" s="204">
        <v>195</v>
      </c>
    </row>
    <row r="22" spans="2:11" x14ac:dyDescent="0.25">
      <c r="B22" s="323">
        <v>21</v>
      </c>
      <c r="C22" s="203" t="s">
        <v>5003</v>
      </c>
      <c r="D22" s="203"/>
      <c r="E22" s="203"/>
      <c r="F22" s="204" t="s">
        <v>4967</v>
      </c>
      <c r="G22" s="204" t="s">
        <v>38</v>
      </c>
      <c r="H22" s="204" t="s">
        <v>39</v>
      </c>
      <c r="I22" s="204" t="s">
        <v>38</v>
      </c>
      <c r="J22" s="211"/>
      <c r="K22" s="204">
        <v>213</v>
      </c>
    </row>
    <row r="23" spans="2:11" ht="60" x14ac:dyDescent="0.25">
      <c r="B23" s="323">
        <v>22</v>
      </c>
      <c r="C23" s="203" t="s">
        <v>5004</v>
      </c>
      <c r="D23" s="203" t="s">
        <v>4886</v>
      </c>
      <c r="E23" s="203" t="s">
        <v>4986</v>
      </c>
      <c r="F23" s="204" t="s">
        <v>4965</v>
      </c>
      <c r="G23" s="204" t="s">
        <v>38</v>
      </c>
      <c r="H23" s="204" t="s">
        <v>39</v>
      </c>
      <c r="I23" s="204" t="s">
        <v>38</v>
      </c>
      <c r="J23" s="211"/>
      <c r="K23" s="204">
        <v>196</v>
      </c>
    </row>
    <row r="24" spans="2:11" ht="30" x14ac:dyDescent="0.25">
      <c r="B24" s="323">
        <v>23</v>
      </c>
      <c r="C24" s="203" t="s">
        <v>5005</v>
      </c>
      <c r="D24" s="203" t="s">
        <v>5017</v>
      </c>
      <c r="E24" s="203" t="s">
        <v>5015</v>
      </c>
      <c r="F24" s="204" t="s">
        <v>4964</v>
      </c>
      <c r="G24" s="204" t="s">
        <v>39</v>
      </c>
      <c r="H24" s="204" t="s">
        <v>39</v>
      </c>
      <c r="I24" s="204" t="s">
        <v>39</v>
      </c>
      <c r="J24" s="211"/>
      <c r="K24" s="204">
        <v>197</v>
      </c>
    </row>
    <row r="25" spans="2:11" ht="30" x14ac:dyDescent="0.25">
      <c r="B25" s="323">
        <v>24</v>
      </c>
      <c r="C25" s="203" t="s">
        <v>2992</v>
      </c>
      <c r="D25" s="203" t="s">
        <v>5019</v>
      </c>
      <c r="E25" s="203" t="s">
        <v>5015</v>
      </c>
      <c r="F25" s="204" t="s">
        <v>4967</v>
      </c>
      <c r="G25" s="204" t="s">
        <v>38</v>
      </c>
      <c r="H25" s="204" t="s">
        <v>39</v>
      </c>
      <c r="I25" s="204" t="s">
        <v>39</v>
      </c>
      <c r="J25" s="211"/>
      <c r="K25" s="204">
        <v>214</v>
      </c>
    </row>
    <row r="26" spans="2:11" ht="30" x14ac:dyDescent="0.25">
      <c r="B26" s="323">
        <v>25</v>
      </c>
      <c r="C26" s="203" t="s">
        <v>1113</v>
      </c>
      <c r="D26" s="203" t="s">
        <v>5006</v>
      </c>
      <c r="E26" s="203" t="s">
        <v>5018</v>
      </c>
      <c r="F26" s="204" t="s">
        <v>4967</v>
      </c>
      <c r="G26" s="204" t="s">
        <v>38</v>
      </c>
      <c r="H26" s="204" t="s">
        <v>39</v>
      </c>
      <c r="I26" s="204" t="s">
        <v>38</v>
      </c>
      <c r="J26" s="211"/>
      <c r="K26" s="204">
        <v>215</v>
      </c>
    </row>
    <row r="27" spans="2:11" ht="30" x14ac:dyDescent="0.25">
      <c r="B27" s="323">
        <v>26</v>
      </c>
      <c r="C27" s="203" t="s">
        <v>5021</v>
      </c>
      <c r="D27" s="203" t="s">
        <v>5020</v>
      </c>
      <c r="E27" s="203" t="s">
        <v>4985</v>
      </c>
      <c r="F27" s="204" t="s">
        <v>4964</v>
      </c>
      <c r="G27" s="204" t="s">
        <v>38</v>
      </c>
      <c r="H27" s="204" t="s">
        <v>39</v>
      </c>
      <c r="I27" s="204" t="s">
        <v>39</v>
      </c>
      <c r="J27" s="211"/>
      <c r="K27" s="204">
        <v>198</v>
      </c>
    </row>
    <row r="28" spans="2:11" ht="45" x14ac:dyDescent="0.25">
      <c r="B28" s="323">
        <v>27</v>
      </c>
      <c r="C28" s="203" t="s">
        <v>5022</v>
      </c>
      <c r="D28" s="203" t="s">
        <v>5023</v>
      </c>
      <c r="E28" s="203" t="s">
        <v>5027</v>
      </c>
      <c r="F28" s="204" t="s">
        <v>4966</v>
      </c>
      <c r="G28" s="204" t="s">
        <v>39</v>
      </c>
      <c r="H28" s="204" t="s">
        <v>39</v>
      </c>
      <c r="I28" s="204" t="s">
        <v>39</v>
      </c>
      <c r="J28" s="211"/>
      <c r="K28" s="204">
        <v>206</v>
      </c>
    </row>
    <row r="29" spans="2:11" ht="30" x14ac:dyDescent="0.25">
      <c r="B29" s="323">
        <v>28</v>
      </c>
      <c r="C29" s="203" t="s">
        <v>5024</v>
      </c>
      <c r="D29" s="203" t="s">
        <v>5008</v>
      </c>
      <c r="E29" s="203" t="s">
        <v>5018</v>
      </c>
      <c r="F29" s="204" t="s">
        <v>4964</v>
      </c>
      <c r="G29" s="204" t="s">
        <v>39</v>
      </c>
      <c r="H29" s="204" t="s">
        <v>39</v>
      </c>
      <c r="I29" s="204" t="s">
        <v>39</v>
      </c>
      <c r="J29" s="211"/>
      <c r="K29" s="204">
        <v>199</v>
      </c>
    </row>
    <row r="30" spans="2:11" ht="30" x14ac:dyDescent="0.25">
      <c r="B30" s="323">
        <v>29</v>
      </c>
      <c r="C30" s="203" t="s">
        <v>4144</v>
      </c>
      <c r="D30" s="203" t="s">
        <v>5025</v>
      </c>
      <c r="E30" s="203" t="s">
        <v>5015</v>
      </c>
      <c r="F30" s="204" t="s">
        <v>4967</v>
      </c>
      <c r="G30" s="204" t="s">
        <v>38</v>
      </c>
      <c r="H30" s="204" t="s">
        <v>39</v>
      </c>
      <c r="I30" s="204" t="s">
        <v>38</v>
      </c>
      <c r="J30" s="211"/>
      <c r="K30" s="204">
        <v>216</v>
      </c>
    </row>
    <row r="31" spans="2:11" ht="30" x14ac:dyDescent="0.25">
      <c r="B31" s="323">
        <v>30</v>
      </c>
      <c r="C31" s="203" t="s">
        <v>5009</v>
      </c>
      <c r="D31" s="203" t="s">
        <v>5010</v>
      </c>
      <c r="E31" s="203" t="s">
        <v>5015</v>
      </c>
      <c r="F31" s="204" t="s">
        <v>4964</v>
      </c>
      <c r="G31" s="204" t="s">
        <v>38</v>
      </c>
      <c r="H31" s="204" t="s">
        <v>39</v>
      </c>
      <c r="I31" s="204" t="s">
        <v>39</v>
      </c>
      <c r="J31" s="211"/>
      <c r="K31" s="204">
        <v>200</v>
      </c>
    </row>
    <row r="32" spans="2:11" ht="75" x14ac:dyDescent="0.25">
      <c r="B32" s="323">
        <v>31</v>
      </c>
      <c r="C32" s="203" t="s">
        <v>5028</v>
      </c>
      <c r="D32" s="203" t="s">
        <v>5029</v>
      </c>
      <c r="E32" s="203" t="s">
        <v>5018</v>
      </c>
      <c r="F32" s="204" t="s">
        <v>4966</v>
      </c>
      <c r="G32" s="204" t="s">
        <v>5031</v>
      </c>
      <c r="H32" s="204" t="s">
        <v>39</v>
      </c>
      <c r="I32" s="204" t="s">
        <v>38</v>
      </c>
      <c r="J32" s="211"/>
      <c r="K32" s="204">
        <v>207</v>
      </c>
    </row>
    <row r="33" spans="2:11" ht="30" x14ac:dyDescent="0.25">
      <c r="B33" s="215">
        <v>32</v>
      </c>
      <c r="C33" s="214" t="s">
        <v>5011</v>
      </c>
      <c r="D33" s="214" t="s">
        <v>5026</v>
      </c>
      <c r="E33" s="214" t="s">
        <v>4985</v>
      </c>
      <c r="F33" s="212" t="s">
        <v>4966</v>
      </c>
      <c r="G33" s="212" t="s">
        <v>38</v>
      </c>
      <c r="H33" s="212" t="s">
        <v>38</v>
      </c>
      <c r="I33" s="204" t="s">
        <v>38</v>
      </c>
      <c r="J33" s="213"/>
      <c r="K33" s="204"/>
    </row>
    <row r="34" spans="2:11" ht="60" x14ac:dyDescent="0.25">
      <c r="B34" s="215">
        <v>33</v>
      </c>
      <c r="C34" s="214" t="s">
        <v>5451</v>
      </c>
      <c r="D34" s="214" t="s">
        <v>5457</v>
      </c>
      <c r="E34" s="214" t="s">
        <v>5018</v>
      </c>
      <c r="F34" s="212" t="s">
        <v>4966</v>
      </c>
      <c r="G34" s="212"/>
      <c r="H34" s="212"/>
      <c r="I34" s="212"/>
      <c r="J34" s="213"/>
      <c r="K34" s="212"/>
    </row>
    <row r="35" spans="2:11" ht="120" x14ac:dyDescent="0.25">
      <c r="B35" s="324">
        <v>34</v>
      </c>
      <c r="C35" s="214" t="s">
        <v>5452</v>
      </c>
      <c r="D35" s="214" t="s">
        <v>5453</v>
      </c>
      <c r="E35" s="214" t="s">
        <v>5018</v>
      </c>
      <c r="F35" s="212" t="s">
        <v>4967</v>
      </c>
      <c r="G35" s="212"/>
      <c r="H35" s="212"/>
      <c r="I35" s="212"/>
      <c r="J35" s="213"/>
      <c r="K35" s="212"/>
    </row>
    <row r="36" spans="2:11" ht="105" x14ac:dyDescent="0.25">
      <c r="B36" s="324">
        <v>35</v>
      </c>
      <c r="C36" s="214" t="s">
        <v>5454</v>
      </c>
      <c r="D36" s="214" t="s">
        <v>5455</v>
      </c>
      <c r="E36" s="214" t="s">
        <v>5462</v>
      </c>
      <c r="F36" s="212" t="s">
        <v>4967</v>
      </c>
      <c r="G36" s="212"/>
      <c r="H36" s="212"/>
      <c r="I36" s="212"/>
      <c r="J36" s="213"/>
      <c r="K36" s="212"/>
    </row>
    <row r="37" spans="2:11" ht="45" x14ac:dyDescent="0.25">
      <c r="B37" s="324">
        <v>36</v>
      </c>
      <c r="C37" s="214" t="s">
        <v>5456</v>
      </c>
      <c r="D37" s="214"/>
      <c r="E37" s="214" t="s">
        <v>5463</v>
      </c>
      <c r="F37" s="212" t="s">
        <v>4966</v>
      </c>
      <c r="G37" s="212"/>
      <c r="H37" s="212"/>
      <c r="I37" s="212"/>
      <c r="J37" s="213"/>
      <c r="K37" s="212"/>
    </row>
    <row r="38" spans="2:11" ht="45" x14ac:dyDescent="0.25">
      <c r="B38" s="324">
        <v>37</v>
      </c>
      <c r="C38" s="214" t="s">
        <v>5458</v>
      </c>
      <c r="D38" s="214" t="s">
        <v>5459</v>
      </c>
      <c r="E38" s="214" t="s">
        <v>5464</v>
      </c>
      <c r="F38" s="212" t="s">
        <v>4967</v>
      </c>
      <c r="G38" s="212"/>
      <c r="H38" s="212"/>
      <c r="I38" s="212"/>
      <c r="J38" s="213"/>
      <c r="K38" s="212"/>
    </row>
    <row r="39" spans="2:11" ht="45" x14ac:dyDescent="0.25">
      <c r="B39" s="324">
        <v>38</v>
      </c>
      <c r="C39" s="214" t="s">
        <v>5460</v>
      </c>
      <c r="D39" s="214" t="s">
        <v>5467</v>
      </c>
      <c r="E39" s="214" t="s">
        <v>5465</v>
      </c>
      <c r="F39" s="212" t="s">
        <v>4966</v>
      </c>
      <c r="G39" s="212"/>
      <c r="H39" s="212"/>
      <c r="I39" s="212"/>
      <c r="J39" s="213"/>
      <c r="K39" s="212"/>
    </row>
    <row r="40" spans="2:11" ht="45" x14ac:dyDescent="0.25">
      <c r="B40" s="324">
        <v>39</v>
      </c>
      <c r="C40" s="214" t="s">
        <v>5461</v>
      </c>
      <c r="D40" s="214" t="s">
        <v>5468</v>
      </c>
      <c r="E40" s="214" t="s">
        <v>5466</v>
      </c>
      <c r="F40" s="212" t="s">
        <v>4966</v>
      </c>
      <c r="G40" s="212"/>
      <c r="H40" s="212"/>
      <c r="I40" s="212"/>
      <c r="J40" s="213"/>
      <c r="K40" s="212"/>
    </row>
    <row r="41" spans="2:11" ht="45" x14ac:dyDescent="0.25">
      <c r="B41" s="324">
        <v>30</v>
      </c>
      <c r="C41" s="214" t="s">
        <v>5469</v>
      </c>
      <c r="D41" s="214" t="s">
        <v>5470</v>
      </c>
      <c r="E41" s="214" t="s">
        <v>5463</v>
      </c>
      <c r="F41" s="212" t="s">
        <v>4966</v>
      </c>
      <c r="G41" s="212"/>
      <c r="H41" s="212"/>
      <c r="I41" s="212"/>
      <c r="J41" s="213"/>
      <c r="K41" s="212"/>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
  <sheetViews>
    <sheetView workbookViewId="0">
      <selection activeCell="K40" sqref="K40"/>
    </sheetView>
  </sheetViews>
  <sheetFormatPr defaultRowHeight="15" x14ac:dyDescent="0.25"/>
  <cols>
    <col min="1" max="1" width="30.7109375" bestFit="1" customWidth="1"/>
    <col min="2" max="2" width="20.28515625" bestFit="1" customWidth="1"/>
  </cols>
  <sheetData>
    <row r="1" spans="1:4" x14ac:dyDescent="0.25">
      <c r="A1" t="s">
        <v>5036</v>
      </c>
      <c r="B1" t="s">
        <v>400</v>
      </c>
      <c r="C1" t="s">
        <v>366</v>
      </c>
      <c r="D1">
        <v>4</v>
      </c>
    </row>
    <row r="2" spans="1:4" x14ac:dyDescent="0.25">
      <c r="A2" t="s">
        <v>5037</v>
      </c>
      <c r="B2" t="s">
        <v>4236</v>
      </c>
      <c r="C2" t="s">
        <v>366</v>
      </c>
      <c r="D2">
        <v>25</v>
      </c>
    </row>
    <row r="3" spans="1:4" x14ac:dyDescent="0.25">
      <c r="A3" t="s">
        <v>3487</v>
      </c>
      <c r="B3" t="s">
        <v>3487</v>
      </c>
      <c r="C3" t="s">
        <v>366</v>
      </c>
      <c r="D3">
        <v>20</v>
      </c>
    </row>
    <row r="4" spans="1:4" x14ac:dyDescent="0.25">
      <c r="A4" t="s">
        <v>2129</v>
      </c>
      <c r="B4" t="s">
        <v>4236</v>
      </c>
      <c r="C4" t="s">
        <v>366</v>
      </c>
      <c r="D4">
        <v>20</v>
      </c>
    </row>
    <row r="5" spans="1:4" x14ac:dyDescent="0.25">
      <c r="A5" t="s">
        <v>5038</v>
      </c>
      <c r="B5" t="s">
        <v>513</v>
      </c>
      <c r="C5" t="s">
        <v>366</v>
      </c>
      <c r="D5">
        <v>8</v>
      </c>
    </row>
    <row r="6" spans="1:4" x14ac:dyDescent="0.25">
      <c r="A6" t="s">
        <v>3595</v>
      </c>
      <c r="B6" t="s">
        <v>4236</v>
      </c>
      <c r="C6" t="s">
        <v>366</v>
      </c>
      <c r="D6">
        <v>8</v>
      </c>
    </row>
    <row r="7" spans="1:4" x14ac:dyDescent="0.25">
      <c r="A7" t="s">
        <v>3048</v>
      </c>
      <c r="B7" t="s">
        <v>983</v>
      </c>
      <c r="C7" t="s">
        <v>366</v>
      </c>
      <c r="D7">
        <v>1</v>
      </c>
    </row>
    <row r="8" spans="1:4" x14ac:dyDescent="0.25">
      <c r="A8" t="s">
        <v>102</v>
      </c>
      <c r="B8" t="s">
        <v>513</v>
      </c>
      <c r="C8" t="s">
        <v>366</v>
      </c>
      <c r="D8">
        <v>8</v>
      </c>
    </row>
    <row r="9" spans="1:4" x14ac:dyDescent="0.25">
      <c r="A9" t="s">
        <v>3520</v>
      </c>
      <c r="B9" t="s">
        <v>983</v>
      </c>
      <c r="C9" t="s">
        <v>366</v>
      </c>
      <c r="D9">
        <v>1</v>
      </c>
    </row>
    <row r="10" spans="1:4" x14ac:dyDescent="0.25">
      <c r="A10" t="s">
        <v>5039</v>
      </c>
      <c r="B10" t="s">
        <v>983</v>
      </c>
      <c r="C10" t="s">
        <v>366</v>
      </c>
      <c r="D10">
        <v>1</v>
      </c>
    </row>
    <row r="11" spans="1:4" x14ac:dyDescent="0.25">
      <c r="A11" t="s">
        <v>5040</v>
      </c>
      <c r="B11" t="s">
        <v>5095</v>
      </c>
      <c r="C11" t="s">
        <v>366</v>
      </c>
      <c r="D11">
        <v>4</v>
      </c>
    </row>
    <row r="12" spans="1:4" x14ac:dyDescent="0.25">
      <c r="A12" t="s">
        <v>5041</v>
      </c>
      <c r="B12" t="s">
        <v>513</v>
      </c>
      <c r="C12" t="s">
        <v>366</v>
      </c>
      <c r="D12">
        <v>8</v>
      </c>
    </row>
    <row r="13" spans="1:4" x14ac:dyDescent="0.25">
      <c r="A13" t="s">
        <v>4080</v>
      </c>
      <c r="B13" t="s">
        <v>400</v>
      </c>
      <c r="C13" t="s">
        <v>366</v>
      </c>
      <c r="D13">
        <v>4</v>
      </c>
    </row>
    <row r="14" spans="1:4" x14ac:dyDescent="0.25">
      <c r="A14" t="s">
        <v>3692</v>
      </c>
      <c r="B14" t="s">
        <v>378</v>
      </c>
      <c r="C14" t="s">
        <v>366</v>
      </c>
      <c r="D14">
        <v>2</v>
      </c>
    </row>
    <row r="15" spans="1:4" x14ac:dyDescent="0.25">
      <c r="A15" t="s">
        <v>5042</v>
      </c>
      <c r="B15" t="s">
        <v>5096</v>
      </c>
      <c r="C15" t="s">
        <v>366</v>
      </c>
      <c r="D15">
        <v>8</v>
      </c>
    </row>
    <row r="16" spans="1:4" x14ac:dyDescent="0.25">
      <c r="A16" t="s">
        <v>1208</v>
      </c>
      <c r="B16" t="s">
        <v>4236</v>
      </c>
      <c r="C16" t="s">
        <v>366</v>
      </c>
      <c r="D16">
        <v>20</v>
      </c>
    </row>
    <row r="17" spans="1:4" x14ac:dyDescent="0.25">
      <c r="A17" t="s">
        <v>3516</v>
      </c>
      <c r="B17" t="s">
        <v>5097</v>
      </c>
      <c r="C17" t="s">
        <v>366</v>
      </c>
      <c r="D17">
        <v>1</v>
      </c>
    </row>
    <row r="18" spans="1:4" x14ac:dyDescent="0.25">
      <c r="A18" t="s">
        <v>5043</v>
      </c>
      <c r="B18" t="s">
        <v>5098</v>
      </c>
      <c r="C18" t="s">
        <v>366</v>
      </c>
      <c r="D18">
        <v>25</v>
      </c>
    </row>
    <row r="19" spans="1:4" x14ac:dyDescent="0.25">
      <c r="A19" t="s">
        <v>5044</v>
      </c>
      <c r="B19" t="s">
        <v>5099</v>
      </c>
      <c r="C19" t="s">
        <v>366</v>
      </c>
      <c r="D19">
        <v>8</v>
      </c>
    </row>
    <row r="20" spans="1:4" x14ac:dyDescent="0.25">
      <c r="A20" t="s">
        <v>3701</v>
      </c>
      <c r="B20" t="s">
        <v>983</v>
      </c>
      <c r="C20" t="s">
        <v>366</v>
      </c>
      <c r="D20">
        <v>1</v>
      </c>
    </row>
    <row r="21" spans="1:4" x14ac:dyDescent="0.25">
      <c r="A21" t="s">
        <v>0</v>
      </c>
      <c r="B21" t="s">
        <v>4236</v>
      </c>
      <c r="C21" t="s">
        <v>366</v>
      </c>
      <c r="D21">
        <v>255</v>
      </c>
    </row>
    <row r="22" spans="1:4" x14ac:dyDescent="0.25">
      <c r="A22" t="s">
        <v>5045</v>
      </c>
      <c r="B22" t="s">
        <v>4236</v>
      </c>
      <c r="C22" t="s">
        <v>366</v>
      </c>
      <c r="D22">
        <v>5</v>
      </c>
    </row>
    <row r="23" spans="1:4" x14ac:dyDescent="0.25">
      <c r="A23" t="s">
        <v>2711</v>
      </c>
      <c r="B23" t="s">
        <v>369</v>
      </c>
      <c r="C23" t="s">
        <v>366</v>
      </c>
      <c r="D23">
        <v>8</v>
      </c>
    </row>
    <row r="24" spans="1:4" x14ac:dyDescent="0.25">
      <c r="A24" t="s">
        <v>5046</v>
      </c>
      <c r="B24" t="s">
        <v>5096</v>
      </c>
      <c r="C24" t="s">
        <v>366</v>
      </c>
      <c r="D24">
        <v>8</v>
      </c>
    </row>
    <row r="25" spans="1:4" x14ac:dyDescent="0.25">
      <c r="A25" t="s">
        <v>5047</v>
      </c>
      <c r="B25" t="s">
        <v>513</v>
      </c>
      <c r="C25" t="s">
        <v>366</v>
      </c>
      <c r="D25">
        <v>8</v>
      </c>
    </row>
    <row r="26" spans="1:4" x14ac:dyDescent="0.25">
      <c r="A26" t="s">
        <v>3463</v>
      </c>
      <c r="B26" t="s">
        <v>4236</v>
      </c>
      <c r="C26" t="s">
        <v>366</v>
      </c>
      <c r="D26">
        <v>20</v>
      </c>
    </row>
    <row r="27" spans="1:4" x14ac:dyDescent="0.25">
      <c r="A27" t="s">
        <v>5048</v>
      </c>
      <c r="B27" t="s">
        <v>4236</v>
      </c>
      <c r="C27" t="s">
        <v>366</v>
      </c>
      <c r="D27">
        <v>20</v>
      </c>
    </row>
    <row r="28" spans="1:4" x14ac:dyDescent="0.25">
      <c r="A28" t="s">
        <v>5049</v>
      </c>
      <c r="B28" t="s">
        <v>513</v>
      </c>
      <c r="C28" t="s">
        <v>366</v>
      </c>
      <c r="D28">
        <v>8</v>
      </c>
    </row>
    <row r="29" spans="1:4" x14ac:dyDescent="0.25">
      <c r="A29" t="s">
        <v>5050</v>
      </c>
      <c r="B29" t="s">
        <v>5098</v>
      </c>
      <c r="C29" t="s">
        <v>366</v>
      </c>
      <c r="D29">
        <v>25</v>
      </c>
    </row>
    <row r="30" spans="1:4" x14ac:dyDescent="0.25">
      <c r="A30" t="s">
        <v>3547</v>
      </c>
      <c r="B30" t="s">
        <v>5097</v>
      </c>
      <c r="C30" t="s">
        <v>366</v>
      </c>
      <c r="D30">
        <v>1</v>
      </c>
    </row>
    <row r="31" spans="1:4" x14ac:dyDescent="0.25">
      <c r="A31" t="s">
        <v>139</v>
      </c>
      <c r="B31" t="s">
        <v>4236</v>
      </c>
      <c r="C31" t="s">
        <v>366</v>
      </c>
      <c r="D31">
        <v>20</v>
      </c>
    </row>
    <row r="32" spans="1:4" x14ac:dyDescent="0.25">
      <c r="A32" t="s">
        <v>5051</v>
      </c>
      <c r="B32" t="s">
        <v>4236</v>
      </c>
      <c r="C32" t="s">
        <v>366</v>
      </c>
      <c r="D32">
        <v>25</v>
      </c>
    </row>
    <row r="33" spans="1:4" x14ac:dyDescent="0.25">
      <c r="A33" t="s">
        <v>62</v>
      </c>
      <c r="B33" t="s">
        <v>400</v>
      </c>
      <c r="C33" t="s">
        <v>366</v>
      </c>
      <c r="D33">
        <v>4</v>
      </c>
    </row>
    <row r="34" spans="1:4" x14ac:dyDescent="0.25">
      <c r="A34" t="s">
        <v>5052</v>
      </c>
      <c r="B34" t="s">
        <v>5099</v>
      </c>
      <c r="C34" t="s">
        <v>366</v>
      </c>
      <c r="D34">
        <v>8</v>
      </c>
    </row>
    <row r="35" spans="1:4" x14ac:dyDescent="0.25">
      <c r="A35" t="s">
        <v>3533</v>
      </c>
      <c r="B35" t="s">
        <v>5097</v>
      </c>
      <c r="C35" t="s">
        <v>366</v>
      </c>
      <c r="D35">
        <v>1</v>
      </c>
    </row>
    <row r="36" spans="1:4" x14ac:dyDescent="0.25">
      <c r="A36" t="s">
        <v>3069</v>
      </c>
      <c r="B36" t="s">
        <v>983</v>
      </c>
      <c r="C36" t="s">
        <v>366</v>
      </c>
      <c r="D36">
        <v>1</v>
      </c>
    </row>
    <row r="37" spans="1:4" x14ac:dyDescent="0.25">
      <c r="A37" t="s">
        <v>251</v>
      </c>
      <c r="B37" t="s">
        <v>369</v>
      </c>
      <c r="C37" t="s">
        <v>366</v>
      </c>
      <c r="D37">
        <v>8</v>
      </c>
    </row>
    <row r="38" spans="1:4" x14ac:dyDescent="0.25">
      <c r="A38" t="s">
        <v>206</v>
      </c>
      <c r="B38" t="s">
        <v>369</v>
      </c>
      <c r="C38" t="s">
        <v>366</v>
      </c>
      <c r="D38">
        <v>8</v>
      </c>
    </row>
    <row r="39" spans="1:4" x14ac:dyDescent="0.25">
      <c r="A39" t="s">
        <v>198</v>
      </c>
      <c r="B39" t="s">
        <v>1606</v>
      </c>
      <c r="C39" t="s">
        <v>366</v>
      </c>
      <c r="D39">
        <v>1</v>
      </c>
    </row>
    <row r="40" spans="1:4" x14ac:dyDescent="0.25">
      <c r="A40" t="s">
        <v>3385</v>
      </c>
      <c r="B40" t="s">
        <v>400</v>
      </c>
      <c r="C40" t="s">
        <v>366</v>
      </c>
      <c r="D40">
        <v>4</v>
      </c>
    </row>
    <row r="41" spans="1:4" x14ac:dyDescent="0.25">
      <c r="A41" t="s">
        <v>3538</v>
      </c>
      <c r="B41" t="s">
        <v>5100</v>
      </c>
      <c r="C41" t="s">
        <v>366</v>
      </c>
      <c r="D41">
        <v>8</v>
      </c>
    </row>
    <row r="42" spans="1:4" x14ac:dyDescent="0.25">
      <c r="A42" t="s">
        <v>5053</v>
      </c>
      <c r="B42" t="s">
        <v>5099</v>
      </c>
      <c r="C42" t="s">
        <v>366</v>
      </c>
      <c r="D42">
        <v>8</v>
      </c>
    </row>
    <row r="43" spans="1:4" x14ac:dyDescent="0.25">
      <c r="A43" t="s">
        <v>5054</v>
      </c>
      <c r="B43" t="s">
        <v>983</v>
      </c>
      <c r="C43" t="s">
        <v>366</v>
      </c>
      <c r="D43">
        <v>1</v>
      </c>
    </row>
    <row r="44" spans="1:4" x14ac:dyDescent="0.25">
      <c r="A44" t="s">
        <v>5055</v>
      </c>
      <c r="B44" t="s">
        <v>983</v>
      </c>
      <c r="C44" t="s">
        <v>366</v>
      </c>
      <c r="D44">
        <v>1</v>
      </c>
    </row>
    <row r="45" spans="1:4" x14ac:dyDescent="0.25">
      <c r="A45" t="s">
        <v>3704</v>
      </c>
      <c r="B45" t="s">
        <v>4236</v>
      </c>
      <c r="C45" t="s">
        <v>366</v>
      </c>
      <c r="D45">
        <v>255</v>
      </c>
    </row>
    <row r="46" spans="1:4" x14ac:dyDescent="0.25">
      <c r="A46" t="s">
        <v>254</v>
      </c>
      <c r="B46" t="s">
        <v>369</v>
      </c>
      <c r="C46" t="s">
        <v>366</v>
      </c>
      <c r="D46">
        <v>8</v>
      </c>
    </row>
    <row r="47" spans="1:4" x14ac:dyDescent="0.25">
      <c r="A47" t="s">
        <v>2753</v>
      </c>
      <c r="B47" t="s">
        <v>4236</v>
      </c>
      <c r="C47" t="s">
        <v>366</v>
      </c>
      <c r="D47">
        <v>20</v>
      </c>
    </row>
    <row r="48" spans="1:4" x14ac:dyDescent="0.25">
      <c r="A48" t="s">
        <v>244</v>
      </c>
      <c r="B48" t="s">
        <v>1606</v>
      </c>
      <c r="C48" t="s">
        <v>366</v>
      </c>
      <c r="D48">
        <v>1</v>
      </c>
    </row>
    <row r="49" spans="1:4" x14ac:dyDescent="0.25">
      <c r="A49" t="s">
        <v>258</v>
      </c>
      <c r="B49" t="s">
        <v>4236</v>
      </c>
      <c r="C49" t="s">
        <v>366</v>
      </c>
      <c r="D49">
        <v>20</v>
      </c>
    </row>
    <row r="50" spans="1:4" x14ac:dyDescent="0.25">
      <c r="A50" t="s">
        <v>3467</v>
      </c>
      <c r="B50" t="s">
        <v>3467</v>
      </c>
      <c r="C50" t="s">
        <v>366</v>
      </c>
      <c r="D50">
        <v>2</v>
      </c>
    </row>
    <row r="51" spans="1:4" x14ac:dyDescent="0.25">
      <c r="A51" t="s">
        <v>1047</v>
      </c>
      <c r="B51" t="s">
        <v>4236</v>
      </c>
      <c r="C51" t="s">
        <v>366</v>
      </c>
      <c r="D51">
        <v>100</v>
      </c>
    </row>
    <row r="52" spans="1:4" x14ac:dyDescent="0.25">
      <c r="A52" t="s">
        <v>278</v>
      </c>
      <c r="B52" t="s">
        <v>4236</v>
      </c>
      <c r="C52" t="s">
        <v>366</v>
      </c>
      <c r="D52">
        <v>100</v>
      </c>
    </row>
    <row r="53" spans="1:4" x14ac:dyDescent="0.25">
      <c r="A53" t="s">
        <v>3573</v>
      </c>
      <c r="B53" t="s">
        <v>5097</v>
      </c>
      <c r="C53" t="s">
        <v>366</v>
      </c>
      <c r="D53">
        <v>1</v>
      </c>
    </row>
    <row r="54" spans="1:4" x14ac:dyDescent="0.25">
      <c r="A54" t="s">
        <v>5056</v>
      </c>
      <c r="B54" t="s">
        <v>369</v>
      </c>
      <c r="C54" t="s">
        <v>366</v>
      </c>
      <c r="D54">
        <v>8</v>
      </c>
    </row>
    <row r="55" spans="1:4" x14ac:dyDescent="0.25">
      <c r="A55" t="s">
        <v>5057</v>
      </c>
      <c r="B55" t="s">
        <v>4236</v>
      </c>
      <c r="C55" t="s">
        <v>366</v>
      </c>
      <c r="D55">
        <v>30</v>
      </c>
    </row>
    <row r="56" spans="1:4" x14ac:dyDescent="0.25">
      <c r="A56" t="s">
        <v>5058</v>
      </c>
      <c r="B56" t="s">
        <v>1606</v>
      </c>
      <c r="C56" t="s">
        <v>366</v>
      </c>
      <c r="D56">
        <v>1</v>
      </c>
    </row>
    <row r="57" spans="1:4" x14ac:dyDescent="0.25">
      <c r="A57" t="s">
        <v>5059</v>
      </c>
      <c r="B57" t="s">
        <v>4826</v>
      </c>
      <c r="C57" t="s">
        <v>366</v>
      </c>
      <c r="D57">
        <v>8</v>
      </c>
    </row>
    <row r="58" spans="1:4" x14ac:dyDescent="0.25">
      <c r="A58" t="s">
        <v>5060</v>
      </c>
      <c r="B58" t="s">
        <v>1606</v>
      </c>
      <c r="C58" t="s">
        <v>366</v>
      </c>
      <c r="D58">
        <v>1</v>
      </c>
    </row>
    <row r="59" spans="1:4" x14ac:dyDescent="0.25">
      <c r="A59" t="s">
        <v>147</v>
      </c>
      <c r="B59" t="s">
        <v>1606</v>
      </c>
      <c r="C59" t="s">
        <v>366</v>
      </c>
      <c r="D59">
        <v>1</v>
      </c>
    </row>
    <row r="60" spans="1:4" x14ac:dyDescent="0.25">
      <c r="A60" t="s">
        <v>151</v>
      </c>
      <c r="B60" t="s">
        <v>983</v>
      </c>
      <c r="C60" t="s">
        <v>366</v>
      </c>
      <c r="D60">
        <v>1</v>
      </c>
    </row>
    <row r="61" spans="1:4" x14ac:dyDescent="0.25">
      <c r="A61" t="s">
        <v>155</v>
      </c>
      <c r="B61" t="s">
        <v>1606</v>
      </c>
      <c r="C61" t="s">
        <v>366</v>
      </c>
      <c r="D61">
        <v>1</v>
      </c>
    </row>
    <row r="62" spans="1:4" x14ac:dyDescent="0.25">
      <c r="A62" t="s">
        <v>159</v>
      </c>
      <c r="B62" t="s">
        <v>983</v>
      </c>
      <c r="C62" t="s">
        <v>366</v>
      </c>
      <c r="D62">
        <v>1</v>
      </c>
    </row>
    <row r="63" spans="1:4" x14ac:dyDescent="0.25">
      <c r="A63" t="s">
        <v>5061</v>
      </c>
      <c r="B63" t="s">
        <v>95</v>
      </c>
      <c r="C63" t="s">
        <v>366</v>
      </c>
      <c r="D63">
        <v>16</v>
      </c>
    </row>
    <row r="64" spans="1:4" x14ac:dyDescent="0.25">
      <c r="A64" t="s">
        <v>5062</v>
      </c>
      <c r="B64" t="s">
        <v>5097</v>
      </c>
      <c r="C64" t="s">
        <v>366</v>
      </c>
      <c r="D64">
        <v>1</v>
      </c>
    </row>
    <row r="65" spans="1:4" x14ac:dyDescent="0.25">
      <c r="A65" t="s">
        <v>5063</v>
      </c>
      <c r="B65" t="s">
        <v>378</v>
      </c>
      <c r="C65" t="s">
        <v>366</v>
      </c>
      <c r="D65">
        <v>2</v>
      </c>
    </row>
    <row r="66" spans="1:4" x14ac:dyDescent="0.25">
      <c r="A66" t="s">
        <v>5064</v>
      </c>
      <c r="B66" t="s">
        <v>5096</v>
      </c>
      <c r="C66" t="s">
        <v>366</v>
      </c>
      <c r="D66">
        <v>8</v>
      </c>
    </row>
    <row r="67" spans="1:4" x14ac:dyDescent="0.25">
      <c r="A67" t="s">
        <v>114</v>
      </c>
      <c r="B67" t="s">
        <v>513</v>
      </c>
      <c r="C67" t="s">
        <v>366</v>
      </c>
      <c r="D67">
        <v>8</v>
      </c>
    </row>
    <row r="68" spans="1:4" x14ac:dyDescent="0.25">
      <c r="A68" t="s">
        <v>5065</v>
      </c>
      <c r="B68" t="s">
        <v>5099</v>
      </c>
      <c r="C68" t="s">
        <v>366</v>
      </c>
      <c r="D68">
        <v>8</v>
      </c>
    </row>
    <row r="69" spans="1:4" x14ac:dyDescent="0.25">
      <c r="A69" t="s">
        <v>3592</v>
      </c>
      <c r="B69" t="s">
        <v>1580</v>
      </c>
      <c r="C69" t="s">
        <v>366</v>
      </c>
      <c r="D69">
        <v>16</v>
      </c>
    </row>
    <row r="70" spans="1:4" x14ac:dyDescent="0.25">
      <c r="A70" t="s">
        <v>3524</v>
      </c>
      <c r="B70" t="s">
        <v>4236</v>
      </c>
      <c r="C70" t="s">
        <v>366</v>
      </c>
      <c r="D70">
        <v>12</v>
      </c>
    </row>
    <row r="71" spans="1:4" x14ac:dyDescent="0.25">
      <c r="A71" t="s">
        <v>3506</v>
      </c>
      <c r="B71" t="s">
        <v>3506</v>
      </c>
      <c r="C71" t="s">
        <v>366</v>
      </c>
      <c r="D71">
        <v>25</v>
      </c>
    </row>
    <row r="72" spans="1:4" x14ac:dyDescent="0.25">
      <c r="A72" t="s">
        <v>2995</v>
      </c>
      <c r="B72" t="s">
        <v>4826</v>
      </c>
      <c r="C72" t="s">
        <v>366</v>
      </c>
      <c r="D72">
        <v>8</v>
      </c>
    </row>
    <row r="73" spans="1:4" x14ac:dyDescent="0.25">
      <c r="A73" t="s">
        <v>5066</v>
      </c>
      <c r="B73" t="s">
        <v>1580</v>
      </c>
      <c r="C73" t="s">
        <v>366</v>
      </c>
      <c r="D73">
        <v>16</v>
      </c>
    </row>
    <row r="74" spans="1:4" x14ac:dyDescent="0.25">
      <c r="A74" t="s">
        <v>3395</v>
      </c>
      <c r="B74" t="s">
        <v>400</v>
      </c>
      <c r="C74" t="s">
        <v>366</v>
      </c>
      <c r="D74">
        <v>4</v>
      </c>
    </row>
    <row r="75" spans="1:4" x14ac:dyDescent="0.25">
      <c r="A75" t="s">
        <v>3552</v>
      </c>
      <c r="B75" t="s">
        <v>3552</v>
      </c>
      <c r="C75" t="s">
        <v>366</v>
      </c>
      <c r="D75">
        <v>4</v>
      </c>
    </row>
    <row r="76" spans="1:4" x14ac:dyDescent="0.25">
      <c r="A76" t="s">
        <v>5067</v>
      </c>
      <c r="B76" t="s">
        <v>5097</v>
      </c>
      <c r="C76" t="s">
        <v>366</v>
      </c>
      <c r="D76">
        <v>1</v>
      </c>
    </row>
    <row r="77" spans="1:4" x14ac:dyDescent="0.25">
      <c r="A77" t="s">
        <v>2723</v>
      </c>
      <c r="B77" t="s">
        <v>369</v>
      </c>
      <c r="C77" t="s">
        <v>366</v>
      </c>
      <c r="D77">
        <v>8</v>
      </c>
    </row>
    <row r="78" spans="1:4" x14ac:dyDescent="0.25">
      <c r="A78" t="s">
        <v>5094</v>
      </c>
      <c r="B78" t="s">
        <v>369</v>
      </c>
      <c r="C78" t="s">
        <v>366</v>
      </c>
      <c r="D78">
        <v>8</v>
      </c>
    </row>
    <row r="79" spans="1:4" x14ac:dyDescent="0.25">
      <c r="A79" t="s">
        <v>5068</v>
      </c>
      <c r="B79" t="s">
        <v>1606</v>
      </c>
      <c r="C79" t="s">
        <v>366</v>
      </c>
      <c r="D79">
        <v>1</v>
      </c>
    </row>
    <row r="80" spans="1:4" x14ac:dyDescent="0.25">
      <c r="A80" t="s">
        <v>5069</v>
      </c>
      <c r="B80" t="s">
        <v>5096</v>
      </c>
      <c r="C80" t="s">
        <v>366</v>
      </c>
      <c r="D80">
        <v>8</v>
      </c>
    </row>
    <row r="81" spans="1:4" x14ac:dyDescent="0.25">
      <c r="A81" t="s">
        <v>5070</v>
      </c>
      <c r="B81" t="s">
        <v>5100</v>
      </c>
      <c r="C81" t="s">
        <v>366</v>
      </c>
      <c r="D81">
        <v>8</v>
      </c>
    </row>
    <row r="82" spans="1:4" x14ac:dyDescent="0.25">
      <c r="A82" t="s">
        <v>5071</v>
      </c>
      <c r="B82" t="s">
        <v>5096</v>
      </c>
      <c r="C82" t="s">
        <v>366</v>
      </c>
      <c r="D82">
        <v>8</v>
      </c>
    </row>
    <row r="83" spans="1:4" x14ac:dyDescent="0.25">
      <c r="A83" t="s">
        <v>5072</v>
      </c>
      <c r="B83" t="s">
        <v>5100</v>
      </c>
      <c r="C83" t="s">
        <v>366</v>
      </c>
      <c r="D83">
        <v>8</v>
      </c>
    </row>
    <row r="84" spans="1:4" x14ac:dyDescent="0.25">
      <c r="A84" t="s">
        <v>5073</v>
      </c>
      <c r="B84" t="s">
        <v>5096</v>
      </c>
      <c r="C84" t="s">
        <v>366</v>
      </c>
      <c r="D84">
        <v>8</v>
      </c>
    </row>
    <row r="85" spans="1:4" x14ac:dyDescent="0.25">
      <c r="A85" t="s">
        <v>3478</v>
      </c>
      <c r="B85" t="s">
        <v>4236</v>
      </c>
      <c r="C85" t="s">
        <v>366</v>
      </c>
      <c r="D85">
        <v>30</v>
      </c>
    </row>
    <row r="86" spans="1:4" x14ac:dyDescent="0.25">
      <c r="A86" t="s">
        <v>5074</v>
      </c>
      <c r="B86" t="s">
        <v>5099</v>
      </c>
      <c r="C86" t="s">
        <v>366</v>
      </c>
      <c r="D86">
        <v>8</v>
      </c>
    </row>
    <row r="87" spans="1:4" x14ac:dyDescent="0.25">
      <c r="A87" t="s">
        <v>3131</v>
      </c>
      <c r="B87" t="s">
        <v>983</v>
      </c>
      <c r="C87" t="s">
        <v>366</v>
      </c>
      <c r="D87">
        <v>1</v>
      </c>
    </row>
    <row r="88" spans="1:4" x14ac:dyDescent="0.25">
      <c r="A88" t="s">
        <v>5075</v>
      </c>
      <c r="B88" t="s">
        <v>5100</v>
      </c>
      <c r="C88" t="s">
        <v>366</v>
      </c>
      <c r="D88">
        <v>8</v>
      </c>
    </row>
    <row r="89" spans="1:4" x14ac:dyDescent="0.25">
      <c r="A89" t="s">
        <v>5076</v>
      </c>
      <c r="B89" t="s">
        <v>5098</v>
      </c>
      <c r="C89" t="s">
        <v>366</v>
      </c>
      <c r="D89">
        <v>25</v>
      </c>
    </row>
    <row r="90" spans="1:4" x14ac:dyDescent="0.25">
      <c r="A90" t="s">
        <v>5077</v>
      </c>
      <c r="B90" t="s">
        <v>4236</v>
      </c>
      <c r="C90" t="s">
        <v>366</v>
      </c>
      <c r="D90">
        <v>25</v>
      </c>
    </row>
    <row r="91" spans="1:4" x14ac:dyDescent="0.25">
      <c r="A91" t="s">
        <v>5078</v>
      </c>
      <c r="B91" t="s">
        <v>5098</v>
      </c>
      <c r="C91" t="s">
        <v>366</v>
      </c>
      <c r="D91">
        <v>25</v>
      </c>
    </row>
    <row r="92" spans="1:4" x14ac:dyDescent="0.25">
      <c r="A92" t="s">
        <v>3721</v>
      </c>
      <c r="B92" t="s">
        <v>983</v>
      </c>
      <c r="C92" t="s">
        <v>366</v>
      </c>
      <c r="D92">
        <v>1</v>
      </c>
    </row>
    <row r="93" spans="1:4" x14ac:dyDescent="0.25">
      <c r="A93" t="s">
        <v>5079</v>
      </c>
      <c r="B93" t="s">
        <v>1580</v>
      </c>
      <c r="C93" t="s">
        <v>366</v>
      </c>
      <c r="D93">
        <v>16</v>
      </c>
    </row>
    <row r="94" spans="1:4" x14ac:dyDescent="0.25">
      <c r="A94" t="s">
        <v>5080</v>
      </c>
      <c r="B94" t="s">
        <v>513</v>
      </c>
      <c r="C94" t="s">
        <v>366</v>
      </c>
      <c r="D94">
        <v>8</v>
      </c>
    </row>
    <row r="95" spans="1:4" x14ac:dyDescent="0.25">
      <c r="A95" t="s">
        <v>5081</v>
      </c>
      <c r="B95" t="s">
        <v>400</v>
      </c>
      <c r="C95" t="s">
        <v>366</v>
      </c>
      <c r="D95">
        <v>4</v>
      </c>
    </row>
    <row r="96" spans="1:4" x14ac:dyDescent="0.25">
      <c r="A96" t="s">
        <v>5082</v>
      </c>
      <c r="B96" t="s">
        <v>5099</v>
      </c>
      <c r="C96" t="s">
        <v>366</v>
      </c>
      <c r="D96">
        <v>8</v>
      </c>
    </row>
    <row r="97" spans="1:4" x14ac:dyDescent="0.25">
      <c r="A97" t="s">
        <v>3585</v>
      </c>
      <c r="B97" t="s">
        <v>4236</v>
      </c>
      <c r="C97" t="s">
        <v>366</v>
      </c>
      <c r="D97">
        <v>20</v>
      </c>
    </row>
    <row r="98" spans="1:4" x14ac:dyDescent="0.25">
      <c r="A98" t="s">
        <v>5083</v>
      </c>
      <c r="B98" t="s">
        <v>5097</v>
      </c>
      <c r="C98" t="s">
        <v>366</v>
      </c>
      <c r="D98">
        <v>1</v>
      </c>
    </row>
    <row r="99" spans="1:4" x14ac:dyDescent="0.25">
      <c r="A99" t="s">
        <v>5084</v>
      </c>
      <c r="B99" t="s">
        <v>5099</v>
      </c>
      <c r="C99" t="s">
        <v>366</v>
      </c>
      <c r="D99">
        <v>8</v>
      </c>
    </row>
    <row r="100" spans="1:4" x14ac:dyDescent="0.25">
      <c r="A100" t="s">
        <v>5085</v>
      </c>
      <c r="B100" t="s">
        <v>5085</v>
      </c>
      <c r="C100" t="s">
        <v>366</v>
      </c>
      <c r="D100">
        <v>12</v>
      </c>
    </row>
    <row r="101" spans="1:4" x14ac:dyDescent="0.25">
      <c r="A101" t="s">
        <v>5086</v>
      </c>
      <c r="B101" t="s">
        <v>5100</v>
      </c>
      <c r="C101" t="s">
        <v>366</v>
      </c>
      <c r="D101">
        <v>8</v>
      </c>
    </row>
    <row r="102" spans="1:4" x14ac:dyDescent="0.25">
      <c r="A102" t="s">
        <v>5087</v>
      </c>
      <c r="B102" t="s">
        <v>4236</v>
      </c>
      <c r="C102" t="s">
        <v>366</v>
      </c>
      <c r="D102">
        <v>20</v>
      </c>
    </row>
    <row r="103" spans="1:4" x14ac:dyDescent="0.25">
      <c r="A103" t="s">
        <v>5088</v>
      </c>
      <c r="B103" t="s">
        <v>4236</v>
      </c>
      <c r="C103" t="s">
        <v>366</v>
      </c>
      <c r="D103">
        <v>20</v>
      </c>
    </row>
    <row r="104" spans="1:4" x14ac:dyDescent="0.25">
      <c r="A104" t="s">
        <v>5089</v>
      </c>
      <c r="B104" t="s">
        <v>5099</v>
      </c>
      <c r="C104" t="s">
        <v>366</v>
      </c>
      <c r="D104">
        <v>8</v>
      </c>
    </row>
    <row r="105" spans="1:4" x14ac:dyDescent="0.25">
      <c r="A105" t="s">
        <v>2679</v>
      </c>
      <c r="B105" t="s">
        <v>4236</v>
      </c>
      <c r="C105" t="s">
        <v>366</v>
      </c>
      <c r="D105">
        <v>12</v>
      </c>
    </row>
    <row r="106" spans="1:4" x14ac:dyDescent="0.25">
      <c r="A106" t="s">
        <v>2397</v>
      </c>
      <c r="B106" t="s">
        <v>4236</v>
      </c>
      <c r="C106" t="s">
        <v>366</v>
      </c>
      <c r="D106">
        <v>50</v>
      </c>
    </row>
    <row r="107" spans="1:4" x14ac:dyDescent="0.25">
      <c r="A107" t="s">
        <v>231</v>
      </c>
      <c r="B107" t="s">
        <v>4236</v>
      </c>
      <c r="C107" t="s">
        <v>366</v>
      </c>
      <c r="D107">
        <v>1</v>
      </c>
    </row>
    <row r="108" spans="1:4" x14ac:dyDescent="0.25">
      <c r="A108" t="s">
        <v>5090</v>
      </c>
      <c r="B108" t="s">
        <v>1606</v>
      </c>
      <c r="C108" t="s">
        <v>366</v>
      </c>
      <c r="D108">
        <v>1</v>
      </c>
    </row>
    <row r="109" spans="1:4" x14ac:dyDescent="0.25">
      <c r="A109" t="s">
        <v>3497</v>
      </c>
      <c r="B109" t="s">
        <v>3497</v>
      </c>
      <c r="C109" t="s">
        <v>366</v>
      </c>
      <c r="D109">
        <v>23</v>
      </c>
    </row>
    <row r="110" spans="1:4" x14ac:dyDescent="0.25">
      <c r="A110" t="s">
        <v>5091</v>
      </c>
      <c r="B110" t="s">
        <v>5101</v>
      </c>
      <c r="C110" t="s">
        <v>366</v>
      </c>
      <c r="D110">
        <v>4</v>
      </c>
    </row>
    <row r="111" spans="1:4" x14ac:dyDescent="0.25">
      <c r="A111" t="s">
        <v>5092</v>
      </c>
      <c r="B111" t="s">
        <v>378</v>
      </c>
      <c r="C111" t="s">
        <v>366</v>
      </c>
      <c r="D111">
        <v>2</v>
      </c>
    </row>
    <row r="112" spans="1:4" x14ac:dyDescent="0.25">
      <c r="A112" t="s">
        <v>3563</v>
      </c>
      <c r="B112" t="s">
        <v>3563</v>
      </c>
      <c r="C112" t="s">
        <v>366</v>
      </c>
      <c r="D112">
        <v>25</v>
      </c>
    </row>
    <row r="113" spans="1:4" x14ac:dyDescent="0.25">
      <c r="A113" t="s">
        <v>5093</v>
      </c>
      <c r="B113" t="s">
        <v>378</v>
      </c>
      <c r="C113" t="s">
        <v>366</v>
      </c>
      <c r="D113">
        <v>2</v>
      </c>
    </row>
    <row r="114" spans="1:4" x14ac:dyDescent="0.25">
      <c r="A114" t="s">
        <v>126</v>
      </c>
      <c r="B114" t="s">
        <v>4826</v>
      </c>
      <c r="C114" t="s">
        <v>366</v>
      </c>
      <c r="D114">
        <v>8</v>
      </c>
    </row>
  </sheetData>
  <sortState ref="A1:D114">
    <sortCondition ref="A1"/>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7"/>
  <sheetViews>
    <sheetView workbookViewId="0"/>
  </sheetViews>
  <sheetFormatPr defaultRowHeight="15" x14ac:dyDescent="0.25"/>
  <cols>
    <col min="7" max="7" width="34.85546875" bestFit="1" customWidth="1"/>
    <col min="8" max="8" width="58.140625" customWidth="1"/>
    <col min="14" max="14" width="41.5703125" customWidth="1"/>
  </cols>
  <sheetData>
    <row r="1" spans="1:19" ht="23.25" x14ac:dyDescent="0.35">
      <c r="A1" s="223" t="s">
        <v>1</v>
      </c>
      <c r="B1" s="224"/>
      <c r="C1" s="225"/>
      <c r="D1" s="226"/>
      <c r="E1" s="226"/>
      <c r="F1" s="198"/>
      <c r="G1" s="227"/>
      <c r="H1" s="228"/>
      <c r="I1" s="228"/>
      <c r="J1" s="228"/>
      <c r="K1" s="229"/>
      <c r="L1" s="229"/>
      <c r="M1" s="229"/>
      <c r="N1" s="228"/>
      <c r="O1" s="230"/>
      <c r="P1" s="230"/>
      <c r="Q1" s="230"/>
      <c r="R1" s="230"/>
      <c r="S1" s="230"/>
    </row>
    <row r="2" spans="1:19" ht="15.75" x14ac:dyDescent="0.25">
      <c r="A2" s="236"/>
      <c r="B2" s="237"/>
      <c r="C2" s="238"/>
      <c r="D2" s="182" t="s">
        <v>4599</v>
      </c>
      <c r="E2" s="239"/>
      <c r="F2" s="239"/>
      <c r="G2" s="240"/>
      <c r="H2" s="241"/>
      <c r="I2" s="239"/>
      <c r="J2" s="239"/>
      <c r="K2" s="239"/>
      <c r="L2" s="239"/>
      <c r="M2" s="239"/>
      <c r="N2" s="239"/>
      <c r="O2" s="239"/>
      <c r="P2" s="239"/>
      <c r="Q2" s="239"/>
      <c r="R2" s="239"/>
      <c r="S2" s="241"/>
    </row>
    <row r="3" spans="1:19" ht="94.5" x14ac:dyDescent="0.25">
      <c r="A3" s="246" t="s">
        <v>4877</v>
      </c>
      <c r="B3" s="292" t="s">
        <v>393</v>
      </c>
      <c r="C3" s="291" t="s">
        <v>5359</v>
      </c>
      <c r="D3" s="191" t="s">
        <v>4601</v>
      </c>
      <c r="E3" s="191" t="s">
        <v>24</v>
      </c>
      <c r="F3" s="191" t="s">
        <v>4529</v>
      </c>
      <c r="G3" s="192" t="s">
        <v>11</v>
      </c>
      <c r="H3" s="193" t="s">
        <v>12</v>
      </c>
      <c r="I3" s="191" t="s">
        <v>3</v>
      </c>
      <c r="J3" s="247" t="s">
        <v>13</v>
      </c>
      <c r="K3" s="247" t="s">
        <v>4519</v>
      </c>
      <c r="L3" s="247" t="s">
        <v>4520</v>
      </c>
      <c r="M3" s="247" t="s">
        <v>4521</v>
      </c>
      <c r="N3" s="247" t="s">
        <v>4522</v>
      </c>
      <c r="O3" s="247" t="s">
        <v>4523</v>
      </c>
      <c r="P3" s="247" t="s">
        <v>394</v>
      </c>
      <c r="Q3" s="247" t="s">
        <v>395</v>
      </c>
      <c r="R3" s="192" t="s">
        <v>10</v>
      </c>
      <c r="S3" s="193" t="s">
        <v>396</v>
      </c>
    </row>
    <row r="4" spans="1:19" ht="38.25" x14ac:dyDescent="0.25">
      <c r="A4" s="126" t="s">
        <v>39</v>
      </c>
      <c r="B4" s="126" t="s">
        <v>4626</v>
      </c>
      <c r="C4" s="176" t="s">
        <v>5334</v>
      </c>
      <c r="D4" s="126"/>
      <c r="E4" s="126" t="s">
        <v>500</v>
      </c>
      <c r="F4" s="171" t="s">
        <v>4530</v>
      </c>
      <c r="G4" s="127" t="s">
        <v>397</v>
      </c>
      <c r="H4" s="128" t="s">
        <v>374</v>
      </c>
      <c r="I4" s="128" t="s">
        <v>372</v>
      </c>
      <c r="J4" s="129" t="s">
        <v>38</v>
      </c>
      <c r="K4" s="130"/>
      <c r="L4" s="130"/>
      <c r="M4" s="130"/>
      <c r="N4" s="130"/>
      <c r="O4" s="129"/>
      <c r="P4" s="129"/>
      <c r="Q4" s="129"/>
      <c r="R4" s="129"/>
      <c r="S4" s="129"/>
    </row>
    <row r="5" spans="1:19" ht="38.25" x14ac:dyDescent="0.25">
      <c r="A5" s="159" t="s">
        <v>39</v>
      </c>
      <c r="B5" s="126" t="s">
        <v>4626</v>
      </c>
      <c r="C5" s="176" t="s">
        <v>5334</v>
      </c>
      <c r="D5" s="126"/>
      <c r="E5" s="126" t="s">
        <v>500</v>
      </c>
      <c r="F5" s="168" t="s">
        <v>4530</v>
      </c>
      <c r="G5" s="131" t="s">
        <v>399</v>
      </c>
      <c r="H5" s="128" t="s">
        <v>374</v>
      </c>
      <c r="I5" s="128" t="s">
        <v>400</v>
      </c>
      <c r="J5" s="129" t="s">
        <v>39</v>
      </c>
      <c r="K5" s="130"/>
      <c r="L5" s="130"/>
      <c r="M5" s="130"/>
      <c r="N5" s="132"/>
      <c r="O5" s="129"/>
      <c r="P5" s="129"/>
      <c r="Q5" s="129"/>
      <c r="R5" s="129"/>
      <c r="S5" s="129"/>
    </row>
    <row r="6" spans="1:19" ht="38.25" x14ac:dyDescent="0.25">
      <c r="A6" s="159" t="s">
        <v>38</v>
      </c>
      <c r="B6" s="159" t="s">
        <v>4626</v>
      </c>
      <c r="C6" s="176" t="s">
        <v>5334</v>
      </c>
      <c r="D6" s="126"/>
      <c r="E6" s="126"/>
      <c r="F6" s="168" t="s">
        <v>4530</v>
      </c>
      <c r="G6" s="127" t="s">
        <v>401</v>
      </c>
      <c r="H6" s="128" t="s">
        <v>402</v>
      </c>
      <c r="I6" s="128" t="s">
        <v>403</v>
      </c>
      <c r="J6" s="129" t="s">
        <v>38</v>
      </c>
      <c r="K6" s="130" t="s">
        <v>237</v>
      </c>
      <c r="L6" s="130" t="s">
        <v>4524</v>
      </c>
      <c r="M6" s="130" t="s">
        <v>4524</v>
      </c>
      <c r="N6" s="130" t="s">
        <v>404</v>
      </c>
      <c r="O6" s="130" t="s">
        <v>4525</v>
      </c>
      <c r="P6" s="129"/>
      <c r="Q6" s="129" t="s">
        <v>405</v>
      </c>
      <c r="R6" s="129" t="s">
        <v>398</v>
      </c>
      <c r="S6" s="129"/>
    </row>
    <row r="7" spans="1:19" ht="38.25" x14ac:dyDescent="0.25">
      <c r="A7" s="159" t="s">
        <v>38</v>
      </c>
      <c r="B7" s="159" t="s">
        <v>4626</v>
      </c>
      <c r="C7" s="176" t="s">
        <v>5334</v>
      </c>
      <c r="D7" s="126"/>
      <c r="E7" s="126"/>
      <c r="F7" s="168" t="s">
        <v>4530</v>
      </c>
      <c r="G7" s="127" t="s">
        <v>406</v>
      </c>
      <c r="H7" s="128" t="s">
        <v>407</v>
      </c>
      <c r="I7" s="128" t="s">
        <v>403</v>
      </c>
      <c r="J7" s="129" t="s">
        <v>38</v>
      </c>
      <c r="K7" s="130"/>
      <c r="L7" s="130"/>
      <c r="M7" s="130"/>
      <c r="N7" s="130"/>
      <c r="O7" s="129"/>
      <c r="P7" s="129"/>
      <c r="Q7" s="129" t="s">
        <v>405</v>
      </c>
      <c r="R7" s="129" t="s">
        <v>398</v>
      </c>
      <c r="S7" s="129"/>
    </row>
    <row r="8" spans="1:19" ht="38.25" x14ac:dyDescent="0.25">
      <c r="A8" s="159" t="s">
        <v>38</v>
      </c>
      <c r="B8" s="159" t="s">
        <v>4626</v>
      </c>
      <c r="C8" s="176" t="s">
        <v>5334</v>
      </c>
      <c r="D8" s="126"/>
      <c r="E8" s="126"/>
      <c r="F8" s="168" t="s">
        <v>4530</v>
      </c>
      <c r="G8" s="131" t="s">
        <v>409</v>
      </c>
      <c r="H8" s="128" t="s">
        <v>410</v>
      </c>
      <c r="I8" s="128" t="s">
        <v>369</v>
      </c>
      <c r="J8" s="129" t="s">
        <v>39</v>
      </c>
      <c r="K8" s="130"/>
      <c r="L8" s="130"/>
      <c r="M8" s="130"/>
      <c r="N8" s="132" t="s">
        <v>411</v>
      </c>
      <c r="O8" s="129"/>
      <c r="P8" s="129"/>
      <c r="Q8" s="129"/>
      <c r="R8" s="129"/>
      <c r="S8" s="129"/>
    </row>
    <row r="9" spans="1:19" ht="38.25" x14ac:dyDescent="0.25">
      <c r="A9" s="159" t="s">
        <v>38</v>
      </c>
      <c r="B9" s="159" t="s">
        <v>4626</v>
      </c>
      <c r="C9" s="176" t="s">
        <v>5334</v>
      </c>
      <c r="D9" s="126"/>
      <c r="E9" s="126"/>
      <c r="F9" s="168" t="s">
        <v>4530</v>
      </c>
      <c r="G9" s="131" t="s">
        <v>412</v>
      </c>
      <c r="H9" s="128" t="s">
        <v>413</v>
      </c>
      <c r="I9" s="128" t="s">
        <v>369</v>
      </c>
      <c r="J9" s="129" t="s">
        <v>39</v>
      </c>
      <c r="K9" s="130"/>
      <c r="L9" s="130"/>
      <c r="M9" s="130"/>
      <c r="N9" s="132" t="s">
        <v>411</v>
      </c>
      <c r="O9" s="129"/>
      <c r="P9" s="129"/>
      <c r="Q9" s="129"/>
      <c r="R9" s="129"/>
      <c r="S9" s="129"/>
    </row>
    <row r="10" spans="1:19" ht="38.25" x14ac:dyDescent="0.25">
      <c r="A10" s="159" t="s">
        <v>38</v>
      </c>
      <c r="B10" s="159" t="s">
        <v>4626</v>
      </c>
      <c r="C10" s="176" t="s">
        <v>5334</v>
      </c>
      <c r="D10" s="126"/>
      <c r="E10" s="126"/>
      <c r="F10" s="168" t="s">
        <v>4530</v>
      </c>
      <c r="G10" s="131" t="s">
        <v>414</v>
      </c>
      <c r="H10" s="128" t="s">
        <v>415</v>
      </c>
      <c r="I10" s="128" t="s">
        <v>400</v>
      </c>
      <c r="J10" s="129" t="s">
        <v>38</v>
      </c>
      <c r="K10" s="130"/>
      <c r="L10" s="130"/>
      <c r="M10" s="130"/>
      <c r="N10" s="130" t="s">
        <v>416</v>
      </c>
      <c r="O10" s="129"/>
      <c r="P10" s="129"/>
      <c r="Q10" s="129" t="s">
        <v>405</v>
      </c>
      <c r="R10" s="129" t="s">
        <v>417</v>
      </c>
      <c r="S10" s="129"/>
    </row>
    <row r="11" spans="1:19" ht="38.25" x14ac:dyDescent="0.25">
      <c r="A11" s="159" t="s">
        <v>38</v>
      </c>
      <c r="B11" s="159" t="s">
        <v>4626</v>
      </c>
      <c r="C11" s="176" t="s">
        <v>5334</v>
      </c>
      <c r="D11" s="126"/>
      <c r="E11" s="126"/>
      <c r="F11" s="168" t="s">
        <v>4530</v>
      </c>
      <c r="G11" s="127" t="s">
        <v>418</v>
      </c>
      <c r="H11" s="128" t="s">
        <v>419</v>
      </c>
      <c r="I11" s="128" t="s">
        <v>378</v>
      </c>
      <c r="J11" s="129" t="s">
        <v>38</v>
      </c>
      <c r="K11" s="130"/>
      <c r="L11" s="130"/>
      <c r="M11" s="130"/>
      <c r="N11" s="130"/>
      <c r="O11" s="129"/>
      <c r="P11" s="129"/>
      <c r="Q11" s="129" t="s">
        <v>405</v>
      </c>
      <c r="R11" s="129" t="s">
        <v>398</v>
      </c>
      <c r="S11" s="129"/>
    </row>
    <row r="12" spans="1:19" ht="38.25" x14ac:dyDescent="0.25">
      <c r="A12" s="159" t="s">
        <v>38</v>
      </c>
      <c r="B12" s="159" t="s">
        <v>4626</v>
      </c>
      <c r="C12" s="176" t="s">
        <v>5334</v>
      </c>
      <c r="D12" s="126"/>
      <c r="E12" s="126"/>
      <c r="F12" s="168" t="s">
        <v>4530</v>
      </c>
      <c r="G12" s="127" t="s">
        <v>420</v>
      </c>
      <c r="H12" s="128" t="s">
        <v>421</v>
      </c>
      <c r="I12" s="128" t="s">
        <v>422</v>
      </c>
      <c r="J12" s="129" t="s">
        <v>38</v>
      </c>
      <c r="K12" s="130"/>
      <c r="L12" s="130"/>
      <c r="M12" s="130"/>
      <c r="N12" s="132"/>
      <c r="O12" s="129"/>
      <c r="P12" s="129"/>
      <c r="Q12" s="129"/>
      <c r="R12" s="129"/>
      <c r="S12" s="129"/>
    </row>
    <row r="13" spans="1:19" ht="38.25" x14ac:dyDescent="0.25">
      <c r="A13" s="159" t="s">
        <v>38</v>
      </c>
      <c r="B13" s="159" t="s">
        <v>4626</v>
      </c>
      <c r="C13" s="176" t="s">
        <v>5334</v>
      </c>
      <c r="D13" s="126"/>
      <c r="E13" s="126"/>
      <c r="F13" s="168" t="s">
        <v>4530</v>
      </c>
      <c r="G13" s="134" t="s">
        <v>423</v>
      </c>
      <c r="H13" s="128" t="s">
        <v>424</v>
      </c>
      <c r="I13" s="128" t="s">
        <v>378</v>
      </c>
      <c r="J13" s="129" t="s">
        <v>38</v>
      </c>
      <c r="K13" s="128"/>
      <c r="L13" s="128"/>
      <c r="M13" s="128"/>
      <c r="N13" s="130" t="s">
        <v>411</v>
      </c>
      <c r="O13" s="133"/>
      <c r="P13" s="133"/>
      <c r="Q13" s="133" t="s">
        <v>405</v>
      </c>
      <c r="R13" s="133" t="s">
        <v>405</v>
      </c>
      <c r="S13" s="129"/>
    </row>
    <row r="14" spans="1:19" ht="38.25" x14ac:dyDescent="0.25">
      <c r="A14" s="159" t="s">
        <v>38</v>
      </c>
      <c r="B14" s="159" t="s">
        <v>4626</v>
      </c>
      <c r="C14" s="176" t="s">
        <v>5334</v>
      </c>
      <c r="D14" s="126"/>
      <c r="E14" s="126"/>
      <c r="F14" s="168" t="s">
        <v>4530</v>
      </c>
      <c r="G14" s="134" t="s">
        <v>425</v>
      </c>
      <c r="H14" s="128" t="s">
        <v>426</v>
      </c>
      <c r="I14" s="128" t="s">
        <v>378</v>
      </c>
      <c r="J14" s="129" t="s">
        <v>38</v>
      </c>
      <c r="K14" s="130"/>
      <c r="L14" s="130"/>
      <c r="M14" s="130"/>
      <c r="N14" s="130" t="s">
        <v>411</v>
      </c>
      <c r="O14" s="129"/>
      <c r="P14" s="129"/>
      <c r="Q14" s="129" t="s">
        <v>405</v>
      </c>
      <c r="R14" s="129" t="s">
        <v>405</v>
      </c>
      <c r="S14" s="129"/>
    </row>
    <row r="15" spans="1:19" ht="38.25" x14ac:dyDescent="0.25">
      <c r="A15" s="159" t="s">
        <v>38</v>
      </c>
      <c r="B15" s="159" t="s">
        <v>4626</v>
      </c>
      <c r="C15" s="176" t="s">
        <v>5334</v>
      </c>
      <c r="D15" s="126"/>
      <c r="E15" s="126"/>
      <c r="F15" s="168" t="s">
        <v>4530</v>
      </c>
      <c r="G15" s="131" t="s">
        <v>427</v>
      </c>
      <c r="H15" s="135" t="s">
        <v>428</v>
      </c>
      <c r="I15" s="128" t="s">
        <v>378</v>
      </c>
      <c r="J15" s="129" t="s">
        <v>39</v>
      </c>
      <c r="K15" s="130"/>
      <c r="L15" s="130"/>
      <c r="M15" s="130"/>
      <c r="N15" s="130"/>
      <c r="O15" s="129"/>
      <c r="P15" s="129"/>
      <c r="Q15" s="129"/>
      <c r="R15" s="129"/>
      <c r="S15" s="129"/>
    </row>
    <row r="16" spans="1:19" ht="38.25" x14ac:dyDescent="0.25">
      <c r="A16" s="159" t="s">
        <v>38</v>
      </c>
      <c r="B16" s="159" t="s">
        <v>4626</v>
      </c>
      <c r="C16" s="176" t="s">
        <v>5334</v>
      </c>
      <c r="D16" s="126"/>
      <c r="E16" s="126"/>
      <c r="F16" s="168" t="s">
        <v>4530</v>
      </c>
      <c r="G16" s="131" t="s">
        <v>429</v>
      </c>
      <c r="H16" s="135" t="s">
        <v>430</v>
      </c>
      <c r="I16" s="128" t="s">
        <v>378</v>
      </c>
      <c r="J16" s="129" t="s">
        <v>39</v>
      </c>
      <c r="K16" s="130"/>
      <c r="L16" s="130"/>
      <c r="M16" s="130"/>
      <c r="N16" s="130"/>
      <c r="O16" s="129"/>
      <c r="P16" s="129"/>
      <c r="Q16" s="129"/>
      <c r="R16" s="129"/>
      <c r="S16" s="129"/>
    </row>
    <row r="17" spans="1:19" ht="38.25" x14ac:dyDescent="0.25">
      <c r="A17" s="159" t="s">
        <v>38</v>
      </c>
      <c r="B17" s="159" t="s">
        <v>4626</v>
      </c>
      <c r="C17" s="176" t="s">
        <v>5334</v>
      </c>
      <c r="D17" s="126"/>
      <c r="E17" s="126"/>
      <c r="F17" s="168" t="s">
        <v>4530</v>
      </c>
      <c r="G17" s="131" t="s">
        <v>431</v>
      </c>
      <c r="H17" s="128" t="s">
        <v>432</v>
      </c>
      <c r="I17" s="128" t="s">
        <v>403</v>
      </c>
      <c r="J17" s="129" t="s">
        <v>38</v>
      </c>
      <c r="K17" s="130"/>
      <c r="L17" s="130"/>
      <c r="M17" s="130"/>
      <c r="N17" s="130" t="s">
        <v>411</v>
      </c>
      <c r="O17" s="129"/>
      <c r="P17" s="129"/>
      <c r="Q17" s="129" t="s">
        <v>405</v>
      </c>
      <c r="R17" s="129" t="s">
        <v>398</v>
      </c>
      <c r="S17" s="129"/>
    </row>
    <row r="18" spans="1:19" ht="38.25" x14ac:dyDescent="0.25">
      <c r="A18" s="159" t="s">
        <v>38</v>
      </c>
      <c r="B18" s="159" t="s">
        <v>4626</v>
      </c>
      <c r="C18" s="176" t="s">
        <v>5334</v>
      </c>
      <c r="D18" s="126"/>
      <c r="E18" s="126"/>
      <c r="F18" s="168" t="s">
        <v>4530</v>
      </c>
      <c r="G18" s="134" t="s">
        <v>433</v>
      </c>
      <c r="H18" s="128" t="s">
        <v>434</v>
      </c>
      <c r="I18" s="128" t="s">
        <v>378</v>
      </c>
      <c r="J18" s="129" t="s">
        <v>38</v>
      </c>
      <c r="K18" s="130"/>
      <c r="L18" s="130"/>
      <c r="M18" s="130"/>
      <c r="N18" s="130" t="s">
        <v>411</v>
      </c>
      <c r="O18" s="129"/>
      <c r="P18" s="129"/>
      <c r="Q18" s="129" t="s">
        <v>405</v>
      </c>
      <c r="R18" s="129">
        <v>0</v>
      </c>
      <c r="S18" s="129"/>
    </row>
    <row r="19" spans="1:19" ht="38.25" x14ac:dyDescent="0.25">
      <c r="A19" s="159" t="s">
        <v>38</v>
      </c>
      <c r="B19" s="159" t="s">
        <v>4626</v>
      </c>
      <c r="C19" s="176" t="s">
        <v>5334</v>
      </c>
      <c r="D19" s="126"/>
      <c r="E19" s="126"/>
      <c r="F19" s="168" t="s">
        <v>4530</v>
      </c>
      <c r="G19" s="131" t="s">
        <v>435</v>
      </c>
      <c r="H19" s="128" t="s">
        <v>436</v>
      </c>
      <c r="I19" s="128"/>
      <c r="J19" s="129" t="s">
        <v>39</v>
      </c>
      <c r="K19" s="130"/>
      <c r="L19" s="130"/>
      <c r="M19" s="130"/>
      <c r="N19" s="130"/>
      <c r="O19" s="129"/>
      <c r="P19" s="129"/>
      <c r="Q19" s="129"/>
      <c r="R19" s="129"/>
      <c r="S19" s="129"/>
    </row>
    <row r="20" spans="1:19" ht="38.25" x14ac:dyDescent="0.25">
      <c r="A20" s="159" t="s">
        <v>38</v>
      </c>
      <c r="B20" s="159" t="s">
        <v>4626</v>
      </c>
      <c r="C20" s="274" t="s">
        <v>5334</v>
      </c>
      <c r="D20" s="126"/>
      <c r="E20" s="126"/>
      <c r="F20" s="168" t="s">
        <v>4530</v>
      </c>
      <c r="G20" s="131" t="s">
        <v>437</v>
      </c>
      <c r="H20" s="128" t="s">
        <v>436</v>
      </c>
      <c r="I20" s="128"/>
      <c r="J20" s="129" t="s">
        <v>39</v>
      </c>
      <c r="K20" s="130"/>
      <c r="L20" s="130"/>
      <c r="M20" s="130"/>
      <c r="N20" s="130"/>
      <c r="O20" s="129"/>
      <c r="P20" s="129"/>
      <c r="Q20" s="129"/>
      <c r="R20" s="129"/>
      <c r="S20" s="129"/>
    </row>
    <row r="21" spans="1:19" ht="38.25" x14ac:dyDescent="0.25">
      <c r="A21" s="159" t="s">
        <v>38</v>
      </c>
      <c r="B21" s="159" t="s">
        <v>4626</v>
      </c>
      <c r="C21" s="274" t="s">
        <v>5334</v>
      </c>
      <c r="D21" s="126"/>
      <c r="E21" s="126"/>
      <c r="F21" s="168" t="s">
        <v>4530</v>
      </c>
      <c r="G21" s="131" t="s">
        <v>438</v>
      </c>
      <c r="H21" s="128" t="s">
        <v>436</v>
      </c>
      <c r="I21" s="128"/>
      <c r="J21" s="129" t="s">
        <v>39</v>
      </c>
      <c r="K21" s="130"/>
      <c r="L21" s="130"/>
      <c r="M21" s="130"/>
      <c r="N21" s="130"/>
      <c r="O21" s="129"/>
      <c r="P21" s="129"/>
      <c r="Q21" s="129"/>
      <c r="R21" s="129"/>
      <c r="S21" s="129"/>
    </row>
    <row r="22" spans="1:19" ht="38.25" x14ac:dyDescent="0.25">
      <c r="A22" s="159" t="s">
        <v>38</v>
      </c>
      <c r="B22" s="159" t="s">
        <v>4626</v>
      </c>
      <c r="C22" s="274" t="s">
        <v>5334</v>
      </c>
      <c r="D22" s="126"/>
      <c r="E22" s="126"/>
      <c r="F22" s="168" t="s">
        <v>4530</v>
      </c>
      <c r="G22" s="131" t="s">
        <v>439</v>
      </c>
      <c r="H22" s="128" t="s">
        <v>440</v>
      </c>
      <c r="I22" s="128" t="s">
        <v>422</v>
      </c>
      <c r="J22" s="129" t="s">
        <v>39</v>
      </c>
      <c r="K22" s="130"/>
      <c r="L22" s="130"/>
      <c r="M22" s="130"/>
      <c r="N22" s="130"/>
      <c r="O22" s="129"/>
      <c r="P22" s="129"/>
      <c r="Q22" s="129"/>
      <c r="R22" s="129"/>
      <c r="S22" s="129"/>
    </row>
    <row r="23" spans="1:19" ht="38.25" x14ac:dyDescent="0.25">
      <c r="A23" s="159" t="s">
        <v>38</v>
      </c>
      <c r="B23" s="159" t="s">
        <v>4626</v>
      </c>
      <c r="C23" s="274" t="s">
        <v>5334</v>
      </c>
      <c r="D23" s="126"/>
      <c r="E23" s="126"/>
      <c r="F23" s="168" t="s">
        <v>4530</v>
      </c>
      <c r="G23" s="127" t="s">
        <v>441</v>
      </c>
      <c r="H23" s="128" t="s">
        <v>442</v>
      </c>
      <c r="I23" s="128" t="s">
        <v>378</v>
      </c>
      <c r="J23" s="129" t="s">
        <v>38</v>
      </c>
      <c r="K23" s="130"/>
      <c r="L23" s="130"/>
      <c r="M23" s="130"/>
      <c r="N23" s="130" t="s">
        <v>411</v>
      </c>
      <c r="O23" s="129"/>
      <c r="P23" s="129"/>
      <c r="Q23" s="129" t="s">
        <v>405</v>
      </c>
      <c r="R23" s="129">
        <v>-1</v>
      </c>
      <c r="S23" s="129"/>
    </row>
    <row r="24" spans="1:19" ht="38.25" x14ac:dyDescent="0.25">
      <c r="A24" s="159" t="s">
        <v>38</v>
      </c>
      <c r="B24" s="159" t="s">
        <v>4626</v>
      </c>
      <c r="C24" s="274" t="s">
        <v>5334</v>
      </c>
      <c r="D24" s="126"/>
      <c r="E24" s="126"/>
      <c r="F24" s="168" t="s">
        <v>4530</v>
      </c>
      <c r="G24" s="127" t="s">
        <v>443</v>
      </c>
      <c r="H24" s="128" t="s">
        <v>444</v>
      </c>
      <c r="I24" s="128" t="s">
        <v>378</v>
      </c>
      <c r="J24" s="129" t="s">
        <v>38</v>
      </c>
      <c r="K24" s="130"/>
      <c r="L24" s="130"/>
      <c r="M24" s="130"/>
      <c r="N24" s="130" t="s">
        <v>411</v>
      </c>
      <c r="O24" s="129"/>
      <c r="P24" s="129"/>
      <c r="Q24" s="129" t="s">
        <v>405</v>
      </c>
      <c r="R24" s="129">
        <v>0</v>
      </c>
      <c r="S24" s="129"/>
    </row>
    <row r="25" spans="1:19" ht="38.25" x14ac:dyDescent="0.25">
      <c r="A25" s="159" t="s">
        <v>38</v>
      </c>
      <c r="B25" s="159" t="s">
        <v>4626</v>
      </c>
      <c r="C25" s="274" t="s">
        <v>5334</v>
      </c>
      <c r="D25" s="126"/>
      <c r="E25" s="126"/>
      <c r="F25" s="168" t="s">
        <v>4530</v>
      </c>
      <c r="G25" s="131" t="s">
        <v>445</v>
      </c>
      <c r="H25" s="128" t="s">
        <v>446</v>
      </c>
      <c r="I25" s="128" t="s">
        <v>422</v>
      </c>
      <c r="J25" s="129" t="s">
        <v>39</v>
      </c>
      <c r="K25" s="130"/>
      <c r="L25" s="130"/>
      <c r="M25" s="130"/>
      <c r="N25" s="130"/>
      <c r="O25" s="129"/>
      <c r="P25" s="129"/>
      <c r="Q25" s="129"/>
      <c r="R25" s="129"/>
      <c r="S25" s="129"/>
    </row>
    <row r="26" spans="1:19" ht="38.25" x14ac:dyDescent="0.25">
      <c r="A26" s="159" t="s">
        <v>38</v>
      </c>
      <c r="B26" s="159" t="s">
        <v>4626</v>
      </c>
      <c r="C26" s="274" t="s">
        <v>5334</v>
      </c>
      <c r="D26" s="126"/>
      <c r="E26" s="126"/>
      <c r="F26" s="168" t="s">
        <v>4530</v>
      </c>
      <c r="G26" s="127" t="s">
        <v>449</v>
      </c>
      <c r="H26" s="128" t="s">
        <v>450</v>
      </c>
      <c r="I26" s="128" t="s">
        <v>378</v>
      </c>
      <c r="J26" s="129" t="s">
        <v>38</v>
      </c>
      <c r="K26" s="130"/>
      <c r="L26" s="130"/>
      <c r="M26" s="130"/>
      <c r="N26" s="130"/>
      <c r="O26" s="129"/>
      <c r="P26" s="129"/>
      <c r="Q26" s="129" t="s">
        <v>405</v>
      </c>
      <c r="R26" s="129">
        <v>0</v>
      </c>
      <c r="S26" s="129"/>
    </row>
    <row r="27" spans="1:19" ht="51" x14ac:dyDescent="0.25">
      <c r="A27" s="159" t="s">
        <v>38</v>
      </c>
      <c r="B27" s="159" t="s">
        <v>4626</v>
      </c>
      <c r="C27" s="274" t="s">
        <v>5334</v>
      </c>
      <c r="D27" s="126"/>
      <c r="E27" s="126"/>
      <c r="F27" s="168" t="s">
        <v>4530</v>
      </c>
      <c r="G27" s="127" t="s">
        <v>451</v>
      </c>
      <c r="H27" s="128" t="s">
        <v>452</v>
      </c>
      <c r="I27" s="128" t="s">
        <v>453</v>
      </c>
      <c r="J27" s="129" t="s">
        <v>39</v>
      </c>
      <c r="K27" s="130" t="s">
        <v>4526</v>
      </c>
      <c r="L27" s="130" t="s">
        <v>4527</v>
      </c>
      <c r="M27" s="130" t="s">
        <v>4528</v>
      </c>
      <c r="N27" s="137" t="s">
        <v>454</v>
      </c>
      <c r="O27" s="129"/>
      <c r="P27" s="129"/>
      <c r="Q27" s="129" t="s">
        <v>405</v>
      </c>
      <c r="R27" s="129" t="s">
        <v>455</v>
      </c>
      <c r="S27" s="129"/>
    </row>
    <row r="28" spans="1:19" ht="51" x14ac:dyDescent="0.25">
      <c r="A28" s="159" t="s">
        <v>38</v>
      </c>
      <c r="B28" s="159" t="s">
        <v>4626</v>
      </c>
      <c r="C28" s="274" t="s">
        <v>5334</v>
      </c>
      <c r="D28" s="126"/>
      <c r="E28" s="126"/>
      <c r="F28" s="168" t="s">
        <v>4530</v>
      </c>
      <c r="G28" s="127" t="s">
        <v>456</v>
      </c>
      <c r="H28" s="128" t="s">
        <v>457</v>
      </c>
      <c r="I28" s="128" t="s">
        <v>453</v>
      </c>
      <c r="J28" s="129" t="s">
        <v>38</v>
      </c>
      <c r="K28" s="130" t="s">
        <v>4526</v>
      </c>
      <c r="L28" s="130" t="s">
        <v>4527</v>
      </c>
      <c r="M28" s="130" t="s">
        <v>4528</v>
      </c>
      <c r="N28" s="137" t="s">
        <v>454</v>
      </c>
      <c r="O28" s="129"/>
      <c r="P28" s="129"/>
      <c r="Q28" s="129" t="s">
        <v>405</v>
      </c>
      <c r="R28" s="129" t="s">
        <v>455</v>
      </c>
      <c r="S28" s="129"/>
    </row>
    <row r="29" spans="1:19" ht="38.25" x14ac:dyDescent="0.25">
      <c r="A29" s="159" t="s">
        <v>38</v>
      </c>
      <c r="B29" s="159" t="s">
        <v>4626</v>
      </c>
      <c r="C29" s="274" t="s">
        <v>5334</v>
      </c>
      <c r="D29" s="126"/>
      <c r="E29" s="126"/>
      <c r="F29" s="168" t="s">
        <v>4530</v>
      </c>
      <c r="G29" s="127" t="s">
        <v>458</v>
      </c>
      <c r="H29" s="128" t="s">
        <v>459</v>
      </c>
      <c r="I29" s="128" t="s">
        <v>460</v>
      </c>
      <c r="J29" s="129" t="s">
        <v>38</v>
      </c>
      <c r="K29" s="130"/>
      <c r="L29" s="130"/>
      <c r="M29" s="130"/>
      <c r="N29" s="130" t="s">
        <v>461</v>
      </c>
      <c r="O29" s="129"/>
      <c r="P29" s="129"/>
      <c r="Q29" s="129" t="s">
        <v>405</v>
      </c>
      <c r="R29" s="129" t="s">
        <v>462</v>
      </c>
      <c r="S29" s="129"/>
    </row>
    <row r="30" spans="1:19" ht="38.25" x14ac:dyDescent="0.25">
      <c r="A30" s="159" t="s">
        <v>38</v>
      </c>
      <c r="B30" s="159" t="s">
        <v>4626</v>
      </c>
      <c r="C30" s="274" t="s">
        <v>5334</v>
      </c>
      <c r="D30" s="126"/>
      <c r="E30" s="126"/>
      <c r="F30" s="168" t="s">
        <v>4530</v>
      </c>
      <c r="G30" s="127" t="s">
        <v>463</v>
      </c>
      <c r="H30" s="156" t="s">
        <v>464</v>
      </c>
      <c r="I30" s="156" t="s">
        <v>378</v>
      </c>
      <c r="J30" s="129" t="s">
        <v>38</v>
      </c>
      <c r="K30" s="130"/>
      <c r="L30" s="130"/>
      <c r="M30" s="130"/>
      <c r="N30" s="130"/>
      <c r="O30" s="129"/>
      <c r="P30" s="129"/>
      <c r="Q30" s="129" t="s">
        <v>405</v>
      </c>
      <c r="R30" s="129" t="s">
        <v>398</v>
      </c>
      <c r="S30" s="129"/>
    </row>
    <row r="31" spans="1:19" ht="38.25" x14ac:dyDescent="0.25">
      <c r="A31" s="159" t="s">
        <v>38</v>
      </c>
      <c r="B31" s="159" t="s">
        <v>4626</v>
      </c>
      <c r="C31" s="274" t="s">
        <v>5334</v>
      </c>
      <c r="D31" s="126"/>
      <c r="E31" s="126"/>
      <c r="F31" s="168" t="s">
        <v>4530</v>
      </c>
      <c r="G31" s="131" t="s">
        <v>465</v>
      </c>
      <c r="H31" s="128" t="s">
        <v>466</v>
      </c>
      <c r="I31" s="128" t="s">
        <v>403</v>
      </c>
      <c r="J31" s="129" t="s">
        <v>39</v>
      </c>
      <c r="K31" s="130"/>
      <c r="L31" s="130"/>
      <c r="M31" s="130"/>
      <c r="N31" s="130" t="s">
        <v>467</v>
      </c>
      <c r="O31" s="129"/>
      <c r="P31" s="129"/>
      <c r="Q31" s="129"/>
      <c r="R31" s="129"/>
      <c r="S31" s="129"/>
    </row>
    <row r="32" spans="1:19" ht="38.25" x14ac:dyDescent="0.25">
      <c r="A32" s="159" t="s">
        <v>38</v>
      </c>
      <c r="B32" s="159" t="s">
        <v>4626</v>
      </c>
      <c r="C32" s="176" t="s">
        <v>5334</v>
      </c>
      <c r="D32" s="126"/>
      <c r="E32" s="126"/>
      <c r="F32" s="168" t="s">
        <v>4530</v>
      </c>
      <c r="G32" s="131" t="s">
        <v>468</v>
      </c>
      <c r="H32" s="128" t="s">
        <v>469</v>
      </c>
      <c r="I32" s="128" t="s">
        <v>470</v>
      </c>
      <c r="J32" s="129" t="s">
        <v>39</v>
      </c>
      <c r="K32" s="130"/>
      <c r="L32" s="130"/>
      <c r="M32" s="130"/>
      <c r="N32" s="130"/>
      <c r="O32" s="129"/>
      <c r="P32" s="129"/>
      <c r="Q32" s="129"/>
      <c r="R32" s="129"/>
      <c r="S32" s="129"/>
    </row>
    <row r="33" spans="1:19" ht="38.25" x14ac:dyDescent="0.25">
      <c r="A33" s="159" t="s">
        <v>38</v>
      </c>
      <c r="B33" s="159" t="s">
        <v>4626</v>
      </c>
      <c r="C33" s="176" t="s">
        <v>5334</v>
      </c>
      <c r="D33" s="126"/>
      <c r="E33" s="126"/>
      <c r="F33" s="168" t="s">
        <v>4530</v>
      </c>
      <c r="G33" s="127" t="s">
        <v>471</v>
      </c>
      <c r="H33" s="128" t="s">
        <v>472</v>
      </c>
      <c r="I33" s="128" t="s">
        <v>473</v>
      </c>
      <c r="J33" s="129" t="s">
        <v>38</v>
      </c>
      <c r="K33" s="130"/>
      <c r="L33" s="130"/>
      <c r="M33" s="130"/>
      <c r="N33" s="130" t="s">
        <v>474</v>
      </c>
      <c r="O33" s="129"/>
      <c r="P33" s="129"/>
      <c r="Q33" s="129" t="s">
        <v>405</v>
      </c>
      <c r="R33" s="129" t="s">
        <v>475</v>
      </c>
      <c r="S33" s="129"/>
    </row>
    <row r="34" spans="1:19" ht="38.25" x14ac:dyDescent="0.25">
      <c r="A34" s="159" t="s">
        <v>38</v>
      </c>
      <c r="B34" s="159" t="s">
        <v>4626</v>
      </c>
      <c r="C34" s="176" t="s">
        <v>5334</v>
      </c>
      <c r="D34" s="126"/>
      <c r="E34" s="126"/>
      <c r="F34" s="168" t="s">
        <v>4530</v>
      </c>
      <c r="G34" s="131" t="s">
        <v>477</v>
      </c>
      <c r="H34" s="128" t="s">
        <v>478</v>
      </c>
      <c r="I34" s="128" t="s">
        <v>479</v>
      </c>
      <c r="J34" s="129" t="s">
        <v>39</v>
      </c>
      <c r="K34" s="130"/>
      <c r="L34" s="128"/>
      <c r="M34" s="135"/>
      <c r="N34" s="130"/>
      <c r="O34" s="131"/>
      <c r="P34" s="131"/>
      <c r="Q34" s="131"/>
      <c r="R34" s="131"/>
      <c r="S34" s="129" t="s">
        <v>476</v>
      </c>
    </row>
    <row r="35" spans="1:19" ht="38.25" x14ac:dyDescent="0.25">
      <c r="A35" s="159" t="s">
        <v>38</v>
      </c>
      <c r="B35" s="159" t="s">
        <v>4626</v>
      </c>
      <c r="C35" s="176" t="s">
        <v>5334</v>
      </c>
      <c r="D35" s="126"/>
      <c r="E35" s="126"/>
      <c r="F35" s="168" t="s">
        <v>4530</v>
      </c>
      <c r="G35" s="127" t="s">
        <v>483</v>
      </c>
      <c r="H35" s="128" t="s">
        <v>484</v>
      </c>
      <c r="I35" s="128" t="s">
        <v>378</v>
      </c>
      <c r="J35" s="129" t="s">
        <v>38</v>
      </c>
      <c r="K35" s="130"/>
      <c r="L35" s="130"/>
      <c r="M35" s="130"/>
      <c r="N35" s="130"/>
      <c r="O35" s="129"/>
      <c r="P35" s="129"/>
      <c r="Q35" s="129"/>
      <c r="R35" s="129"/>
      <c r="S35" s="129"/>
    </row>
    <row r="36" spans="1:19" ht="38.25" x14ac:dyDescent="0.25">
      <c r="A36" s="159" t="s">
        <v>38</v>
      </c>
      <c r="B36" s="159" t="s">
        <v>4626</v>
      </c>
      <c r="C36" s="176" t="s">
        <v>5334</v>
      </c>
      <c r="D36" s="126"/>
      <c r="E36" s="126"/>
      <c r="F36" s="168" t="s">
        <v>4530</v>
      </c>
      <c r="G36" s="131" t="s">
        <v>485</v>
      </c>
      <c r="H36" s="128" t="s">
        <v>486</v>
      </c>
      <c r="I36" s="128" t="s">
        <v>369</v>
      </c>
      <c r="J36" s="129" t="s">
        <v>39</v>
      </c>
      <c r="K36" s="130"/>
      <c r="L36" s="130"/>
      <c r="M36" s="130"/>
      <c r="N36" s="130"/>
      <c r="O36" s="129"/>
      <c r="P36" s="129"/>
      <c r="Q36" s="129"/>
      <c r="R36" s="129"/>
      <c r="S36" s="129"/>
    </row>
    <row r="37" spans="1:19" ht="38.25" x14ac:dyDescent="0.25">
      <c r="A37" s="159" t="s">
        <v>38</v>
      </c>
      <c r="B37" s="159" t="s">
        <v>4626</v>
      </c>
      <c r="C37" s="176" t="s">
        <v>5334</v>
      </c>
      <c r="D37" s="126"/>
      <c r="E37" s="126"/>
      <c r="F37" s="168" t="s">
        <v>4530</v>
      </c>
      <c r="G37" s="131" t="s">
        <v>490</v>
      </c>
      <c r="H37" s="128" t="s">
        <v>491</v>
      </c>
      <c r="I37" s="128" t="s">
        <v>378</v>
      </c>
      <c r="J37" s="129" t="s">
        <v>39</v>
      </c>
      <c r="K37" s="130"/>
      <c r="L37" s="130"/>
      <c r="M37" s="130"/>
      <c r="N37" s="137"/>
      <c r="O37" s="129"/>
      <c r="P37" s="129"/>
      <c r="Q37" s="129"/>
      <c r="R37" s="129"/>
      <c r="S37" s="129"/>
    </row>
    <row r="38" spans="1:19" ht="38.25" x14ac:dyDescent="0.25">
      <c r="A38" s="159" t="s">
        <v>38</v>
      </c>
      <c r="B38" s="159" t="s">
        <v>4626</v>
      </c>
      <c r="C38" s="176" t="s">
        <v>5334</v>
      </c>
      <c r="D38" s="126"/>
      <c r="E38" s="126"/>
      <c r="F38" s="168" t="s">
        <v>4530</v>
      </c>
      <c r="G38" s="127" t="s">
        <v>492</v>
      </c>
      <c r="H38" s="128" t="s">
        <v>493</v>
      </c>
      <c r="I38" s="128" t="s">
        <v>378</v>
      </c>
      <c r="J38" s="129" t="s">
        <v>38</v>
      </c>
      <c r="K38" s="130"/>
      <c r="L38" s="130"/>
      <c r="M38" s="130"/>
      <c r="N38" s="130"/>
      <c r="O38" s="129"/>
      <c r="P38" s="129"/>
      <c r="Q38" s="129" t="s">
        <v>405</v>
      </c>
      <c r="R38" s="129">
        <v>0</v>
      </c>
      <c r="S38" s="129"/>
    </row>
    <row r="39" spans="1:19" ht="38.25" x14ac:dyDescent="0.25">
      <c r="A39" s="159" t="s">
        <v>38</v>
      </c>
      <c r="B39" s="159" t="s">
        <v>4626</v>
      </c>
      <c r="C39" s="176" t="s">
        <v>5334</v>
      </c>
      <c r="D39" s="126"/>
      <c r="E39" s="126"/>
      <c r="F39" s="168" t="s">
        <v>4530</v>
      </c>
      <c r="G39" s="127" t="s">
        <v>494</v>
      </c>
      <c r="H39" s="157" t="s">
        <v>495</v>
      </c>
      <c r="I39" s="157" t="s">
        <v>378</v>
      </c>
      <c r="J39" s="129" t="s">
        <v>38</v>
      </c>
      <c r="K39" s="130"/>
      <c r="L39" s="130"/>
      <c r="M39" s="130"/>
      <c r="N39" s="130"/>
      <c r="O39" s="129"/>
      <c r="P39" s="129"/>
      <c r="Q39" s="129" t="s">
        <v>405</v>
      </c>
      <c r="R39" s="129" t="s">
        <v>398</v>
      </c>
      <c r="S39" s="129"/>
    </row>
    <row r="40" spans="1:19" ht="38.25" x14ac:dyDescent="0.25">
      <c r="A40" s="159" t="s">
        <v>38</v>
      </c>
      <c r="B40" s="159" t="s">
        <v>4626</v>
      </c>
      <c r="C40" s="176" t="s">
        <v>5334</v>
      </c>
      <c r="D40" s="126"/>
      <c r="E40" s="126"/>
      <c r="F40" s="168" t="s">
        <v>4530</v>
      </c>
      <c r="G40" s="127" t="s">
        <v>496</v>
      </c>
      <c r="H40" s="128" t="s">
        <v>497</v>
      </c>
      <c r="I40" s="128" t="s">
        <v>378</v>
      </c>
      <c r="J40" s="129" t="s">
        <v>38</v>
      </c>
      <c r="K40" s="130"/>
      <c r="L40" s="130"/>
      <c r="M40" s="130"/>
      <c r="N40" s="130" t="s">
        <v>411</v>
      </c>
      <c r="O40" s="129"/>
      <c r="P40" s="129"/>
      <c r="Q40" s="129" t="s">
        <v>405</v>
      </c>
      <c r="R40" s="129" t="s">
        <v>398</v>
      </c>
      <c r="S40" s="129"/>
    </row>
    <row r="41" spans="1:19" ht="38.25" x14ac:dyDescent="0.25">
      <c r="A41" s="159" t="s">
        <v>38</v>
      </c>
      <c r="B41" s="159" t="s">
        <v>4626</v>
      </c>
      <c r="C41" s="176" t="s">
        <v>5334</v>
      </c>
      <c r="D41" s="126"/>
      <c r="E41" s="126"/>
      <c r="F41" s="168" t="s">
        <v>4530</v>
      </c>
      <c r="G41" s="134" t="s">
        <v>498</v>
      </c>
      <c r="H41" s="128" t="s">
        <v>499</v>
      </c>
      <c r="I41" s="128" t="s">
        <v>403</v>
      </c>
      <c r="J41" s="129"/>
      <c r="K41" s="130"/>
      <c r="L41" s="130"/>
      <c r="M41" s="130"/>
      <c r="N41" s="130"/>
      <c r="O41" s="129"/>
      <c r="P41" s="129"/>
      <c r="Q41" s="129" t="s">
        <v>405</v>
      </c>
      <c r="R41" s="129" t="s">
        <v>500</v>
      </c>
      <c r="S41" s="129"/>
    </row>
    <row r="42" spans="1:19" ht="38.25" x14ac:dyDescent="0.25">
      <c r="A42" s="159" t="s">
        <v>38</v>
      </c>
      <c r="B42" s="159" t="s">
        <v>4626</v>
      </c>
      <c r="C42" s="176" t="s">
        <v>5334</v>
      </c>
      <c r="D42" s="126"/>
      <c r="E42" s="126"/>
      <c r="F42" s="168" t="s">
        <v>4530</v>
      </c>
      <c r="G42" s="131" t="s">
        <v>501</v>
      </c>
      <c r="H42" s="128" t="s">
        <v>502</v>
      </c>
      <c r="I42" s="128" t="s">
        <v>422</v>
      </c>
      <c r="J42" s="129" t="s">
        <v>39</v>
      </c>
      <c r="K42" s="130"/>
      <c r="L42" s="130"/>
      <c r="M42" s="130"/>
      <c r="N42" s="130"/>
      <c r="O42" s="129"/>
      <c r="P42" s="129"/>
      <c r="Q42" s="129"/>
      <c r="R42" s="129"/>
      <c r="S42" s="129"/>
    </row>
    <row r="43" spans="1:19" ht="38.25" x14ac:dyDescent="0.25">
      <c r="A43" s="159" t="s">
        <v>38</v>
      </c>
      <c r="B43" s="159" t="s">
        <v>4626</v>
      </c>
      <c r="C43" s="176" t="s">
        <v>5334</v>
      </c>
      <c r="D43" s="126"/>
      <c r="E43" s="126"/>
      <c r="F43" s="168" t="s">
        <v>4530</v>
      </c>
      <c r="G43" s="131" t="s">
        <v>503</v>
      </c>
      <c r="H43" s="128" t="s">
        <v>504</v>
      </c>
      <c r="I43" s="128" t="s">
        <v>422</v>
      </c>
      <c r="J43" s="129" t="s">
        <v>39</v>
      </c>
      <c r="K43" s="130"/>
      <c r="L43" s="130"/>
      <c r="M43" s="130"/>
      <c r="N43" s="130"/>
      <c r="O43" s="129"/>
      <c r="P43" s="129"/>
      <c r="Q43" s="129"/>
      <c r="R43" s="129"/>
      <c r="S43" s="129"/>
    </row>
    <row r="44" spans="1:19" ht="38.25" x14ac:dyDescent="0.25">
      <c r="A44" s="159" t="s">
        <v>38</v>
      </c>
      <c r="B44" s="159" t="s">
        <v>4626</v>
      </c>
      <c r="C44" s="176" t="s">
        <v>5334</v>
      </c>
      <c r="D44" s="126"/>
      <c r="E44" s="126"/>
      <c r="F44" s="168" t="s">
        <v>4530</v>
      </c>
      <c r="G44" s="131" t="s">
        <v>505</v>
      </c>
      <c r="H44" s="128" t="s">
        <v>506</v>
      </c>
      <c r="I44" s="128" t="s">
        <v>400</v>
      </c>
      <c r="J44" s="129" t="s">
        <v>39</v>
      </c>
      <c r="K44" s="130"/>
      <c r="L44" s="130"/>
      <c r="M44" s="130"/>
      <c r="N44" s="130"/>
      <c r="O44" s="129"/>
      <c r="P44" s="129"/>
      <c r="Q44" s="129"/>
      <c r="R44" s="129"/>
      <c r="S44" s="129"/>
    </row>
    <row r="45" spans="1:19" ht="38.25" x14ac:dyDescent="0.25">
      <c r="A45" s="159" t="s">
        <v>38</v>
      </c>
      <c r="B45" s="159" t="s">
        <v>4626</v>
      </c>
      <c r="C45" s="176" t="s">
        <v>5334</v>
      </c>
      <c r="D45" s="126"/>
      <c r="E45" s="126"/>
      <c r="F45" s="168" t="s">
        <v>4530</v>
      </c>
      <c r="G45" s="131" t="s">
        <v>507</v>
      </c>
      <c r="H45" s="135"/>
      <c r="I45" s="128" t="s">
        <v>400</v>
      </c>
      <c r="J45" s="129" t="s">
        <v>39</v>
      </c>
      <c r="K45" s="130"/>
      <c r="L45" s="130"/>
      <c r="M45" s="130"/>
      <c r="N45" s="130"/>
      <c r="O45" s="129"/>
      <c r="P45" s="129"/>
      <c r="Q45" s="129"/>
      <c r="R45" s="129"/>
      <c r="S45" s="129"/>
    </row>
    <row r="46" spans="1:19" ht="38.25" x14ac:dyDescent="0.25">
      <c r="A46" s="159" t="s">
        <v>38</v>
      </c>
      <c r="B46" s="159" t="s">
        <v>4626</v>
      </c>
      <c r="C46" s="176" t="s">
        <v>5334</v>
      </c>
      <c r="D46" s="126"/>
      <c r="E46" s="126"/>
      <c r="F46" s="168" t="s">
        <v>4530</v>
      </c>
      <c r="G46" s="131" t="s">
        <v>508</v>
      </c>
      <c r="H46" s="135"/>
      <c r="I46" s="128" t="s">
        <v>422</v>
      </c>
      <c r="J46" s="129" t="s">
        <v>39</v>
      </c>
      <c r="K46" s="130"/>
      <c r="L46" s="130"/>
      <c r="M46" s="130"/>
      <c r="N46" s="130"/>
      <c r="O46" s="129"/>
      <c r="P46" s="129"/>
      <c r="Q46" s="129"/>
      <c r="R46" s="129"/>
      <c r="S46" s="129"/>
    </row>
    <row r="47" spans="1:19" ht="38.25" x14ac:dyDescent="0.25">
      <c r="A47" s="159" t="s">
        <v>38</v>
      </c>
      <c r="B47" s="159" t="s">
        <v>4626</v>
      </c>
      <c r="C47" s="176" t="s">
        <v>5334</v>
      </c>
      <c r="D47" s="126"/>
      <c r="E47" s="126"/>
      <c r="F47" s="168" t="s">
        <v>4530</v>
      </c>
      <c r="G47" s="131" t="s">
        <v>509</v>
      </c>
      <c r="H47" s="128" t="s">
        <v>510</v>
      </c>
      <c r="I47" s="128" t="s">
        <v>378</v>
      </c>
      <c r="J47" s="129" t="s">
        <v>39</v>
      </c>
      <c r="K47" s="130"/>
      <c r="L47" s="130"/>
      <c r="M47" s="130"/>
      <c r="N47" s="130"/>
      <c r="O47" s="129"/>
      <c r="P47" s="129"/>
      <c r="Q47" s="129"/>
      <c r="R47" s="129"/>
      <c r="S47" s="129"/>
    </row>
    <row r="48" spans="1:19" ht="38.25" x14ac:dyDescent="0.25">
      <c r="A48" s="159" t="s">
        <v>38</v>
      </c>
      <c r="B48" s="159" t="s">
        <v>4626</v>
      </c>
      <c r="C48" s="176" t="s">
        <v>5334</v>
      </c>
      <c r="D48" s="126"/>
      <c r="E48" s="126"/>
      <c r="F48" s="168" t="s">
        <v>4530</v>
      </c>
      <c r="G48" s="131" t="s">
        <v>511</v>
      </c>
      <c r="H48" s="135"/>
      <c r="I48" s="128" t="s">
        <v>369</v>
      </c>
      <c r="J48" s="129" t="s">
        <v>39</v>
      </c>
      <c r="K48" s="130"/>
      <c r="L48" s="130"/>
      <c r="M48" s="130"/>
      <c r="N48" s="130"/>
      <c r="O48" s="129"/>
      <c r="P48" s="129"/>
      <c r="Q48" s="129"/>
      <c r="R48" s="129"/>
      <c r="S48" s="129"/>
    </row>
    <row r="49" spans="1:19" ht="38.25" x14ac:dyDescent="0.25">
      <c r="A49" s="159" t="s">
        <v>38</v>
      </c>
      <c r="B49" s="159" t="s">
        <v>4626</v>
      </c>
      <c r="C49" s="176" t="s">
        <v>5334</v>
      </c>
      <c r="D49" s="126"/>
      <c r="E49" s="126"/>
      <c r="F49" s="168" t="s">
        <v>4530</v>
      </c>
      <c r="G49" s="131" t="s">
        <v>512</v>
      </c>
      <c r="H49" s="135"/>
      <c r="I49" s="128" t="s">
        <v>513</v>
      </c>
      <c r="J49" s="129" t="s">
        <v>39</v>
      </c>
      <c r="K49" s="130"/>
      <c r="L49" s="130"/>
      <c r="M49" s="130"/>
      <c r="N49" s="130"/>
      <c r="O49" s="129"/>
      <c r="P49" s="129"/>
      <c r="Q49" s="129"/>
      <c r="R49" s="129"/>
      <c r="S49" s="129"/>
    </row>
    <row r="50" spans="1:19" ht="38.25" x14ac:dyDescent="0.25">
      <c r="A50" s="159" t="s">
        <v>38</v>
      </c>
      <c r="B50" s="159" t="s">
        <v>4626</v>
      </c>
      <c r="C50" s="176" t="s">
        <v>5334</v>
      </c>
      <c r="D50" s="126"/>
      <c r="E50" s="126"/>
      <c r="F50" s="168" t="s">
        <v>4530</v>
      </c>
      <c r="G50" s="131" t="s">
        <v>514</v>
      </c>
      <c r="H50" s="135"/>
      <c r="I50" s="128" t="s">
        <v>513</v>
      </c>
      <c r="J50" s="129" t="s">
        <v>39</v>
      </c>
      <c r="K50" s="130"/>
      <c r="L50" s="130"/>
      <c r="M50" s="130"/>
      <c r="N50" s="130"/>
      <c r="O50" s="129"/>
      <c r="P50" s="129"/>
      <c r="Q50" s="129"/>
      <c r="R50" s="129"/>
      <c r="S50" s="129"/>
    </row>
    <row r="51" spans="1:19" ht="38.25" x14ac:dyDescent="0.25">
      <c r="A51" s="159" t="s">
        <v>38</v>
      </c>
      <c r="B51" s="159" t="s">
        <v>4626</v>
      </c>
      <c r="C51" s="176" t="s">
        <v>5334</v>
      </c>
      <c r="D51" s="126"/>
      <c r="E51" s="126"/>
      <c r="F51" s="168" t="s">
        <v>4530</v>
      </c>
      <c r="G51" s="131" t="s">
        <v>517</v>
      </c>
      <c r="H51" s="128" t="s">
        <v>518</v>
      </c>
      <c r="I51" s="128" t="s">
        <v>381</v>
      </c>
      <c r="J51" s="129" t="s">
        <v>39</v>
      </c>
      <c r="K51" s="130"/>
      <c r="L51" s="130"/>
      <c r="M51" s="130"/>
      <c r="N51" s="130"/>
      <c r="O51" s="129"/>
      <c r="P51" s="129"/>
      <c r="Q51" s="129"/>
      <c r="R51" s="129"/>
      <c r="S51" s="129"/>
    </row>
    <row r="52" spans="1:19" ht="38.25" x14ac:dyDescent="0.25">
      <c r="A52" s="159" t="s">
        <v>38</v>
      </c>
      <c r="B52" s="159" t="s">
        <v>4626</v>
      </c>
      <c r="C52" s="176" t="s">
        <v>5334</v>
      </c>
      <c r="D52" s="126"/>
      <c r="E52" s="126"/>
      <c r="F52" s="168" t="s">
        <v>4530</v>
      </c>
      <c r="G52" s="131" t="s">
        <v>519</v>
      </c>
      <c r="H52" s="135" t="s">
        <v>520</v>
      </c>
      <c r="I52" s="128" t="s">
        <v>400</v>
      </c>
      <c r="J52" s="129" t="s">
        <v>39</v>
      </c>
      <c r="K52" s="130"/>
      <c r="L52" s="130"/>
      <c r="M52" s="130"/>
      <c r="N52" s="130"/>
      <c r="O52" s="129"/>
      <c r="P52" s="129"/>
      <c r="Q52" s="129"/>
      <c r="R52" s="129"/>
      <c r="S52" s="129"/>
    </row>
    <row r="53" spans="1:19" ht="38.25" x14ac:dyDescent="0.25">
      <c r="A53" s="159" t="s">
        <v>38</v>
      </c>
      <c r="B53" s="159" t="s">
        <v>4626</v>
      </c>
      <c r="C53" s="176" t="s">
        <v>5334</v>
      </c>
      <c r="D53" s="126"/>
      <c r="E53" s="126"/>
      <c r="F53" s="168" t="s">
        <v>4530</v>
      </c>
      <c r="G53" s="131" t="s">
        <v>521</v>
      </c>
      <c r="H53" s="128" t="s">
        <v>522</v>
      </c>
      <c r="I53" s="128" t="s">
        <v>523</v>
      </c>
      <c r="J53" s="129" t="s">
        <v>39</v>
      </c>
      <c r="K53" s="130"/>
      <c r="L53" s="130"/>
      <c r="M53" s="130"/>
      <c r="N53" s="130"/>
      <c r="O53" s="129"/>
      <c r="P53" s="129"/>
      <c r="Q53" s="129"/>
      <c r="R53" s="129"/>
      <c r="S53" s="129"/>
    </row>
    <row r="54" spans="1:19" ht="38.25" x14ac:dyDescent="0.25">
      <c r="A54" s="159" t="s">
        <v>38</v>
      </c>
      <c r="B54" s="159" t="s">
        <v>4626</v>
      </c>
      <c r="C54" s="176" t="s">
        <v>5334</v>
      </c>
      <c r="D54" s="126"/>
      <c r="E54" s="126"/>
      <c r="F54" s="168" t="s">
        <v>4530</v>
      </c>
      <c r="G54" s="127" t="s">
        <v>524</v>
      </c>
      <c r="H54" s="128" t="s">
        <v>525</v>
      </c>
      <c r="I54" s="128" t="s">
        <v>378</v>
      </c>
      <c r="J54" s="129" t="s">
        <v>38</v>
      </c>
      <c r="K54" s="130"/>
      <c r="L54" s="130"/>
      <c r="M54" s="130"/>
      <c r="N54" s="130"/>
      <c r="O54" s="129"/>
      <c r="P54" s="129"/>
      <c r="Q54" s="129" t="s">
        <v>405</v>
      </c>
      <c r="R54" s="129" t="s">
        <v>398</v>
      </c>
      <c r="S54" s="129"/>
    </row>
    <row r="55" spans="1:19" ht="38.25" x14ac:dyDescent="0.25">
      <c r="A55" s="159" t="s">
        <v>38</v>
      </c>
      <c r="B55" s="159" t="s">
        <v>4626</v>
      </c>
      <c r="C55" s="176" t="s">
        <v>5334</v>
      </c>
      <c r="D55" s="126"/>
      <c r="E55" s="126"/>
      <c r="F55" s="168" t="s">
        <v>4530</v>
      </c>
      <c r="G55" s="127" t="s">
        <v>526</v>
      </c>
      <c r="H55" s="128" t="s">
        <v>527</v>
      </c>
      <c r="I55" s="128" t="s">
        <v>378</v>
      </c>
      <c r="J55" s="129" t="s">
        <v>38</v>
      </c>
      <c r="K55" s="130"/>
      <c r="L55" s="130"/>
      <c r="M55" s="130"/>
      <c r="N55" s="130" t="s">
        <v>528</v>
      </c>
      <c r="O55" s="129"/>
      <c r="P55" s="129"/>
      <c r="Q55" s="129" t="s">
        <v>405</v>
      </c>
      <c r="R55" s="129">
        <v>0</v>
      </c>
      <c r="S55" s="129"/>
    </row>
    <row r="56" spans="1:19" ht="38.25" x14ac:dyDescent="0.25">
      <c r="A56" s="159" t="s">
        <v>38</v>
      </c>
      <c r="B56" s="159" t="s">
        <v>4626</v>
      </c>
      <c r="C56" s="176" t="s">
        <v>5334</v>
      </c>
      <c r="D56" s="126"/>
      <c r="E56" s="126"/>
      <c r="F56" s="168" t="s">
        <v>4530</v>
      </c>
      <c r="G56" s="127" t="s">
        <v>529</v>
      </c>
      <c r="H56" s="128" t="s">
        <v>530</v>
      </c>
      <c r="I56" s="128" t="s">
        <v>378</v>
      </c>
      <c r="J56" s="129" t="s">
        <v>38</v>
      </c>
      <c r="K56" s="130"/>
      <c r="L56" s="130"/>
      <c r="M56" s="130"/>
      <c r="N56" s="130" t="s">
        <v>528</v>
      </c>
      <c r="O56" s="129"/>
      <c r="P56" s="129"/>
      <c r="Q56" s="129" t="s">
        <v>405</v>
      </c>
      <c r="R56" s="129">
        <v>0</v>
      </c>
      <c r="S56" s="129"/>
    </row>
    <row r="57" spans="1:19" ht="38.25" x14ac:dyDescent="0.25">
      <c r="A57" s="159" t="s">
        <v>38</v>
      </c>
      <c r="B57" s="159" t="s">
        <v>4626</v>
      </c>
      <c r="C57" s="176" t="s">
        <v>5334</v>
      </c>
      <c r="D57" s="126"/>
      <c r="E57" s="126"/>
      <c r="F57" s="168" t="s">
        <v>4530</v>
      </c>
      <c r="G57" s="127" t="s">
        <v>531</v>
      </c>
      <c r="H57" s="128" t="s">
        <v>532</v>
      </c>
      <c r="I57" s="128" t="s">
        <v>403</v>
      </c>
      <c r="J57" s="129" t="s">
        <v>38</v>
      </c>
      <c r="K57" s="130"/>
      <c r="L57" s="130"/>
      <c r="M57" s="130"/>
      <c r="N57" s="130" t="s">
        <v>528</v>
      </c>
      <c r="O57" s="129"/>
      <c r="P57" s="129"/>
      <c r="Q57" s="129" t="s">
        <v>405</v>
      </c>
      <c r="R57" s="129" t="s">
        <v>500</v>
      </c>
      <c r="S57" s="129"/>
    </row>
    <row r="58" spans="1:19" ht="38.25" x14ac:dyDescent="0.25">
      <c r="A58" s="159" t="s">
        <v>38</v>
      </c>
      <c r="B58" s="159" t="s">
        <v>4626</v>
      </c>
      <c r="C58" s="176" t="s">
        <v>5334</v>
      </c>
      <c r="D58" s="126"/>
      <c r="E58" s="126"/>
      <c r="F58" s="168" t="s">
        <v>4530</v>
      </c>
      <c r="G58" s="131" t="s">
        <v>533</v>
      </c>
      <c r="H58" s="128" t="s">
        <v>534</v>
      </c>
      <c r="I58" s="128" t="s">
        <v>535</v>
      </c>
      <c r="J58" s="129" t="s">
        <v>39</v>
      </c>
      <c r="K58" s="130"/>
      <c r="L58" s="130"/>
      <c r="M58" s="130"/>
      <c r="N58" s="130"/>
      <c r="O58" s="129"/>
      <c r="P58" s="129"/>
      <c r="Q58" s="129"/>
      <c r="R58" s="129"/>
      <c r="S58" s="129"/>
    </row>
    <row r="59" spans="1:19" ht="38.25" x14ac:dyDescent="0.25">
      <c r="A59" s="159" t="s">
        <v>38</v>
      </c>
      <c r="B59" s="159" t="s">
        <v>4626</v>
      </c>
      <c r="C59" s="176" t="s">
        <v>5334</v>
      </c>
      <c r="D59" s="126"/>
      <c r="E59" s="126"/>
      <c r="F59" s="168" t="s">
        <v>4530</v>
      </c>
      <c r="G59" s="127" t="s">
        <v>536</v>
      </c>
      <c r="H59" s="128" t="s">
        <v>537</v>
      </c>
      <c r="I59" s="128" t="s">
        <v>378</v>
      </c>
      <c r="J59" s="129" t="s">
        <v>38</v>
      </c>
      <c r="K59" s="130"/>
      <c r="L59" s="130"/>
      <c r="M59" s="130"/>
      <c r="N59" s="130"/>
      <c r="O59" s="129"/>
      <c r="P59" s="129"/>
      <c r="Q59" s="129" t="s">
        <v>405</v>
      </c>
      <c r="R59" s="129" t="s">
        <v>398</v>
      </c>
      <c r="S59" s="129"/>
    </row>
    <row r="60" spans="1:19" ht="38.25" x14ac:dyDescent="0.25">
      <c r="A60" s="159" t="s">
        <v>38</v>
      </c>
      <c r="B60" s="159" t="s">
        <v>4626</v>
      </c>
      <c r="C60" s="176" t="s">
        <v>5334</v>
      </c>
      <c r="D60" s="126"/>
      <c r="E60" s="126"/>
      <c r="F60" s="168" t="s">
        <v>4530</v>
      </c>
      <c r="G60" s="131" t="s">
        <v>538</v>
      </c>
      <c r="H60" s="128" t="s">
        <v>539</v>
      </c>
      <c r="I60" s="128" t="s">
        <v>422</v>
      </c>
      <c r="J60" s="129" t="s">
        <v>39</v>
      </c>
      <c r="K60" s="130"/>
      <c r="L60" s="130"/>
      <c r="M60" s="130"/>
      <c r="N60" s="130"/>
      <c r="O60" s="129"/>
      <c r="P60" s="129"/>
      <c r="Q60" s="129"/>
      <c r="R60" s="129"/>
      <c r="S60" s="129"/>
    </row>
    <row r="61" spans="1:19" ht="38.25" x14ac:dyDescent="0.25">
      <c r="A61" s="159" t="s">
        <v>38</v>
      </c>
      <c r="B61" s="159" t="s">
        <v>4626</v>
      </c>
      <c r="C61" s="274" t="s">
        <v>5334</v>
      </c>
      <c r="D61" s="126"/>
      <c r="E61" s="126"/>
      <c r="F61" s="168" t="s">
        <v>4530</v>
      </c>
      <c r="G61" s="127" t="s">
        <v>540</v>
      </c>
      <c r="H61" s="128" t="s">
        <v>541</v>
      </c>
      <c r="I61" s="128" t="s">
        <v>400</v>
      </c>
      <c r="J61" s="129" t="s">
        <v>38</v>
      </c>
      <c r="K61" s="130"/>
      <c r="L61" s="130"/>
      <c r="M61" s="130"/>
      <c r="N61" s="130" t="s">
        <v>542</v>
      </c>
      <c r="O61" s="129"/>
      <c r="P61" s="129"/>
      <c r="Q61" s="129" t="s">
        <v>398</v>
      </c>
      <c r="R61" s="129"/>
      <c r="S61" s="129"/>
    </row>
    <row r="62" spans="1:19" ht="38.25" x14ac:dyDescent="0.25">
      <c r="A62" s="159" t="s">
        <v>38</v>
      </c>
      <c r="B62" s="159" t="s">
        <v>4626</v>
      </c>
      <c r="C62" s="176" t="s">
        <v>5334</v>
      </c>
      <c r="D62" s="126"/>
      <c r="E62" s="126"/>
      <c r="F62" s="168" t="s">
        <v>4530</v>
      </c>
      <c r="G62" s="131" t="s">
        <v>543</v>
      </c>
      <c r="H62" s="128" t="s">
        <v>544</v>
      </c>
      <c r="I62" s="128" t="s">
        <v>369</v>
      </c>
      <c r="J62" s="129" t="s">
        <v>39</v>
      </c>
      <c r="K62" s="130"/>
      <c r="L62" s="130"/>
      <c r="M62" s="130"/>
      <c r="N62" s="130"/>
      <c r="O62" s="129"/>
      <c r="P62" s="129"/>
      <c r="Q62" s="129"/>
      <c r="R62" s="129"/>
      <c r="S62" s="129"/>
    </row>
    <row r="63" spans="1:19" ht="38.25" x14ac:dyDescent="0.25">
      <c r="A63" s="159" t="s">
        <v>38</v>
      </c>
      <c r="B63" s="159" t="s">
        <v>4626</v>
      </c>
      <c r="C63" s="176" t="s">
        <v>5334</v>
      </c>
      <c r="D63" s="126"/>
      <c r="E63" s="126"/>
      <c r="F63" s="168" t="s">
        <v>4530</v>
      </c>
      <c r="G63" s="127" t="s">
        <v>545</v>
      </c>
      <c r="H63" s="128" t="s">
        <v>546</v>
      </c>
      <c r="I63" s="128" t="s">
        <v>378</v>
      </c>
      <c r="J63" s="129" t="s">
        <v>38</v>
      </c>
      <c r="K63" s="130"/>
      <c r="L63" s="130"/>
      <c r="M63" s="130"/>
      <c r="N63" s="130"/>
      <c r="O63" s="129"/>
      <c r="P63" s="129"/>
      <c r="Q63" s="129" t="s">
        <v>405</v>
      </c>
      <c r="R63" s="129" t="s">
        <v>405</v>
      </c>
      <c r="S63" s="129"/>
    </row>
    <row r="64" spans="1:19" ht="38.25" x14ac:dyDescent="0.25">
      <c r="A64" s="159" t="s">
        <v>38</v>
      </c>
      <c r="B64" s="159" t="s">
        <v>4626</v>
      </c>
      <c r="C64" s="176" t="s">
        <v>5334</v>
      </c>
      <c r="D64" s="126"/>
      <c r="E64" s="126"/>
      <c r="F64" s="168" t="s">
        <v>4530</v>
      </c>
      <c r="G64" s="131" t="s">
        <v>547</v>
      </c>
      <c r="H64" s="135" t="s">
        <v>548</v>
      </c>
      <c r="I64" s="128" t="s">
        <v>422</v>
      </c>
      <c r="J64" s="129" t="s">
        <v>39</v>
      </c>
      <c r="K64" s="130"/>
      <c r="L64" s="130"/>
      <c r="M64" s="130"/>
      <c r="N64" s="130" t="s">
        <v>549</v>
      </c>
      <c r="O64" s="129"/>
      <c r="P64" s="129"/>
      <c r="Q64" s="129" t="s">
        <v>405</v>
      </c>
      <c r="R64" s="129" t="s">
        <v>417</v>
      </c>
      <c r="S64" s="129"/>
    </row>
    <row r="65" spans="1:19" ht="38.25" x14ac:dyDescent="0.25">
      <c r="A65" s="159" t="s">
        <v>38</v>
      </c>
      <c r="B65" s="159" t="s">
        <v>4626</v>
      </c>
      <c r="C65" s="176" t="s">
        <v>5334</v>
      </c>
      <c r="D65" s="126"/>
      <c r="E65" s="126"/>
      <c r="F65" s="168" t="s">
        <v>4530</v>
      </c>
      <c r="G65" s="131" t="s">
        <v>550</v>
      </c>
      <c r="H65" s="135" t="s">
        <v>551</v>
      </c>
      <c r="I65" s="128" t="s">
        <v>552</v>
      </c>
      <c r="J65" s="129" t="s">
        <v>39</v>
      </c>
      <c r="K65" s="130"/>
      <c r="L65" s="130"/>
      <c r="M65" s="130"/>
      <c r="N65" s="130"/>
      <c r="O65" s="129"/>
      <c r="P65" s="129"/>
      <c r="Q65" s="129"/>
      <c r="R65" s="129"/>
      <c r="S65" s="129"/>
    </row>
    <row r="66" spans="1:19" ht="38.25" x14ac:dyDescent="0.25">
      <c r="A66" s="159" t="s">
        <v>38</v>
      </c>
      <c r="B66" s="159" t="s">
        <v>4626</v>
      </c>
      <c r="C66" s="176" t="s">
        <v>5334</v>
      </c>
      <c r="D66" s="126"/>
      <c r="E66" s="126"/>
      <c r="F66" s="168" t="s">
        <v>4530</v>
      </c>
      <c r="G66" s="127" t="s">
        <v>553</v>
      </c>
      <c r="H66" s="128" t="s">
        <v>554</v>
      </c>
      <c r="I66" s="128" t="s">
        <v>403</v>
      </c>
      <c r="J66" s="129" t="s">
        <v>38</v>
      </c>
      <c r="K66" s="130"/>
      <c r="L66" s="130"/>
      <c r="M66" s="130"/>
      <c r="N66" s="130" t="s">
        <v>555</v>
      </c>
      <c r="O66" s="129"/>
      <c r="P66" s="129"/>
      <c r="Q66" s="129" t="s">
        <v>405</v>
      </c>
      <c r="R66" s="129" t="s">
        <v>556</v>
      </c>
      <c r="S66" s="129"/>
    </row>
    <row r="67" spans="1:19" ht="63.75" x14ac:dyDescent="0.25">
      <c r="A67" s="159" t="s">
        <v>38</v>
      </c>
      <c r="B67" s="159" t="s">
        <v>4626</v>
      </c>
      <c r="C67" s="199"/>
      <c r="D67" s="126"/>
      <c r="E67" s="126"/>
      <c r="F67" s="168" t="s">
        <v>4530</v>
      </c>
      <c r="G67" s="131" t="s">
        <v>558</v>
      </c>
      <c r="H67" s="128" t="s">
        <v>559</v>
      </c>
      <c r="I67" s="128" t="s">
        <v>403</v>
      </c>
      <c r="J67" s="129" t="s">
        <v>39</v>
      </c>
      <c r="K67" s="130"/>
      <c r="L67" s="130"/>
      <c r="M67" s="130"/>
      <c r="N67" s="130" t="s">
        <v>560</v>
      </c>
      <c r="O67" s="129"/>
      <c r="P67" s="129"/>
      <c r="Q67" s="129"/>
      <c r="R67" s="129"/>
      <c r="S67" s="129"/>
    </row>
    <row r="68" spans="1:19" ht="38.25" x14ac:dyDescent="0.25">
      <c r="A68" s="159" t="s">
        <v>38</v>
      </c>
      <c r="B68" s="159" t="s">
        <v>4626</v>
      </c>
      <c r="C68" s="199"/>
      <c r="D68" s="126"/>
      <c r="E68" s="126"/>
      <c r="F68" s="168" t="s">
        <v>4530</v>
      </c>
      <c r="G68" s="127" t="s">
        <v>562</v>
      </c>
      <c r="H68" s="128" t="s">
        <v>436</v>
      </c>
      <c r="I68" s="136"/>
      <c r="J68" s="129" t="s">
        <v>38</v>
      </c>
      <c r="K68" s="130"/>
      <c r="L68" s="130"/>
      <c r="M68" s="130"/>
      <c r="N68" s="130"/>
      <c r="O68" s="129"/>
      <c r="P68" s="129"/>
      <c r="Q68" s="129" t="s">
        <v>405</v>
      </c>
      <c r="R68" s="129" t="s">
        <v>398</v>
      </c>
      <c r="S68" s="129"/>
    </row>
    <row r="69" spans="1:19" ht="38.25" x14ac:dyDescent="0.25">
      <c r="A69" s="159" t="s">
        <v>38</v>
      </c>
      <c r="B69" s="159" t="s">
        <v>4626</v>
      </c>
      <c r="C69" s="199"/>
      <c r="D69" s="126"/>
      <c r="E69" s="126"/>
      <c r="F69" s="168" t="s">
        <v>4530</v>
      </c>
      <c r="G69" s="127" t="s">
        <v>563</v>
      </c>
      <c r="H69" s="128" t="s">
        <v>436</v>
      </c>
      <c r="I69" s="128" t="s">
        <v>378</v>
      </c>
      <c r="J69" s="129" t="s">
        <v>38</v>
      </c>
      <c r="K69" s="130"/>
      <c r="L69" s="130"/>
      <c r="M69" s="130"/>
      <c r="N69" s="130"/>
      <c r="O69" s="129"/>
      <c r="P69" s="129"/>
      <c r="Q69" s="129" t="s">
        <v>405</v>
      </c>
      <c r="R69" s="129" t="s">
        <v>405</v>
      </c>
      <c r="S69" s="129"/>
    </row>
    <row r="70" spans="1:19" ht="38.25" x14ac:dyDescent="0.25">
      <c r="A70" s="159" t="s">
        <v>38</v>
      </c>
      <c r="B70" s="159" t="s">
        <v>4626</v>
      </c>
      <c r="C70" s="199"/>
      <c r="D70" s="126"/>
      <c r="E70" s="126"/>
      <c r="F70" s="168" t="s">
        <v>4530</v>
      </c>
      <c r="G70" s="127" t="s">
        <v>564</v>
      </c>
      <c r="H70" s="128" t="s">
        <v>565</v>
      </c>
      <c r="I70" s="128" t="s">
        <v>378</v>
      </c>
      <c r="J70" s="129" t="s">
        <v>38</v>
      </c>
      <c r="K70" s="130"/>
      <c r="L70" s="130"/>
      <c r="M70" s="130"/>
      <c r="N70" s="130" t="s">
        <v>566</v>
      </c>
      <c r="O70" s="129"/>
      <c r="P70" s="129"/>
      <c r="Q70" s="129" t="s">
        <v>405</v>
      </c>
      <c r="R70" s="129" t="s">
        <v>500</v>
      </c>
      <c r="S70" s="129"/>
    </row>
    <row r="71" spans="1:19" ht="38.25" x14ac:dyDescent="0.25">
      <c r="A71" s="159" t="s">
        <v>38</v>
      </c>
      <c r="B71" s="159" t="s">
        <v>4626</v>
      </c>
      <c r="C71" s="199"/>
      <c r="D71" s="126"/>
      <c r="E71" s="126"/>
      <c r="F71" s="168" t="s">
        <v>4530</v>
      </c>
      <c r="G71" s="131" t="s">
        <v>567</v>
      </c>
      <c r="H71" s="128" t="s">
        <v>568</v>
      </c>
      <c r="I71" s="128" t="s">
        <v>400</v>
      </c>
      <c r="J71" s="129" t="s">
        <v>39</v>
      </c>
      <c r="K71" s="130"/>
      <c r="L71" s="130"/>
      <c r="M71" s="130"/>
      <c r="N71" s="130"/>
      <c r="O71" s="129"/>
      <c r="P71" s="129"/>
      <c r="Q71" s="129"/>
      <c r="R71" s="129"/>
      <c r="S71" s="129"/>
    </row>
    <row r="72" spans="1:19" ht="38.25" x14ac:dyDescent="0.25">
      <c r="A72" s="159" t="s">
        <v>38</v>
      </c>
      <c r="B72" s="159" t="s">
        <v>4626</v>
      </c>
      <c r="C72" s="199"/>
      <c r="D72" s="126"/>
      <c r="E72" s="126"/>
      <c r="F72" s="168" t="s">
        <v>4530</v>
      </c>
      <c r="G72" s="131" t="s">
        <v>569</v>
      </c>
      <c r="H72" s="128" t="s">
        <v>570</v>
      </c>
      <c r="I72" s="128" t="s">
        <v>513</v>
      </c>
      <c r="J72" s="129" t="s">
        <v>39</v>
      </c>
      <c r="K72" s="130"/>
      <c r="L72" s="130"/>
      <c r="M72" s="130"/>
      <c r="N72" s="130"/>
      <c r="O72" s="129"/>
      <c r="P72" s="129"/>
      <c r="Q72" s="129"/>
      <c r="R72" s="129"/>
      <c r="S72" s="129"/>
    </row>
    <row r="73" spans="1:19" ht="38.25" x14ac:dyDescent="0.25">
      <c r="A73" s="159" t="s">
        <v>38</v>
      </c>
      <c r="B73" s="159" t="s">
        <v>4626</v>
      </c>
      <c r="C73" s="199"/>
      <c r="D73" s="126"/>
      <c r="E73" s="126"/>
      <c r="F73" s="168" t="s">
        <v>4530</v>
      </c>
      <c r="G73" s="131" t="s">
        <v>571</v>
      </c>
      <c r="H73" s="128" t="s">
        <v>572</v>
      </c>
      <c r="I73" s="128" t="s">
        <v>513</v>
      </c>
      <c r="J73" s="129" t="s">
        <v>39</v>
      </c>
      <c r="K73" s="130"/>
      <c r="L73" s="130"/>
      <c r="M73" s="130"/>
      <c r="N73" s="130"/>
      <c r="O73" s="129"/>
      <c r="P73" s="129"/>
      <c r="Q73" s="129"/>
      <c r="R73" s="129"/>
      <c r="S73" s="129"/>
    </row>
    <row r="74" spans="1:19" ht="38.25" x14ac:dyDescent="0.25">
      <c r="A74" s="159" t="s">
        <v>38</v>
      </c>
      <c r="B74" s="159" t="s">
        <v>4626</v>
      </c>
      <c r="C74" s="199"/>
      <c r="D74" s="126"/>
      <c r="E74" s="126"/>
      <c r="F74" s="168" t="s">
        <v>4530</v>
      </c>
      <c r="G74" s="131" t="s">
        <v>573</v>
      </c>
      <c r="H74" s="128" t="s">
        <v>574</v>
      </c>
      <c r="I74" s="128" t="s">
        <v>575</v>
      </c>
      <c r="J74" s="129" t="s">
        <v>39</v>
      </c>
      <c r="K74" s="130"/>
      <c r="L74" s="130"/>
      <c r="M74" s="130"/>
      <c r="N74" s="130"/>
      <c r="O74" s="129"/>
      <c r="P74" s="129"/>
      <c r="Q74" s="129"/>
      <c r="R74" s="129"/>
      <c r="S74" s="129"/>
    </row>
    <row r="75" spans="1:19" ht="38.25" x14ac:dyDescent="0.25">
      <c r="A75" s="159" t="s">
        <v>38</v>
      </c>
      <c r="B75" s="159" t="s">
        <v>4626</v>
      </c>
      <c r="C75" s="199"/>
      <c r="D75" s="126"/>
      <c r="E75" s="126"/>
      <c r="F75" s="168" t="s">
        <v>4530</v>
      </c>
      <c r="G75" s="131" t="s">
        <v>576</v>
      </c>
      <c r="H75" s="128" t="s">
        <v>577</v>
      </c>
      <c r="I75" s="128" t="s">
        <v>575</v>
      </c>
      <c r="J75" s="129" t="s">
        <v>39</v>
      </c>
      <c r="K75" s="130"/>
      <c r="L75" s="130"/>
      <c r="M75" s="130"/>
      <c r="N75" s="130"/>
      <c r="O75" s="129"/>
      <c r="P75" s="129"/>
      <c r="Q75" s="129"/>
      <c r="R75" s="129"/>
      <c r="S75" s="129"/>
    </row>
    <row r="76" spans="1:19" ht="38.25" x14ac:dyDescent="0.25">
      <c r="A76" s="159" t="s">
        <v>38</v>
      </c>
      <c r="B76" s="159" t="s">
        <v>4626</v>
      </c>
      <c r="C76" s="199"/>
      <c r="D76" s="126"/>
      <c r="E76" s="126"/>
      <c r="F76" s="168" t="s">
        <v>4530</v>
      </c>
      <c r="G76" s="131" t="s">
        <v>578</v>
      </c>
      <c r="H76" s="128" t="s">
        <v>579</v>
      </c>
      <c r="I76" s="128" t="s">
        <v>552</v>
      </c>
      <c r="J76" s="129" t="s">
        <v>39</v>
      </c>
      <c r="K76" s="130"/>
      <c r="L76" s="130"/>
      <c r="M76" s="130"/>
      <c r="N76" s="130"/>
      <c r="O76" s="129"/>
      <c r="P76" s="129"/>
      <c r="Q76" s="129"/>
      <c r="R76" s="129"/>
      <c r="S76" s="129"/>
    </row>
    <row r="77" spans="1:19" ht="38.25" x14ac:dyDescent="0.25">
      <c r="A77" s="159" t="s">
        <v>38</v>
      </c>
      <c r="B77" s="159" t="s">
        <v>4626</v>
      </c>
      <c r="C77" s="199"/>
      <c r="D77" s="126"/>
      <c r="E77" s="126"/>
      <c r="F77" s="168" t="s">
        <v>4530</v>
      </c>
      <c r="G77" s="131" t="s">
        <v>580</v>
      </c>
      <c r="H77" s="128" t="s">
        <v>581</v>
      </c>
      <c r="I77" s="128" t="s">
        <v>378</v>
      </c>
      <c r="J77" s="129" t="s">
        <v>39</v>
      </c>
      <c r="K77" s="130"/>
      <c r="L77" s="130"/>
      <c r="M77" s="130"/>
      <c r="N77" s="130" t="s">
        <v>582</v>
      </c>
      <c r="O77" s="129"/>
      <c r="P77" s="129"/>
      <c r="Q77" s="129" t="s">
        <v>405</v>
      </c>
      <c r="R77" s="129">
        <v>0</v>
      </c>
      <c r="S77" s="129"/>
    </row>
    <row r="78" spans="1:19" ht="38.25" x14ac:dyDescent="0.25">
      <c r="A78" s="159" t="s">
        <v>38</v>
      </c>
      <c r="B78" s="159" t="s">
        <v>4626</v>
      </c>
      <c r="C78" s="199"/>
      <c r="D78" s="126"/>
      <c r="E78" s="126"/>
      <c r="F78" s="168" t="s">
        <v>4530</v>
      </c>
      <c r="G78" s="131" t="s">
        <v>583</v>
      </c>
      <c r="H78" s="128" t="s">
        <v>584</v>
      </c>
      <c r="I78" s="128" t="s">
        <v>369</v>
      </c>
      <c r="J78" s="129" t="s">
        <v>39</v>
      </c>
      <c r="K78" s="130"/>
      <c r="L78" s="130"/>
      <c r="M78" s="130"/>
      <c r="N78" s="130"/>
      <c r="O78" s="129"/>
      <c r="P78" s="129"/>
      <c r="Q78" s="129"/>
      <c r="R78" s="129"/>
      <c r="S78" s="129"/>
    </row>
    <row r="79" spans="1:19" ht="38.25" x14ac:dyDescent="0.25">
      <c r="A79" s="159" t="s">
        <v>38</v>
      </c>
      <c r="B79" s="159" t="s">
        <v>4626</v>
      </c>
      <c r="C79" s="199"/>
      <c r="D79" s="126"/>
      <c r="E79" s="126"/>
      <c r="F79" s="168" t="s">
        <v>4530</v>
      </c>
      <c r="G79" s="131" t="s">
        <v>588</v>
      </c>
      <c r="H79" s="128" t="s">
        <v>589</v>
      </c>
      <c r="I79" s="128" t="s">
        <v>422</v>
      </c>
      <c r="J79" s="129" t="s">
        <v>39</v>
      </c>
      <c r="K79" s="130"/>
      <c r="L79" s="130"/>
      <c r="M79" s="130"/>
      <c r="N79" s="130" t="s">
        <v>590</v>
      </c>
      <c r="O79" s="129"/>
      <c r="P79" s="129"/>
      <c r="Q79" s="129"/>
      <c r="R79" s="129"/>
      <c r="S79" s="129"/>
    </row>
    <row r="80" spans="1:19" ht="38.25" x14ac:dyDescent="0.25">
      <c r="A80" s="159" t="s">
        <v>38</v>
      </c>
      <c r="B80" s="159" t="s">
        <v>4626</v>
      </c>
      <c r="C80" s="199"/>
      <c r="D80" s="126"/>
      <c r="E80" s="126"/>
      <c r="F80" s="168" t="s">
        <v>4530</v>
      </c>
      <c r="G80" s="127" t="s">
        <v>593</v>
      </c>
      <c r="H80" s="128" t="s">
        <v>594</v>
      </c>
      <c r="I80" s="128" t="s">
        <v>403</v>
      </c>
      <c r="J80" s="129" t="s">
        <v>38</v>
      </c>
      <c r="K80" s="130"/>
      <c r="L80" s="130"/>
      <c r="M80" s="130"/>
      <c r="N80" s="130" t="s">
        <v>595</v>
      </c>
      <c r="O80" s="129"/>
      <c r="P80" s="129"/>
      <c r="Q80" s="129" t="s">
        <v>405</v>
      </c>
      <c r="R80" s="129" t="s">
        <v>500</v>
      </c>
      <c r="S80" s="129"/>
    </row>
    <row r="81" spans="1:19" ht="38.25" x14ac:dyDescent="0.25">
      <c r="A81" s="159" t="s">
        <v>38</v>
      </c>
      <c r="B81" s="159" t="s">
        <v>4626</v>
      </c>
      <c r="C81" s="199"/>
      <c r="D81" s="126"/>
      <c r="E81" s="126"/>
      <c r="F81" s="168" t="s">
        <v>4530</v>
      </c>
      <c r="G81" s="127" t="s">
        <v>596</v>
      </c>
      <c r="H81" s="128" t="s">
        <v>597</v>
      </c>
      <c r="I81" s="128" t="s">
        <v>403</v>
      </c>
      <c r="J81" s="129" t="s">
        <v>38</v>
      </c>
      <c r="K81" s="130"/>
      <c r="L81" s="130"/>
      <c r="M81" s="130"/>
      <c r="N81" s="130" t="s">
        <v>598</v>
      </c>
      <c r="O81" s="129"/>
      <c r="P81" s="129"/>
      <c r="Q81" s="129" t="s">
        <v>405</v>
      </c>
      <c r="R81" s="129" t="s">
        <v>599</v>
      </c>
      <c r="S81" s="129"/>
    </row>
    <row r="82" spans="1:19" ht="38.25" x14ac:dyDescent="0.25">
      <c r="A82" s="159" t="s">
        <v>38</v>
      </c>
      <c r="B82" s="159" t="s">
        <v>4626</v>
      </c>
      <c r="C82" s="199"/>
      <c r="D82" s="126"/>
      <c r="E82" s="126"/>
      <c r="F82" s="168" t="s">
        <v>4530</v>
      </c>
      <c r="G82" s="131" t="s">
        <v>603</v>
      </c>
      <c r="H82" s="128" t="s">
        <v>604</v>
      </c>
      <c r="I82" s="128" t="s">
        <v>369</v>
      </c>
      <c r="J82" s="129" t="s">
        <v>39</v>
      </c>
      <c r="K82" s="130"/>
      <c r="L82" s="130"/>
      <c r="M82" s="130"/>
      <c r="N82" s="130"/>
      <c r="O82" s="129"/>
      <c r="P82" s="129"/>
      <c r="Q82" s="129"/>
      <c r="R82" s="129"/>
      <c r="S82" s="129"/>
    </row>
    <row r="83" spans="1:19" ht="38.25" x14ac:dyDescent="0.25">
      <c r="A83" s="159" t="s">
        <v>38</v>
      </c>
      <c r="B83" s="159" t="s">
        <v>4626</v>
      </c>
      <c r="C83" s="199"/>
      <c r="D83" s="126"/>
      <c r="E83" s="126"/>
      <c r="F83" s="168" t="s">
        <v>4530</v>
      </c>
      <c r="G83" s="131" t="s">
        <v>605</v>
      </c>
      <c r="H83" s="128" t="s">
        <v>606</v>
      </c>
      <c r="I83" s="128" t="s">
        <v>369</v>
      </c>
      <c r="J83" s="129" t="s">
        <v>39</v>
      </c>
      <c r="K83" s="130"/>
      <c r="L83" s="130"/>
      <c r="M83" s="130"/>
      <c r="N83" s="130"/>
      <c r="O83" s="129"/>
      <c r="P83" s="129"/>
      <c r="Q83" s="129"/>
      <c r="R83" s="129"/>
      <c r="S83" s="129"/>
    </row>
    <row r="84" spans="1:19" ht="165.75" x14ac:dyDescent="0.25">
      <c r="A84" s="159" t="s">
        <v>38</v>
      </c>
      <c r="B84" s="159" t="s">
        <v>4626</v>
      </c>
      <c r="C84" s="199"/>
      <c r="D84" s="126"/>
      <c r="E84" s="126"/>
      <c r="F84" s="168" t="s">
        <v>4531</v>
      </c>
      <c r="G84" s="145" t="s">
        <v>4536</v>
      </c>
      <c r="H84" s="139" t="s">
        <v>4537</v>
      </c>
      <c r="I84" s="140" t="s">
        <v>403</v>
      </c>
      <c r="J84" s="141" t="s">
        <v>4533</v>
      </c>
      <c r="K84" s="141" t="s">
        <v>66</v>
      </c>
      <c r="L84" s="141" t="s">
        <v>104</v>
      </c>
      <c r="M84" s="141" t="s">
        <v>108</v>
      </c>
      <c r="N84" s="141" t="s">
        <v>4538</v>
      </c>
      <c r="O84" s="141" t="s">
        <v>103</v>
      </c>
      <c r="P84" s="141" t="s">
        <v>405</v>
      </c>
      <c r="Q84" s="141"/>
      <c r="R84" s="141"/>
      <c r="S84" s="129"/>
    </row>
    <row r="85" spans="1:19" ht="25.5" x14ac:dyDescent="0.25">
      <c r="A85" s="159" t="s">
        <v>38</v>
      </c>
      <c r="B85" s="159" t="s">
        <v>4626</v>
      </c>
      <c r="C85" s="199"/>
      <c r="D85" s="126"/>
      <c r="E85" s="126"/>
      <c r="F85" s="168" t="s">
        <v>4531</v>
      </c>
      <c r="G85" s="138" t="s">
        <v>4540</v>
      </c>
      <c r="H85" s="139"/>
      <c r="I85" s="140" t="s">
        <v>513</v>
      </c>
      <c r="J85" s="142" t="s">
        <v>4533</v>
      </c>
      <c r="K85" s="141"/>
      <c r="L85" s="141"/>
      <c r="M85" s="141"/>
      <c r="N85" s="141"/>
      <c r="O85" s="142"/>
      <c r="P85" s="142"/>
      <c r="Q85" s="142"/>
      <c r="R85" s="142"/>
      <c r="S85" s="129"/>
    </row>
    <row r="86" spans="1:19" ht="25.5" x14ac:dyDescent="0.25">
      <c r="A86" s="159" t="s">
        <v>38</v>
      </c>
      <c r="B86" s="159" t="s">
        <v>4626</v>
      </c>
      <c r="C86" s="199"/>
      <c r="D86" s="126"/>
      <c r="E86" s="126"/>
      <c r="F86" s="168" t="s">
        <v>4531</v>
      </c>
      <c r="G86" s="138" t="s">
        <v>4541</v>
      </c>
      <c r="H86" s="139"/>
      <c r="I86" s="140" t="s">
        <v>513</v>
      </c>
      <c r="J86" s="142" t="s">
        <v>4533</v>
      </c>
      <c r="K86" s="141"/>
      <c r="L86" s="141"/>
      <c r="M86" s="141"/>
      <c r="N86" s="132"/>
      <c r="O86" s="142"/>
      <c r="P86" s="142"/>
      <c r="Q86" s="142"/>
      <c r="R86" s="142"/>
      <c r="S86" s="129"/>
    </row>
    <row r="87" spans="1:19" ht="25.5" x14ac:dyDescent="0.25">
      <c r="A87" s="159" t="s">
        <v>38</v>
      </c>
      <c r="B87" s="159" t="s">
        <v>4626</v>
      </c>
      <c r="C87" s="199"/>
      <c r="D87" s="126"/>
      <c r="E87" s="126"/>
      <c r="F87" s="168" t="s">
        <v>4531</v>
      </c>
      <c r="G87" s="138" t="s">
        <v>4542</v>
      </c>
      <c r="H87" s="139"/>
      <c r="I87" s="140" t="s">
        <v>513</v>
      </c>
      <c r="J87" s="142" t="s">
        <v>4533</v>
      </c>
      <c r="K87" s="141"/>
      <c r="L87" s="141"/>
      <c r="M87" s="141"/>
      <c r="N87" s="132"/>
      <c r="O87" s="142"/>
      <c r="P87" s="142"/>
      <c r="Q87" s="142"/>
      <c r="R87" s="142"/>
      <c r="S87" s="129"/>
    </row>
    <row r="88" spans="1:19" ht="25.5" x14ac:dyDescent="0.25">
      <c r="A88" s="159" t="s">
        <v>38</v>
      </c>
      <c r="B88" s="159" t="s">
        <v>4626</v>
      </c>
      <c r="C88" s="199"/>
      <c r="D88" s="126"/>
      <c r="E88" s="126"/>
      <c r="F88" s="168" t="s">
        <v>4531</v>
      </c>
      <c r="G88" s="138" t="s">
        <v>4543</v>
      </c>
      <c r="H88" s="139"/>
      <c r="I88" s="140" t="s">
        <v>513</v>
      </c>
      <c r="J88" s="142" t="s">
        <v>4533</v>
      </c>
      <c r="K88" s="141"/>
      <c r="L88" s="141"/>
      <c r="M88" s="141"/>
      <c r="N88" s="141"/>
      <c r="O88" s="142"/>
      <c r="P88" s="142"/>
      <c r="Q88" s="142"/>
      <c r="R88" s="142"/>
      <c r="S88" s="129"/>
    </row>
    <row r="89" spans="1:19" ht="25.5" x14ac:dyDescent="0.25">
      <c r="A89" s="159" t="s">
        <v>38</v>
      </c>
      <c r="B89" s="159" t="s">
        <v>4626</v>
      </c>
      <c r="C89" s="199"/>
      <c r="D89" s="126"/>
      <c r="E89" s="126"/>
      <c r="F89" s="168" t="s">
        <v>4531</v>
      </c>
      <c r="G89" s="138" t="s">
        <v>4544</v>
      </c>
      <c r="H89" s="139"/>
      <c r="I89" s="140" t="s">
        <v>513</v>
      </c>
      <c r="J89" s="142" t="s">
        <v>4533</v>
      </c>
      <c r="K89" s="141"/>
      <c r="L89" s="141"/>
      <c r="M89" s="141"/>
      <c r="N89" s="142"/>
      <c r="O89" s="142"/>
      <c r="P89" s="142"/>
      <c r="Q89" s="142"/>
      <c r="R89" s="142"/>
      <c r="S89" s="129"/>
    </row>
    <row r="90" spans="1:19" ht="25.5" x14ac:dyDescent="0.25">
      <c r="A90" s="159" t="s">
        <v>38</v>
      </c>
      <c r="B90" s="159" t="s">
        <v>4626</v>
      </c>
      <c r="C90" s="199"/>
      <c r="D90" s="126"/>
      <c r="E90" s="126"/>
      <c r="F90" s="168" t="s">
        <v>4531</v>
      </c>
      <c r="G90" s="146" t="s">
        <v>4545</v>
      </c>
      <c r="H90" s="147" t="s">
        <v>4546</v>
      </c>
      <c r="I90" s="148" t="s">
        <v>378</v>
      </c>
      <c r="J90" s="158" t="s">
        <v>500</v>
      </c>
      <c r="K90" s="152"/>
      <c r="L90" s="152"/>
      <c r="M90" s="152"/>
      <c r="N90" s="149"/>
      <c r="O90" s="158"/>
      <c r="P90" s="158"/>
      <c r="Q90" s="158" t="s">
        <v>405</v>
      </c>
      <c r="R90" s="158">
        <v>0</v>
      </c>
      <c r="S90" s="129"/>
    </row>
    <row r="91" spans="1:19" ht="25.5" x14ac:dyDescent="0.25">
      <c r="A91" s="159" t="s">
        <v>38</v>
      </c>
      <c r="B91" s="159" t="s">
        <v>4626</v>
      </c>
      <c r="C91" s="199"/>
      <c r="D91" s="126"/>
      <c r="E91" s="126"/>
      <c r="F91" s="168" t="s">
        <v>4531</v>
      </c>
      <c r="G91" s="146" t="s">
        <v>4547</v>
      </c>
      <c r="H91" s="150" t="s">
        <v>4546</v>
      </c>
      <c r="I91" s="148" t="s">
        <v>378</v>
      </c>
      <c r="J91" s="158" t="s">
        <v>500</v>
      </c>
      <c r="K91" s="152"/>
      <c r="L91" s="152"/>
      <c r="M91" s="152"/>
      <c r="N91" s="149"/>
      <c r="O91" s="158"/>
      <c r="P91" s="158"/>
      <c r="Q91" s="158" t="s">
        <v>405</v>
      </c>
      <c r="R91" s="158">
        <v>0</v>
      </c>
      <c r="S91" s="129"/>
    </row>
    <row r="92" spans="1:19" ht="25.5" x14ac:dyDescent="0.25">
      <c r="A92" s="159" t="s">
        <v>38</v>
      </c>
      <c r="B92" s="159" t="s">
        <v>4626</v>
      </c>
      <c r="C92" s="199"/>
      <c r="D92" s="126"/>
      <c r="E92" s="126"/>
      <c r="F92" s="168" t="s">
        <v>4531</v>
      </c>
      <c r="G92" s="144" t="s">
        <v>4548</v>
      </c>
      <c r="H92" s="139"/>
      <c r="I92" s="140" t="s">
        <v>513</v>
      </c>
      <c r="J92" s="142" t="s">
        <v>4533</v>
      </c>
      <c r="K92" s="140"/>
      <c r="L92" s="140"/>
      <c r="M92" s="140"/>
      <c r="N92" s="141"/>
      <c r="O92" s="144"/>
      <c r="P92" s="144"/>
      <c r="Q92" s="142"/>
      <c r="R92" s="142"/>
      <c r="S92" s="129"/>
    </row>
    <row r="93" spans="1:19" ht="25.5" x14ac:dyDescent="0.25">
      <c r="A93" s="159" t="s">
        <v>38</v>
      </c>
      <c r="B93" s="159" t="s">
        <v>4626</v>
      </c>
      <c r="C93" s="199"/>
      <c r="D93" s="126"/>
      <c r="E93" s="126"/>
      <c r="F93" s="168" t="s">
        <v>4531</v>
      </c>
      <c r="G93" s="144" t="s">
        <v>4549</v>
      </c>
      <c r="H93" s="139"/>
      <c r="I93" s="140" t="s">
        <v>513</v>
      </c>
      <c r="J93" s="142" t="s">
        <v>4533</v>
      </c>
      <c r="K93" s="141"/>
      <c r="L93" s="141"/>
      <c r="M93" s="141"/>
      <c r="N93" s="141"/>
      <c r="O93" s="142"/>
      <c r="P93" s="142"/>
      <c r="Q93" s="142"/>
      <c r="R93" s="142"/>
      <c r="S93" s="129"/>
    </row>
    <row r="94" spans="1:19" ht="25.5" x14ac:dyDescent="0.25">
      <c r="A94" s="159" t="s">
        <v>38</v>
      </c>
      <c r="B94" s="159" t="s">
        <v>4626</v>
      </c>
      <c r="C94" s="199"/>
      <c r="D94" s="126"/>
      <c r="E94" s="126"/>
      <c r="F94" s="168" t="s">
        <v>4531</v>
      </c>
      <c r="G94" s="138" t="s">
        <v>4550</v>
      </c>
      <c r="H94" s="151"/>
      <c r="I94" s="140" t="s">
        <v>513</v>
      </c>
      <c r="J94" s="142" t="s">
        <v>4533</v>
      </c>
      <c r="K94" s="141"/>
      <c r="L94" s="141"/>
      <c r="M94" s="141"/>
      <c r="N94" s="141"/>
      <c r="O94" s="142"/>
      <c r="P94" s="142"/>
      <c r="Q94" s="142"/>
      <c r="R94" s="142"/>
      <c r="S94" s="129"/>
    </row>
    <row r="95" spans="1:19" ht="25.5" x14ac:dyDescent="0.25">
      <c r="A95" s="159" t="s">
        <v>38</v>
      </c>
      <c r="B95" s="159" t="s">
        <v>4626</v>
      </c>
      <c r="C95" s="199"/>
      <c r="D95" s="126"/>
      <c r="E95" s="126"/>
      <c r="F95" s="168" t="s">
        <v>4531</v>
      </c>
      <c r="G95" s="146" t="s">
        <v>4551</v>
      </c>
      <c r="H95" s="150" t="s">
        <v>4546</v>
      </c>
      <c r="I95" s="148" t="s">
        <v>378</v>
      </c>
      <c r="J95" s="158" t="s">
        <v>500</v>
      </c>
      <c r="K95" s="152"/>
      <c r="L95" s="152"/>
      <c r="M95" s="152"/>
      <c r="N95" s="152"/>
      <c r="O95" s="158"/>
      <c r="P95" s="158"/>
      <c r="Q95" s="158" t="s">
        <v>405</v>
      </c>
      <c r="R95" s="158">
        <v>0</v>
      </c>
      <c r="S95" s="129"/>
    </row>
    <row r="96" spans="1:19" ht="25.5" x14ac:dyDescent="0.25">
      <c r="A96" s="159" t="s">
        <v>38</v>
      </c>
      <c r="B96" s="159" t="s">
        <v>4626</v>
      </c>
      <c r="C96" s="199"/>
      <c r="D96" s="126"/>
      <c r="E96" s="126"/>
      <c r="F96" s="168" t="s">
        <v>4531</v>
      </c>
      <c r="G96" s="146" t="s">
        <v>4552</v>
      </c>
      <c r="H96" s="147" t="s">
        <v>4546</v>
      </c>
      <c r="I96" s="148" t="s">
        <v>378</v>
      </c>
      <c r="J96" s="158" t="s">
        <v>500</v>
      </c>
      <c r="K96" s="152"/>
      <c r="L96" s="152"/>
      <c r="M96" s="152"/>
      <c r="N96" s="149"/>
      <c r="O96" s="158"/>
      <c r="P96" s="158"/>
      <c r="Q96" s="158" t="s">
        <v>405</v>
      </c>
      <c r="R96" s="158">
        <v>0</v>
      </c>
      <c r="S96" s="129"/>
    </row>
    <row r="97" spans="1:19" ht="25.5" x14ac:dyDescent="0.25">
      <c r="A97" s="159" t="s">
        <v>38</v>
      </c>
      <c r="B97" s="159" t="s">
        <v>4626</v>
      </c>
      <c r="C97" s="199"/>
      <c r="D97" s="126"/>
      <c r="E97" s="126"/>
      <c r="F97" s="168" t="s">
        <v>4531</v>
      </c>
      <c r="G97" s="138" t="s">
        <v>4553</v>
      </c>
      <c r="H97" s="151"/>
      <c r="I97" s="140" t="s">
        <v>369</v>
      </c>
      <c r="J97" s="142" t="s">
        <v>4533</v>
      </c>
      <c r="K97" s="141"/>
      <c r="L97" s="141"/>
      <c r="M97" s="141"/>
      <c r="N97" s="141"/>
      <c r="O97" s="142"/>
      <c r="P97" s="142"/>
      <c r="Q97" s="142"/>
      <c r="R97" s="142"/>
      <c r="S97" s="129"/>
    </row>
    <row r="98" spans="1:19" ht="25.5" x14ac:dyDescent="0.25">
      <c r="A98" s="159" t="s">
        <v>38</v>
      </c>
      <c r="B98" s="159" t="s">
        <v>4626</v>
      </c>
      <c r="C98" s="199"/>
      <c r="D98" s="126"/>
      <c r="E98" s="126"/>
      <c r="F98" s="168" t="s">
        <v>4531</v>
      </c>
      <c r="G98" s="144" t="s">
        <v>4554</v>
      </c>
      <c r="H98" s="151" t="s">
        <v>4546</v>
      </c>
      <c r="I98" s="140" t="s">
        <v>378</v>
      </c>
      <c r="J98" s="142" t="s">
        <v>4533</v>
      </c>
      <c r="K98" s="141"/>
      <c r="L98" s="141"/>
      <c r="M98" s="141"/>
      <c r="N98" s="142"/>
      <c r="O98" s="142"/>
      <c r="P98" s="142"/>
      <c r="Q98" s="142"/>
      <c r="R98" s="142"/>
      <c r="S98" s="129"/>
    </row>
    <row r="99" spans="1:19" ht="51" x14ac:dyDescent="0.25">
      <c r="A99" s="159" t="s">
        <v>38</v>
      </c>
      <c r="B99" s="159" t="s">
        <v>4626</v>
      </c>
      <c r="C99" s="199"/>
      <c r="D99" s="126"/>
      <c r="E99" s="126"/>
      <c r="F99" s="168" t="s">
        <v>4531</v>
      </c>
      <c r="G99" s="138" t="s">
        <v>4559</v>
      </c>
      <c r="H99" s="139" t="s">
        <v>4560</v>
      </c>
      <c r="I99" s="140" t="s">
        <v>4561</v>
      </c>
      <c r="J99" s="142" t="s">
        <v>4533</v>
      </c>
      <c r="K99" s="141"/>
      <c r="L99" s="141"/>
      <c r="M99" s="141"/>
      <c r="N99" s="141"/>
      <c r="O99" s="142"/>
      <c r="P99" s="142"/>
      <c r="Q99" s="142"/>
      <c r="R99" s="142"/>
      <c r="S99" s="129"/>
    </row>
    <row r="100" spans="1:19" ht="25.5" x14ac:dyDescent="0.25">
      <c r="A100" s="159" t="s">
        <v>38</v>
      </c>
      <c r="B100" s="159" t="s">
        <v>4626</v>
      </c>
      <c r="C100" s="199"/>
      <c r="D100" s="126"/>
      <c r="E100" s="126"/>
      <c r="F100" s="168" t="s">
        <v>4531</v>
      </c>
      <c r="G100" s="138" t="s">
        <v>4562</v>
      </c>
      <c r="H100" s="139"/>
      <c r="I100" s="140" t="s">
        <v>513</v>
      </c>
      <c r="J100" s="142" t="s">
        <v>4533</v>
      </c>
      <c r="K100" s="141"/>
      <c r="L100" s="141"/>
      <c r="M100" s="141"/>
      <c r="N100" s="141"/>
      <c r="O100" s="142"/>
      <c r="P100" s="142"/>
      <c r="Q100" s="142"/>
      <c r="R100" s="142"/>
      <c r="S100" s="129"/>
    </row>
    <row r="101" spans="1:19" ht="25.5" x14ac:dyDescent="0.25">
      <c r="A101" s="159" t="s">
        <v>38</v>
      </c>
      <c r="B101" s="159" t="s">
        <v>4626</v>
      </c>
      <c r="C101" s="199"/>
      <c r="D101" s="126"/>
      <c r="E101" s="126"/>
      <c r="F101" s="168" t="s">
        <v>4531</v>
      </c>
      <c r="G101" s="138" t="s">
        <v>4563</v>
      </c>
      <c r="H101" s="139"/>
      <c r="I101" s="140" t="s">
        <v>513</v>
      </c>
      <c r="J101" s="142" t="s">
        <v>4533</v>
      </c>
      <c r="K101" s="141"/>
      <c r="L101" s="141"/>
      <c r="M101" s="141"/>
      <c r="N101" s="141"/>
      <c r="O101" s="142"/>
      <c r="P101" s="142"/>
      <c r="Q101" s="142"/>
      <c r="R101" s="142"/>
      <c r="S101" s="129"/>
    </row>
    <row r="102" spans="1:19" ht="25.5" x14ac:dyDescent="0.25">
      <c r="A102" s="159" t="s">
        <v>38</v>
      </c>
      <c r="B102" s="159" t="s">
        <v>4626</v>
      </c>
      <c r="C102" s="199"/>
      <c r="D102" s="126"/>
      <c r="E102" s="126"/>
      <c r="F102" s="168" t="s">
        <v>4531</v>
      </c>
      <c r="G102" s="138" t="s">
        <v>4564</v>
      </c>
      <c r="H102" s="139"/>
      <c r="I102" s="140" t="s">
        <v>513</v>
      </c>
      <c r="J102" s="142" t="s">
        <v>4533</v>
      </c>
      <c r="K102" s="141"/>
      <c r="L102" s="141"/>
      <c r="M102" s="141"/>
      <c r="N102" s="141"/>
      <c r="O102" s="142"/>
      <c r="P102" s="142"/>
      <c r="Q102" s="142"/>
      <c r="R102" s="142"/>
      <c r="S102" s="129"/>
    </row>
    <row r="103" spans="1:19" ht="25.5" x14ac:dyDescent="0.25">
      <c r="A103" s="159" t="s">
        <v>38</v>
      </c>
      <c r="B103" s="159" t="s">
        <v>4626</v>
      </c>
      <c r="C103" s="199"/>
      <c r="D103" s="126"/>
      <c r="E103" s="126"/>
      <c r="F103" s="168" t="s">
        <v>4531</v>
      </c>
      <c r="G103" s="138" t="s">
        <v>4565</v>
      </c>
      <c r="H103" s="139"/>
      <c r="I103" s="140" t="s">
        <v>513</v>
      </c>
      <c r="J103" s="142" t="s">
        <v>4533</v>
      </c>
      <c r="K103" s="141"/>
      <c r="L103" s="141"/>
      <c r="M103" s="141"/>
      <c r="N103" s="142"/>
      <c r="O103" s="142"/>
      <c r="P103" s="142"/>
      <c r="Q103" s="142"/>
      <c r="R103" s="142"/>
      <c r="S103" s="129"/>
    </row>
    <row r="104" spans="1:19" ht="25.5" x14ac:dyDescent="0.25">
      <c r="A104" s="159" t="s">
        <v>38</v>
      </c>
      <c r="B104" s="159" t="s">
        <v>4626</v>
      </c>
      <c r="C104" s="199"/>
      <c r="D104" s="126"/>
      <c r="E104" s="126"/>
      <c r="F104" s="168" t="s">
        <v>4531</v>
      </c>
      <c r="G104" s="146" t="s">
        <v>4566</v>
      </c>
      <c r="H104" s="147" t="s">
        <v>4546</v>
      </c>
      <c r="I104" s="148" t="s">
        <v>378</v>
      </c>
      <c r="J104" s="158" t="s">
        <v>500</v>
      </c>
      <c r="K104" s="152"/>
      <c r="L104" s="152"/>
      <c r="M104" s="152"/>
      <c r="N104" s="152"/>
      <c r="O104" s="158"/>
      <c r="P104" s="158"/>
      <c r="Q104" s="158" t="s">
        <v>405</v>
      </c>
      <c r="R104" s="158">
        <v>0</v>
      </c>
      <c r="S104" s="129"/>
    </row>
    <row r="105" spans="1:19" ht="25.5" x14ac:dyDescent="0.25">
      <c r="A105" s="159" t="s">
        <v>38</v>
      </c>
      <c r="B105" s="159" t="s">
        <v>4626</v>
      </c>
      <c r="C105" s="199"/>
      <c r="D105" s="126"/>
      <c r="E105" s="126"/>
      <c r="F105" s="168" t="s">
        <v>4531</v>
      </c>
      <c r="G105" s="138" t="s">
        <v>4567</v>
      </c>
      <c r="H105" s="139"/>
      <c r="I105" s="140" t="s">
        <v>369</v>
      </c>
      <c r="J105" s="142" t="s">
        <v>4533</v>
      </c>
      <c r="K105" s="141"/>
      <c r="L105" s="141"/>
      <c r="M105" s="141"/>
      <c r="N105" s="141"/>
      <c r="O105" s="142"/>
      <c r="P105" s="142"/>
      <c r="Q105" s="142"/>
      <c r="R105" s="142"/>
      <c r="S105" s="129"/>
    </row>
    <row r="106" spans="1:19" ht="25.5" x14ac:dyDescent="0.25">
      <c r="A106" s="159" t="s">
        <v>38</v>
      </c>
      <c r="B106" s="159" t="s">
        <v>4626</v>
      </c>
      <c r="C106" s="199"/>
      <c r="D106" s="126"/>
      <c r="E106" s="126"/>
      <c r="F106" s="168" t="s">
        <v>4531</v>
      </c>
      <c r="G106" s="138" t="s">
        <v>4568</v>
      </c>
      <c r="H106" s="139"/>
      <c r="I106" s="140" t="s">
        <v>369</v>
      </c>
      <c r="J106" s="142" t="s">
        <v>4533</v>
      </c>
      <c r="K106" s="141"/>
      <c r="L106" s="141"/>
      <c r="M106" s="141"/>
      <c r="N106" s="141"/>
      <c r="O106" s="141"/>
      <c r="P106" s="141"/>
      <c r="Q106" s="142"/>
      <c r="R106" s="142"/>
      <c r="S106" s="129"/>
    </row>
    <row r="107" spans="1:19" ht="25.5" x14ac:dyDescent="0.25">
      <c r="A107" s="159" t="s">
        <v>38</v>
      </c>
      <c r="B107" s="159" t="s">
        <v>4626</v>
      </c>
      <c r="C107" s="199"/>
      <c r="D107" s="126"/>
      <c r="E107" s="126"/>
      <c r="F107" s="168" t="s">
        <v>4531</v>
      </c>
      <c r="G107" s="138" t="s">
        <v>4569</v>
      </c>
      <c r="H107" s="139"/>
      <c r="I107" s="140" t="s">
        <v>513</v>
      </c>
      <c r="J107" s="142" t="s">
        <v>4533</v>
      </c>
      <c r="K107" s="141"/>
      <c r="L107" s="141"/>
      <c r="M107" s="141"/>
      <c r="N107" s="141"/>
      <c r="O107" s="141"/>
      <c r="P107" s="141"/>
      <c r="Q107" s="142"/>
      <c r="R107" s="142"/>
      <c r="S107" s="129"/>
    </row>
    <row r="108" spans="1:19" ht="25.5" x14ac:dyDescent="0.25">
      <c r="A108" s="159" t="s">
        <v>38</v>
      </c>
      <c r="B108" s="159" t="s">
        <v>4626</v>
      </c>
      <c r="C108" s="199"/>
      <c r="D108" s="126"/>
      <c r="E108" s="126"/>
      <c r="F108" s="168" t="s">
        <v>4531</v>
      </c>
      <c r="G108" s="138" t="s">
        <v>4570</v>
      </c>
      <c r="H108" s="139"/>
      <c r="I108" s="140" t="s">
        <v>513</v>
      </c>
      <c r="J108" s="142" t="s">
        <v>4533</v>
      </c>
      <c r="K108" s="141"/>
      <c r="L108" s="141"/>
      <c r="M108" s="141"/>
      <c r="N108" s="142"/>
      <c r="O108" s="142"/>
      <c r="P108" s="142"/>
      <c r="Q108" s="142"/>
      <c r="R108" s="142"/>
      <c r="S108" s="129"/>
    </row>
    <row r="109" spans="1:19" ht="25.5" x14ac:dyDescent="0.25">
      <c r="A109" s="159" t="s">
        <v>38</v>
      </c>
      <c r="B109" s="159" t="s">
        <v>4626</v>
      </c>
      <c r="C109" s="199"/>
      <c r="D109" s="126"/>
      <c r="E109" s="126"/>
      <c r="F109" s="168" t="s">
        <v>4531</v>
      </c>
      <c r="G109" s="138" t="s">
        <v>4571</v>
      </c>
      <c r="H109" s="139"/>
      <c r="I109" s="140" t="s">
        <v>513</v>
      </c>
      <c r="J109" s="142" t="s">
        <v>4533</v>
      </c>
      <c r="K109" s="141"/>
      <c r="L109" s="141"/>
      <c r="M109" s="141"/>
      <c r="N109" s="153" t="s">
        <v>4572</v>
      </c>
      <c r="O109" s="142"/>
      <c r="P109" s="142"/>
      <c r="Q109" s="142"/>
      <c r="R109" s="142"/>
      <c r="S109" s="129"/>
    </row>
    <row r="110" spans="1:19" ht="25.5" x14ac:dyDescent="0.25">
      <c r="A110" s="159" t="s">
        <v>38</v>
      </c>
      <c r="B110" s="159" t="s">
        <v>4626</v>
      </c>
      <c r="C110" s="199"/>
      <c r="D110" s="126"/>
      <c r="E110" s="126"/>
      <c r="F110" s="168" t="s">
        <v>4531</v>
      </c>
      <c r="G110" s="138" t="s">
        <v>4573</v>
      </c>
      <c r="H110" s="139"/>
      <c r="I110" s="140" t="s">
        <v>513</v>
      </c>
      <c r="J110" s="142" t="s">
        <v>4533</v>
      </c>
      <c r="K110" s="141"/>
      <c r="L110" s="141"/>
      <c r="M110" s="141"/>
      <c r="N110" s="153" t="s">
        <v>4572</v>
      </c>
      <c r="O110" s="142"/>
      <c r="P110" s="142"/>
      <c r="Q110" s="142"/>
      <c r="R110" s="142"/>
      <c r="S110" s="129"/>
    </row>
    <row r="111" spans="1:19" ht="25.5" x14ac:dyDescent="0.25">
      <c r="A111" s="159" t="s">
        <v>38</v>
      </c>
      <c r="B111" s="159" t="s">
        <v>4626</v>
      </c>
      <c r="C111" s="199"/>
      <c r="D111" s="126"/>
      <c r="E111" s="126"/>
      <c r="F111" s="168" t="s">
        <v>4531</v>
      </c>
      <c r="G111" s="138" t="s">
        <v>4574</v>
      </c>
      <c r="H111" s="139"/>
      <c r="I111" s="140" t="s">
        <v>513</v>
      </c>
      <c r="J111" s="142" t="s">
        <v>4533</v>
      </c>
      <c r="K111" s="141"/>
      <c r="L111" s="141"/>
      <c r="M111" s="141"/>
      <c r="N111" s="153" t="s">
        <v>4572</v>
      </c>
      <c r="O111" s="142"/>
      <c r="P111" s="142"/>
      <c r="Q111" s="142"/>
      <c r="R111" s="142"/>
      <c r="S111" s="129"/>
    </row>
    <row r="112" spans="1:19" ht="25.5" x14ac:dyDescent="0.25">
      <c r="A112" s="159" t="s">
        <v>38</v>
      </c>
      <c r="B112" s="159" t="s">
        <v>4626</v>
      </c>
      <c r="C112" s="199"/>
      <c r="D112" s="126"/>
      <c r="E112" s="126"/>
      <c r="F112" s="168" t="s">
        <v>4531</v>
      </c>
      <c r="G112" s="146" t="s">
        <v>4575</v>
      </c>
      <c r="H112" s="147" t="s">
        <v>4546</v>
      </c>
      <c r="I112" s="152" t="s">
        <v>378</v>
      </c>
      <c r="J112" s="158" t="s">
        <v>500</v>
      </c>
      <c r="K112" s="152"/>
      <c r="L112" s="152"/>
      <c r="M112" s="152"/>
      <c r="N112" s="158"/>
      <c r="O112" s="158"/>
      <c r="P112" s="158"/>
      <c r="Q112" s="158" t="s">
        <v>405</v>
      </c>
      <c r="R112" s="158">
        <v>-1</v>
      </c>
      <c r="S112" s="129"/>
    </row>
    <row r="113" spans="1:19" ht="38.25" x14ac:dyDescent="0.25">
      <c r="A113" s="159" t="s">
        <v>38</v>
      </c>
      <c r="B113" s="159" t="s">
        <v>4626</v>
      </c>
      <c r="C113" s="199"/>
      <c r="D113" s="126"/>
      <c r="E113" s="126"/>
      <c r="F113" s="168" t="s">
        <v>4531</v>
      </c>
      <c r="G113" s="138" t="s">
        <v>4576</v>
      </c>
      <c r="H113" s="139" t="s">
        <v>4577</v>
      </c>
      <c r="I113" s="140" t="s">
        <v>4578</v>
      </c>
      <c r="J113" s="142" t="s">
        <v>4533</v>
      </c>
      <c r="K113" s="141"/>
      <c r="L113" s="141"/>
      <c r="M113" s="141"/>
      <c r="N113" s="141"/>
      <c r="O113" s="142"/>
      <c r="P113" s="142"/>
      <c r="Q113" s="142"/>
      <c r="R113" s="142"/>
      <c r="S113" s="129"/>
    </row>
    <row r="114" spans="1:19" ht="25.5" x14ac:dyDescent="0.25">
      <c r="A114" s="159" t="s">
        <v>38</v>
      </c>
      <c r="B114" s="159" t="s">
        <v>4626</v>
      </c>
      <c r="C114" s="199"/>
      <c r="D114" s="126"/>
      <c r="E114" s="126"/>
      <c r="F114" s="168" t="s">
        <v>4531</v>
      </c>
      <c r="G114" s="138" t="s">
        <v>4579</v>
      </c>
      <c r="H114" s="139"/>
      <c r="I114" s="140" t="s">
        <v>513</v>
      </c>
      <c r="J114" s="142" t="s">
        <v>4580</v>
      </c>
      <c r="K114" s="141"/>
      <c r="L114" s="141"/>
      <c r="M114" s="141"/>
      <c r="N114" s="141"/>
      <c r="O114" s="142"/>
      <c r="P114" s="142"/>
      <c r="Q114" s="142"/>
      <c r="R114" s="142"/>
      <c r="S114" s="129"/>
    </row>
    <row r="115" spans="1:19" ht="25.5" x14ac:dyDescent="0.25">
      <c r="A115" s="159" t="s">
        <v>38</v>
      </c>
      <c r="B115" s="159" t="s">
        <v>4626</v>
      </c>
      <c r="C115" s="199"/>
      <c r="D115" s="126"/>
      <c r="E115" s="126"/>
      <c r="F115" s="168" t="s">
        <v>4531</v>
      </c>
      <c r="G115" s="138" t="s">
        <v>4581</v>
      </c>
      <c r="H115" s="139"/>
      <c r="I115" s="140" t="s">
        <v>513</v>
      </c>
      <c r="J115" s="142" t="s">
        <v>4580</v>
      </c>
      <c r="K115" s="141"/>
      <c r="L115" s="141"/>
      <c r="M115" s="141"/>
      <c r="N115" s="142"/>
      <c r="O115" s="142"/>
      <c r="P115" s="142"/>
      <c r="Q115" s="142"/>
      <c r="R115" s="142"/>
      <c r="S115" s="129"/>
    </row>
    <row r="116" spans="1:19" ht="25.5" x14ac:dyDescent="0.25">
      <c r="A116" s="159" t="s">
        <v>38</v>
      </c>
      <c r="B116" s="159" t="s">
        <v>4626</v>
      </c>
      <c r="C116" s="199"/>
      <c r="D116" s="126"/>
      <c r="E116" s="126"/>
      <c r="F116" s="168" t="s">
        <v>4531</v>
      </c>
      <c r="G116" s="138" t="s">
        <v>4582</v>
      </c>
      <c r="H116" s="151" t="s">
        <v>4546</v>
      </c>
      <c r="I116" s="140" t="s">
        <v>378</v>
      </c>
      <c r="J116" s="142" t="s">
        <v>4580</v>
      </c>
      <c r="K116" s="141"/>
      <c r="L116" s="140"/>
      <c r="M116" s="140"/>
      <c r="N116" s="141"/>
      <c r="O116" s="144"/>
      <c r="P116" s="144"/>
      <c r="Q116" s="142"/>
      <c r="R116" s="142"/>
      <c r="S116" s="129"/>
    </row>
    <row r="117" spans="1:19" ht="25.5" x14ac:dyDescent="0.25">
      <c r="A117" s="159" t="s">
        <v>38</v>
      </c>
      <c r="B117" s="159" t="s">
        <v>4626</v>
      </c>
      <c r="C117" s="199"/>
      <c r="D117" s="126"/>
      <c r="E117" s="126"/>
      <c r="F117" s="168" t="s">
        <v>4583</v>
      </c>
      <c r="G117" s="154" t="s">
        <v>4584</v>
      </c>
      <c r="H117" s="145"/>
      <c r="I117" s="140" t="s">
        <v>4585</v>
      </c>
      <c r="J117" s="142" t="s">
        <v>500</v>
      </c>
      <c r="K117" s="141"/>
      <c r="L117" s="141"/>
      <c r="M117" s="141"/>
      <c r="N117" s="141"/>
      <c r="O117" s="142" t="s">
        <v>4586</v>
      </c>
      <c r="P117" s="129"/>
      <c r="Q117" s="129"/>
      <c r="R117" s="129"/>
      <c r="S117" s="129"/>
    </row>
    <row r="118" spans="1:19" ht="25.5" x14ac:dyDescent="0.25">
      <c r="A118" s="159" t="s">
        <v>38</v>
      </c>
      <c r="B118" s="159" t="s">
        <v>4626</v>
      </c>
      <c r="C118" s="199"/>
      <c r="D118" s="126"/>
      <c r="E118" s="126"/>
      <c r="F118" s="168" t="s">
        <v>4583</v>
      </c>
      <c r="G118" s="154" t="s">
        <v>4587</v>
      </c>
      <c r="H118" s="140" t="s">
        <v>4588</v>
      </c>
      <c r="I118" s="140" t="s">
        <v>4589</v>
      </c>
      <c r="J118" s="142" t="s">
        <v>500</v>
      </c>
      <c r="K118" s="141"/>
      <c r="L118" s="141"/>
      <c r="M118" s="141"/>
      <c r="N118" s="141"/>
      <c r="O118" s="142" t="s">
        <v>4586</v>
      </c>
      <c r="P118" s="129"/>
      <c r="Q118" s="129"/>
      <c r="R118" s="129"/>
      <c r="S118" s="129"/>
    </row>
    <row r="119" spans="1:19" ht="25.5" x14ac:dyDescent="0.25">
      <c r="A119" s="159" t="s">
        <v>38</v>
      </c>
      <c r="B119" s="159" t="s">
        <v>4626</v>
      </c>
      <c r="C119" s="199"/>
      <c r="D119" s="126"/>
      <c r="E119" s="126"/>
      <c r="F119" s="168" t="s">
        <v>4583</v>
      </c>
      <c r="G119" s="154" t="s">
        <v>4590</v>
      </c>
      <c r="H119" s="140" t="s">
        <v>4591</v>
      </c>
      <c r="I119" s="140" t="s">
        <v>369</v>
      </c>
      <c r="J119" s="142" t="s">
        <v>500</v>
      </c>
      <c r="K119" s="141"/>
      <c r="L119" s="141"/>
      <c r="M119" s="141"/>
      <c r="N119" s="141"/>
      <c r="O119" s="142" t="s">
        <v>4586</v>
      </c>
      <c r="P119" s="129"/>
      <c r="Q119" s="129"/>
      <c r="R119" s="129"/>
      <c r="S119" s="129"/>
    </row>
    <row r="120" spans="1:19" ht="25.5" x14ac:dyDescent="0.25">
      <c r="A120" s="159" t="s">
        <v>38</v>
      </c>
      <c r="B120" s="159" t="s">
        <v>4626</v>
      </c>
      <c r="C120" s="199"/>
      <c r="D120" s="126"/>
      <c r="E120" s="126"/>
      <c r="F120" s="168" t="s">
        <v>4583</v>
      </c>
      <c r="G120" s="154" t="s">
        <v>4592</v>
      </c>
      <c r="H120" s="140" t="s">
        <v>4593</v>
      </c>
      <c r="I120" s="140" t="s">
        <v>369</v>
      </c>
      <c r="J120" s="142" t="s">
        <v>4533</v>
      </c>
      <c r="K120" s="141"/>
      <c r="L120" s="141"/>
      <c r="M120" s="141"/>
      <c r="N120" s="141"/>
      <c r="O120" s="142" t="s">
        <v>4586</v>
      </c>
      <c r="P120" s="129"/>
      <c r="Q120" s="129"/>
      <c r="R120" s="129"/>
      <c r="S120" s="129"/>
    </row>
    <row r="121" spans="1:19" ht="25.5" x14ac:dyDescent="0.25">
      <c r="A121" s="159" t="s">
        <v>38</v>
      </c>
      <c r="B121" s="159" t="s">
        <v>4626</v>
      </c>
      <c r="C121" s="199"/>
      <c r="D121" s="126"/>
      <c r="E121" s="126"/>
      <c r="F121" s="168" t="s">
        <v>4583</v>
      </c>
      <c r="G121" s="154" t="s">
        <v>4594</v>
      </c>
      <c r="H121" s="140" t="s">
        <v>4595</v>
      </c>
      <c r="I121" s="140" t="s">
        <v>378</v>
      </c>
      <c r="J121" s="142" t="s">
        <v>4533</v>
      </c>
      <c r="K121" s="141"/>
      <c r="L121" s="141"/>
      <c r="M121" s="141"/>
      <c r="N121" s="141"/>
      <c r="O121" s="142" t="s">
        <v>4586</v>
      </c>
      <c r="P121" s="129"/>
      <c r="Q121" s="129"/>
      <c r="R121" s="129"/>
      <c r="S121" s="129"/>
    </row>
    <row r="122" spans="1:19" ht="25.5" x14ac:dyDescent="0.25">
      <c r="A122" s="159" t="s">
        <v>38</v>
      </c>
      <c r="B122" s="159" t="s">
        <v>4626</v>
      </c>
      <c r="C122" s="199"/>
      <c r="D122" s="126"/>
      <c r="E122" s="126"/>
      <c r="F122" s="168" t="s">
        <v>4583</v>
      </c>
      <c r="G122" s="154" t="s">
        <v>4596</v>
      </c>
      <c r="H122" s="140" t="s">
        <v>4597</v>
      </c>
      <c r="I122" s="140" t="s">
        <v>378</v>
      </c>
      <c r="J122" s="142" t="s">
        <v>4533</v>
      </c>
      <c r="K122" s="141"/>
      <c r="L122" s="141"/>
      <c r="M122" s="141"/>
      <c r="N122" s="141"/>
      <c r="O122" s="142" t="s">
        <v>4586</v>
      </c>
      <c r="P122" s="129"/>
      <c r="Q122" s="129"/>
      <c r="R122" s="129"/>
      <c r="S122" s="129"/>
    </row>
    <row r="123" spans="1:19" ht="51" x14ac:dyDescent="0.25">
      <c r="A123" s="159" t="s">
        <v>38</v>
      </c>
      <c r="B123" s="159" t="s">
        <v>4626</v>
      </c>
      <c r="C123" s="199"/>
      <c r="D123" s="126"/>
      <c r="E123" s="126" t="s">
        <v>500</v>
      </c>
      <c r="F123" s="171" t="s">
        <v>4980</v>
      </c>
      <c r="G123" s="144" t="s">
        <v>952</v>
      </c>
      <c r="H123" s="145"/>
      <c r="I123" s="141" t="s">
        <v>4752</v>
      </c>
      <c r="J123" s="141" t="s">
        <v>4533</v>
      </c>
      <c r="K123" s="144" t="s">
        <v>947</v>
      </c>
      <c r="L123" s="142" t="s">
        <v>952</v>
      </c>
      <c r="M123" s="141" t="s">
        <v>948</v>
      </c>
      <c r="N123" s="140" t="s">
        <v>4749</v>
      </c>
      <c r="O123" s="266"/>
      <c r="P123" s="266"/>
      <c r="Q123" s="266"/>
      <c r="R123" s="266"/>
      <c r="S123" s="266" t="s">
        <v>476</v>
      </c>
    </row>
    <row r="124" spans="1:19" ht="25.5" x14ac:dyDescent="0.25">
      <c r="A124" s="176" t="s">
        <v>39</v>
      </c>
      <c r="B124" s="176" t="s">
        <v>4626</v>
      </c>
      <c r="C124" s="200"/>
      <c r="D124" s="126"/>
      <c r="E124" s="126" t="s">
        <v>500</v>
      </c>
      <c r="F124" s="171" t="s">
        <v>4694</v>
      </c>
      <c r="G124" s="272" t="s">
        <v>4695</v>
      </c>
      <c r="H124" s="172" t="s">
        <v>4696</v>
      </c>
      <c r="I124" s="172" t="s">
        <v>4697</v>
      </c>
      <c r="J124" s="173" t="s">
        <v>39</v>
      </c>
      <c r="K124" s="173"/>
      <c r="L124" s="173"/>
      <c r="M124" s="173"/>
      <c r="N124" s="173"/>
      <c r="O124" s="173"/>
      <c r="P124" s="173"/>
      <c r="Q124" s="178"/>
      <c r="R124" s="178"/>
      <c r="S124" s="178"/>
    </row>
    <row r="125" spans="1:19" ht="25.5" x14ac:dyDescent="0.25">
      <c r="A125" s="176" t="s">
        <v>39</v>
      </c>
      <c r="B125" s="176" t="s">
        <v>4626</v>
      </c>
      <c r="C125" s="200"/>
      <c r="D125" s="126"/>
      <c r="E125" s="126" t="s">
        <v>500</v>
      </c>
      <c r="F125" s="171" t="s">
        <v>4694</v>
      </c>
      <c r="G125" s="272" t="s">
        <v>373</v>
      </c>
      <c r="H125" s="172" t="s">
        <v>4698</v>
      </c>
      <c r="I125" s="172" t="s">
        <v>375</v>
      </c>
      <c r="J125" s="173" t="s">
        <v>39</v>
      </c>
      <c r="K125" s="173"/>
      <c r="L125" s="173"/>
      <c r="M125" s="173"/>
      <c r="N125" s="173"/>
      <c r="O125" s="173"/>
      <c r="P125" s="173"/>
      <c r="Q125" s="178"/>
      <c r="R125" s="178"/>
      <c r="S125" s="178"/>
    </row>
    <row r="126" spans="1:19" ht="25.5" x14ac:dyDescent="0.25">
      <c r="A126" s="176" t="s">
        <v>39</v>
      </c>
      <c r="B126" s="176" t="s">
        <v>4626</v>
      </c>
      <c r="C126" s="200"/>
      <c r="D126" s="126"/>
      <c r="E126" s="126" t="s">
        <v>500</v>
      </c>
      <c r="F126" s="171" t="s">
        <v>4694</v>
      </c>
      <c r="G126" s="272" t="s">
        <v>4699</v>
      </c>
      <c r="H126" s="172" t="s">
        <v>4700</v>
      </c>
      <c r="I126" s="172" t="s">
        <v>400</v>
      </c>
      <c r="J126" s="173" t="s">
        <v>38</v>
      </c>
      <c r="K126" s="173"/>
      <c r="L126" s="173"/>
      <c r="M126" s="173"/>
      <c r="N126" s="172"/>
      <c r="O126" s="173"/>
      <c r="P126" s="173"/>
      <c r="Q126" s="178"/>
      <c r="R126" s="178"/>
      <c r="S126" s="178"/>
    </row>
    <row r="127" spans="1:19" ht="26.25" x14ac:dyDescent="0.25">
      <c r="A127" s="176" t="s">
        <v>39</v>
      </c>
      <c r="B127" s="176" t="s">
        <v>4626</v>
      </c>
      <c r="C127" s="200"/>
      <c r="D127" s="126"/>
      <c r="E127" s="126" t="s">
        <v>500</v>
      </c>
      <c r="F127" s="171" t="s">
        <v>4694</v>
      </c>
      <c r="G127" s="280" t="s">
        <v>4704</v>
      </c>
      <c r="H127" s="172" t="s">
        <v>4705</v>
      </c>
      <c r="I127" s="172" t="s">
        <v>4703</v>
      </c>
      <c r="J127" s="173"/>
      <c r="K127" s="173"/>
      <c r="L127" s="173"/>
      <c r="M127" s="173"/>
      <c r="N127" s="173" t="s">
        <v>411</v>
      </c>
      <c r="O127" s="173"/>
      <c r="P127" s="173"/>
      <c r="Q127" s="178"/>
      <c r="R127" s="178"/>
      <c r="S127" s="178"/>
    </row>
    <row r="128" spans="1:19" ht="26.25" x14ac:dyDescent="0.25">
      <c r="A128" s="176" t="s">
        <v>39</v>
      </c>
      <c r="B128" s="176" t="s">
        <v>4626</v>
      </c>
      <c r="C128" s="200"/>
      <c r="D128" s="126"/>
      <c r="E128" s="126" t="s">
        <v>500</v>
      </c>
      <c r="F128" s="171" t="s">
        <v>4694</v>
      </c>
      <c r="G128" s="272" t="s">
        <v>4707</v>
      </c>
      <c r="H128" s="174"/>
      <c r="I128" s="172" t="s">
        <v>2680</v>
      </c>
      <c r="J128" s="173" t="s">
        <v>39</v>
      </c>
      <c r="K128" s="173"/>
      <c r="L128" s="173"/>
      <c r="M128" s="173"/>
      <c r="N128" s="173"/>
      <c r="O128" s="173"/>
      <c r="P128" s="173"/>
      <c r="Q128" s="178"/>
      <c r="R128" s="178"/>
      <c r="S128" s="178" t="s">
        <v>476</v>
      </c>
    </row>
    <row r="129" spans="1:19" ht="26.25" x14ac:dyDescent="0.25">
      <c r="A129" s="176" t="s">
        <v>39</v>
      </c>
      <c r="B129" s="176" t="s">
        <v>4626</v>
      </c>
      <c r="C129" s="200"/>
      <c r="D129" s="126"/>
      <c r="E129" s="126" t="s">
        <v>500</v>
      </c>
      <c r="F129" s="171" t="s">
        <v>4694</v>
      </c>
      <c r="G129" s="272" t="s">
        <v>4708</v>
      </c>
      <c r="H129" s="174"/>
      <c r="I129" s="172" t="s">
        <v>880</v>
      </c>
      <c r="J129" s="173" t="s">
        <v>39</v>
      </c>
      <c r="K129" s="173"/>
      <c r="L129" s="173"/>
      <c r="M129" s="173"/>
      <c r="N129" s="173"/>
      <c r="O129" s="173"/>
      <c r="P129" s="173"/>
      <c r="Q129" s="178"/>
      <c r="R129" s="178"/>
      <c r="S129" s="178" t="s">
        <v>476</v>
      </c>
    </row>
    <row r="130" spans="1:19" ht="26.25" x14ac:dyDescent="0.25">
      <c r="A130" s="176" t="s">
        <v>39</v>
      </c>
      <c r="B130" s="176" t="s">
        <v>4626</v>
      </c>
      <c r="C130" s="200"/>
      <c r="D130" s="126"/>
      <c r="E130" s="126" t="s">
        <v>500</v>
      </c>
      <c r="F130" s="171" t="s">
        <v>4694</v>
      </c>
      <c r="G130" s="272" t="s">
        <v>4709</v>
      </c>
      <c r="H130" s="174"/>
      <c r="I130" s="172" t="s">
        <v>880</v>
      </c>
      <c r="J130" s="173" t="s">
        <v>39</v>
      </c>
      <c r="K130" s="173"/>
      <c r="L130" s="173"/>
      <c r="M130" s="173"/>
      <c r="N130" s="173"/>
      <c r="O130" s="173"/>
      <c r="P130" s="173"/>
      <c r="Q130" s="178"/>
      <c r="R130" s="178"/>
      <c r="S130" s="178"/>
    </row>
    <row r="131" spans="1:19" ht="51" x14ac:dyDescent="0.25">
      <c r="A131" s="176" t="s">
        <v>39</v>
      </c>
      <c r="B131" s="176" t="s">
        <v>4626</v>
      </c>
      <c r="C131" s="200" t="s">
        <v>4630</v>
      </c>
      <c r="D131" s="126"/>
      <c r="E131" s="126" t="s">
        <v>500</v>
      </c>
      <c r="F131" s="171" t="s">
        <v>4694</v>
      </c>
      <c r="G131" s="272" t="s">
        <v>515</v>
      </c>
      <c r="H131" s="174"/>
      <c r="I131" s="172" t="s">
        <v>372</v>
      </c>
      <c r="J131" s="173" t="s">
        <v>39</v>
      </c>
      <c r="K131" s="173"/>
      <c r="L131" s="173"/>
      <c r="M131" s="173"/>
      <c r="N131" s="173" t="s">
        <v>4710</v>
      </c>
      <c r="O131" s="173"/>
      <c r="P131" s="173"/>
      <c r="Q131" s="178"/>
      <c r="R131" s="178"/>
      <c r="S131" s="178" t="s">
        <v>476</v>
      </c>
    </row>
    <row r="132" spans="1:19" ht="26.25" x14ac:dyDescent="0.25">
      <c r="A132" s="176" t="s">
        <v>38</v>
      </c>
      <c r="B132" s="176" t="s">
        <v>4626</v>
      </c>
      <c r="C132" s="200"/>
      <c r="D132" s="126"/>
      <c r="E132" s="126"/>
      <c r="F132" s="171" t="s">
        <v>4694</v>
      </c>
      <c r="G132" s="272" t="s">
        <v>4719</v>
      </c>
      <c r="H132" s="172" t="s">
        <v>4718</v>
      </c>
      <c r="I132" s="172" t="s">
        <v>386</v>
      </c>
      <c r="J132" s="173" t="s">
        <v>39</v>
      </c>
      <c r="K132" s="173"/>
      <c r="L132" s="173"/>
      <c r="M132" s="173"/>
      <c r="N132" s="173" t="s">
        <v>411</v>
      </c>
      <c r="O132" s="173"/>
      <c r="P132" s="173"/>
      <c r="Q132" s="178"/>
      <c r="R132" s="178"/>
      <c r="S132" s="178" t="s">
        <v>476</v>
      </c>
    </row>
    <row r="133" spans="1:19" ht="26.25" x14ac:dyDescent="0.25">
      <c r="A133" s="176" t="s">
        <v>38</v>
      </c>
      <c r="B133" s="176" t="s">
        <v>4626</v>
      </c>
      <c r="C133" s="200"/>
      <c r="D133" s="126"/>
      <c r="E133" s="126"/>
      <c r="F133" s="171" t="s">
        <v>4694</v>
      </c>
      <c r="G133" s="280" t="s">
        <v>4720</v>
      </c>
      <c r="H133" s="172" t="s">
        <v>4721</v>
      </c>
      <c r="I133" s="172" t="s">
        <v>372</v>
      </c>
      <c r="J133" s="173" t="s">
        <v>39</v>
      </c>
      <c r="K133" s="173"/>
      <c r="L133" s="173"/>
      <c r="M133" s="173"/>
      <c r="N133" s="173"/>
      <c r="O133" s="173"/>
      <c r="P133" s="173"/>
      <c r="Q133" s="178"/>
      <c r="R133" s="178"/>
      <c r="S133" s="178"/>
    </row>
    <row r="134" spans="1:19" ht="26.25" x14ac:dyDescent="0.25">
      <c r="A134" s="176" t="s">
        <v>38</v>
      </c>
      <c r="B134" s="176" t="s">
        <v>4626</v>
      </c>
      <c r="C134" s="200"/>
      <c r="D134" s="126"/>
      <c r="E134" s="126"/>
      <c r="F134" s="171" t="s">
        <v>4694</v>
      </c>
      <c r="G134" s="172" t="s">
        <v>4722</v>
      </c>
      <c r="H134" s="172" t="s">
        <v>4723</v>
      </c>
      <c r="I134" s="172" t="s">
        <v>369</v>
      </c>
      <c r="J134" s="173" t="s">
        <v>39</v>
      </c>
      <c r="K134" s="173"/>
      <c r="L134" s="173"/>
      <c r="M134" s="173"/>
      <c r="N134" s="173"/>
      <c r="O134" s="173"/>
      <c r="P134" s="173"/>
      <c r="Q134" s="173"/>
      <c r="R134" s="173"/>
      <c r="S134" s="173"/>
    </row>
    <row r="135" spans="1:19" ht="25.5" x14ac:dyDescent="0.25">
      <c r="A135" s="176" t="s">
        <v>38</v>
      </c>
      <c r="B135" s="176" t="s">
        <v>4626</v>
      </c>
      <c r="C135" s="200"/>
      <c r="D135" s="126"/>
      <c r="E135" s="126"/>
      <c r="F135" s="171" t="s">
        <v>4694</v>
      </c>
      <c r="G135" s="280" t="s">
        <v>4724</v>
      </c>
      <c r="H135" s="172" t="s">
        <v>4725</v>
      </c>
      <c r="I135" s="172" t="s">
        <v>369</v>
      </c>
      <c r="J135" s="173" t="s">
        <v>39</v>
      </c>
      <c r="K135" s="173"/>
      <c r="L135" s="173"/>
      <c r="M135" s="173"/>
      <c r="N135" s="173"/>
      <c r="O135" s="173"/>
      <c r="P135" s="173"/>
      <c r="Q135" s="178"/>
      <c r="R135" s="178"/>
      <c r="S135" s="178"/>
    </row>
    <row r="136" spans="1:19" ht="26.25" x14ac:dyDescent="0.25">
      <c r="A136" s="176" t="s">
        <v>38</v>
      </c>
      <c r="B136" s="176" t="s">
        <v>4626</v>
      </c>
      <c r="C136" s="200"/>
      <c r="D136" s="126"/>
      <c r="E136" s="126"/>
      <c r="F136" s="171" t="s">
        <v>4694</v>
      </c>
      <c r="G136" s="280" t="s">
        <v>4726</v>
      </c>
      <c r="H136" s="172" t="s">
        <v>4725</v>
      </c>
      <c r="I136" s="172" t="s">
        <v>936</v>
      </c>
      <c r="J136" s="173" t="s">
        <v>39</v>
      </c>
      <c r="K136" s="173"/>
      <c r="L136" s="173"/>
      <c r="M136" s="173"/>
      <c r="N136" s="173"/>
      <c r="O136" s="173"/>
      <c r="P136" s="173"/>
      <c r="Q136" s="178"/>
      <c r="R136" s="178"/>
      <c r="S136" s="178"/>
    </row>
    <row r="137" spans="1:19" ht="26.25" x14ac:dyDescent="0.25">
      <c r="A137" s="176" t="s">
        <v>38</v>
      </c>
      <c r="B137" s="176" t="s">
        <v>4626</v>
      </c>
      <c r="C137" s="200"/>
      <c r="D137" s="126"/>
      <c r="E137" s="126"/>
      <c r="F137" s="171" t="s">
        <v>4694</v>
      </c>
      <c r="G137" s="280" t="s">
        <v>4727</v>
      </c>
      <c r="H137" s="172" t="s">
        <v>4725</v>
      </c>
      <c r="I137" s="172" t="s">
        <v>936</v>
      </c>
      <c r="J137" s="173" t="s">
        <v>39</v>
      </c>
      <c r="K137" s="173"/>
      <c r="L137" s="173"/>
      <c r="M137" s="173"/>
      <c r="N137" s="173"/>
      <c r="O137" s="173"/>
      <c r="P137" s="173"/>
      <c r="Q137" s="178"/>
      <c r="R137" s="178"/>
      <c r="S137" s="178"/>
    </row>
    <row r="138" spans="1:19" ht="25.5" x14ac:dyDescent="0.25">
      <c r="A138" s="176" t="s">
        <v>38</v>
      </c>
      <c r="B138" s="176" t="s">
        <v>4626</v>
      </c>
      <c r="C138" s="200"/>
      <c r="D138" s="126"/>
      <c r="E138" s="126"/>
      <c r="F138" s="171" t="s">
        <v>4694</v>
      </c>
      <c r="G138" s="280" t="s">
        <v>4728</v>
      </c>
      <c r="H138" s="172"/>
      <c r="I138" s="172" t="s">
        <v>369</v>
      </c>
      <c r="J138" s="173" t="s">
        <v>39</v>
      </c>
      <c r="K138" s="173"/>
      <c r="L138" s="173"/>
      <c r="M138" s="173"/>
      <c r="N138" s="173"/>
      <c r="O138" s="173"/>
      <c r="P138" s="173"/>
      <c r="Q138" s="178"/>
      <c r="R138" s="178"/>
      <c r="S138" s="178"/>
    </row>
    <row r="139" spans="1:19" ht="38.25" x14ac:dyDescent="0.25">
      <c r="A139" s="176" t="s">
        <v>38</v>
      </c>
      <c r="B139" s="176" t="s">
        <v>4626</v>
      </c>
      <c r="C139" s="200"/>
      <c r="D139" s="126"/>
      <c r="E139" s="126"/>
      <c r="F139" s="171" t="s">
        <v>4729</v>
      </c>
      <c r="G139" s="281" t="s">
        <v>4699</v>
      </c>
      <c r="H139" s="177" t="s">
        <v>4730</v>
      </c>
      <c r="I139" s="276" t="s">
        <v>400</v>
      </c>
      <c r="J139" s="271" t="s">
        <v>500</v>
      </c>
      <c r="K139" s="276"/>
      <c r="L139" s="276"/>
      <c r="M139" s="177"/>
      <c r="N139" s="177"/>
      <c r="O139" s="276"/>
      <c r="P139" s="276"/>
      <c r="Q139" s="276"/>
      <c r="R139" s="276"/>
      <c r="S139" s="276"/>
    </row>
    <row r="140" spans="1:19" ht="38.25" x14ac:dyDescent="0.25">
      <c r="A140" s="176" t="s">
        <v>39</v>
      </c>
      <c r="B140" s="176" t="s">
        <v>4626</v>
      </c>
      <c r="C140" s="200"/>
      <c r="D140" s="126"/>
      <c r="E140" s="126" t="s">
        <v>500</v>
      </c>
      <c r="F140" s="171" t="s">
        <v>4729</v>
      </c>
      <c r="G140" s="281" t="s">
        <v>380</v>
      </c>
      <c r="H140" s="177" t="s">
        <v>4731</v>
      </c>
      <c r="I140" s="276" t="s">
        <v>381</v>
      </c>
      <c r="J140" s="271" t="s">
        <v>500</v>
      </c>
      <c r="K140" s="276" t="s">
        <v>36</v>
      </c>
      <c r="L140" s="276" t="s">
        <v>46</v>
      </c>
      <c r="M140" s="177" t="s">
        <v>49</v>
      </c>
      <c r="N140" s="177"/>
      <c r="O140" s="276" t="s">
        <v>45</v>
      </c>
      <c r="P140" s="276"/>
      <c r="Q140" s="276" t="s">
        <v>398</v>
      </c>
      <c r="R140" s="276"/>
      <c r="S140" s="276"/>
    </row>
    <row r="141" spans="1:19" ht="39" x14ac:dyDescent="0.25">
      <c r="A141" s="176" t="s">
        <v>38</v>
      </c>
      <c r="B141" s="176" t="s">
        <v>4626</v>
      </c>
      <c r="C141" s="200"/>
      <c r="D141" s="126"/>
      <c r="E141" s="126"/>
      <c r="F141" s="171" t="s">
        <v>4729</v>
      </c>
      <c r="G141" s="276" t="s">
        <v>4733</v>
      </c>
      <c r="H141" s="177"/>
      <c r="I141" s="276" t="s">
        <v>369</v>
      </c>
      <c r="J141" s="271" t="s">
        <v>4533</v>
      </c>
      <c r="K141" s="276"/>
      <c r="L141" s="276"/>
      <c r="M141" s="177"/>
      <c r="N141" s="177" t="s">
        <v>4734</v>
      </c>
      <c r="O141" s="276"/>
      <c r="P141" s="276"/>
      <c r="Q141" s="276"/>
      <c r="R141" s="276"/>
      <c r="S141" s="276"/>
    </row>
    <row r="142" spans="1:19" ht="39" x14ac:dyDescent="0.25">
      <c r="A142" s="176" t="s">
        <v>38</v>
      </c>
      <c r="B142" s="176" t="s">
        <v>4626</v>
      </c>
      <c r="C142" s="200"/>
      <c r="D142" s="126"/>
      <c r="E142" s="126"/>
      <c r="F142" s="171" t="s">
        <v>4729</v>
      </c>
      <c r="G142" s="276" t="s">
        <v>4735</v>
      </c>
      <c r="H142" s="177"/>
      <c r="I142" s="276" t="s">
        <v>369</v>
      </c>
      <c r="J142" s="271" t="s">
        <v>4533</v>
      </c>
      <c r="K142" s="276"/>
      <c r="L142" s="276"/>
      <c r="M142" s="177"/>
      <c r="N142" s="177" t="s">
        <v>4734</v>
      </c>
      <c r="O142" s="276"/>
      <c r="P142" s="276"/>
      <c r="Q142" s="276"/>
      <c r="R142" s="276"/>
      <c r="S142" s="276"/>
    </row>
    <row r="143" spans="1:19" ht="38.25" x14ac:dyDescent="0.25">
      <c r="A143" s="176" t="s">
        <v>38</v>
      </c>
      <c r="B143" s="176" t="s">
        <v>4626</v>
      </c>
      <c r="C143" s="200"/>
      <c r="D143" s="126"/>
      <c r="E143" s="126"/>
      <c r="F143" s="171" t="s">
        <v>4729</v>
      </c>
      <c r="G143" s="276" t="s">
        <v>0</v>
      </c>
      <c r="H143" s="177"/>
      <c r="I143" s="276" t="s">
        <v>4736</v>
      </c>
      <c r="J143" s="271" t="s">
        <v>4533</v>
      </c>
      <c r="K143" s="276" t="s">
        <v>4212</v>
      </c>
      <c r="L143" s="276" t="s">
        <v>0</v>
      </c>
      <c r="M143" s="177" t="s">
        <v>0</v>
      </c>
      <c r="N143" s="177"/>
      <c r="O143" s="276" t="s">
        <v>4210</v>
      </c>
      <c r="P143" s="276"/>
      <c r="Q143" s="276"/>
      <c r="R143" s="276"/>
      <c r="S143" s="276" t="s">
        <v>476</v>
      </c>
    </row>
    <row r="144" spans="1:19" ht="38.25" x14ac:dyDescent="0.25">
      <c r="A144" s="176" t="s">
        <v>38</v>
      </c>
      <c r="B144" s="176" t="s">
        <v>4626</v>
      </c>
      <c r="C144" s="200"/>
      <c r="D144" s="126"/>
      <c r="E144" s="126"/>
      <c r="F144" s="171" t="s">
        <v>4729</v>
      </c>
      <c r="G144" s="276" t="s">
        <v>4737</v>
      </c>
      <c r="H144" s="177" t="s">
        <v>4738</v>
      </c>
      <c r="I144" s="276" t="s">
        <v>4739</v>
      </c>
      <c r="J144" s="271" t="s">
        <v>4533</v>
      </c>
      <c r="K144" s="276"/>
      <c r="L144" s="276"/>
      <c r="M144" s="177"/>
      <c r="N144" s="177" t="s">
        <v>4740</v>
      </c>
      <c r="O144" s="276"/>
      <c r="P144" s="276"/>
      <c r="Q144" s="276"/>
      <c r="R144" s="276"/>
      <c r="S144" s="276"/>
    </row>
    <row r="145" spans="1:19" ht="38.25" x14ac:dyDescent="0.25">
      <c r="A145" s="176" t="s">
        <v>39</v>
      </c>
      <c r="B145" s="176" t="s">
        <v>4626</v>
      </c>
      <c r="C145" s="200"/>
      <c r="D145" s="126"/>
      <c r="E145" s="126" t="s">
        <v>500</v>
      </c>
      <c r="F145" s="171" t="s">
        <v>4741</v>
      </c>
      <c r="G145" s="173" t="s">
        <v>4699</v>
      </c>
      <c r="H145" s="173" t="s">
        <v>4742</v>
      </c>
      <c r="I145" s="173" t="s">
        <v>400</v>
      </c>
      <c r="J145" s="173" t="s">
        <v>38</v>
      </c>
      <c r="K145" s="173"/>
      <c r="L145" s="178"/>
      <c r="M145" s="178"/>
      <c r="N145" s="173"/>
      <c r="O145" s="178"/>
      <c r="P145" s="178"/>
      <c r="Q145" s="178"/>
      <c r="R145" s="178"/>
      <c r="S145" s="178"/>
    </row>
    <row r="146" spans="1:19" ht="38.25" x14ac:dyDescent="0.25">
      <c r="A146" s="176" t="s">
        <v>39</v>
      </c>
      <c r="B146" s="176" t="s">
        <v>4626</v>
      </c>
      <c r="C146" s="200"/>
      <c r="D146" s="126"/>
      <c r="E146" s="126" t="s">
        <v>500</v>
      </c>
      <c r="F146" s="171" t="s">
        <v>4661</v>
      </c>
      <c r="G146" s="272" t="s">
        <v>0</v>
      </c>
      <c r="H146" s="174"/>
      <c r="I146" s="173" t="s">
        <v>4703</v>
      </c>
      <c r="J146" s="173" t="s">
        <v>4533</v>
      </c>
      <c r="K146" s="280"/>
      <c r="L146" s="178"/>
      <c r="M146" s="173"/>
      <c r="N146" s="172"/>
      <c r="O146" s="276"/>
      <c r="P146" s="276"/>
      <c r="Q146" s="276"/>
      <c r="R146" s="276"/>
      <c r="S146" s="276"/>
    </row>
    <row r="147" spans="1:19" ht="51" x14ac:dyDescent="0.25">
      <c r="A147" s="176" t="s">
        <v>39</v>
      </c>
      <c r="B147" s="176" t="s">
        <v>4626</v>
      </c>
      <c r="C147" s="200" t="s">
        <v>4630</v>
      </c>
      <c r="D147" s="126"/>
      <c r="E147" s="126" t="s">
        <v>500</v>
      </c>
      <c r="F147" s="171" t="s">
        <v>4661</v>
      </c>
      <c r="G147" s="173" t="s">
        <v>4755</v>
      </c>
      <c r="H147" s="173" t="s">
        <v>4756</v>
      </c>
      <c r="I147" s="173" t="s">
        <v>386</v>
      </c>
      <c r="J147" s="173" t="s">
        <v>4533</v>
      </c>
      <c r="K147" s="173"/>
      <c r="L147" s="173"/>
      <c r="M147" s="173"/>
      <c r="N147" s="173"/>
      <c r="O147" s="276"/>
      <c r="P147" s="276"/>
      <c r="Q147" s="276"/>
      <c r="R147" s="276"/>
      <c r="S147" s="276" t="s">
        <v>476</v>
      </c>
    </row>
    <row r="148" spans="1:19" ht="51" x14ac:dyDescent="0.25">
      <c r="A148" s="176" t="s">
        <v>39</v>
      </c>
      <c r="B148" s="176" t="s">
        <v>4626</v>
      </c>
      <c r="C148" s="200" t="s">
        <v>4630</v>
      </c>
      <c r="D148" s="126"/>
      <c r="E148" s="126" t="s">
        <v>500</v>
      </c>
      <c r="F148" s="171" t="s">
        <v>4661</v>
      </c>
      <c r="G148" s="173" t="s">
        <v>4757</v>
      </c>
      <c r="H148" s="173" t="s">
        <v>4756</v>
      </c>
      <c r="I148" s="173" t="s">
        <v>386</v>
      </c>
      <c r="J148" s="173" t="s">
        <v>4533</v>
      </c>
      <c r="K148" s="173"/>
      <c r="L148" s="173"/>
      <c r="M148" s="173"/>
      <c r="N148" s="173"/>
      <c r="O148" s="276"/>
      <c r="P148" s="276"/>
      <c r="Q148" s="276"/>
      <c r="R148" s="276"/>
      <c r="S148" s="276" t="s">
        <v>476</v>
      </c>
    </row>
    <row r="149" spans="1:19" ht="38.25" x14ac:dyDescent="0.25">
      <c r="A149" s="176" t="s">
        <v>39</v>
      </c>
      <c r="B149" s="176" t="s">
        <v>4626</v>
      </c>
      <c r="C149" s="200"/>
      <c r="D149" s="126"/>
      <c r="E149" s="126" t="s">
        <v>500</v>
      </c>
      <c r="F149" s="171" t="s">
        <v>4758</v>
      </c>
      <c r="G149" s="282" t="s">
        <v>408</v>
      </c>
      <c r="H149" s="174"/>
      <c r="I149" s="172" t="s">
        <v>378</v>
      </c>
      <c r="J149" s="173" t="s">
        <v>500</v>
      </c>
      <c r="K149" s="173"/>
      <c r="L149" s="173"/>
      <c r="M149" s="173"/>
      <c r="N149" s="173"/>
      <c r="O149" s="178"/>
      <c r="P149" s="178"/>
      <c r="Q149" s="178"/>
      <c r="R149" s="178"/>
      <c r="S149" s="178"/>
    </row>
    <row r="150" spans="1:19" ht="38.25" x14ac:dyDescent="0.25">
      <c r="A150" s="176" t="s">
        <v>39</v>
      </c>
      <c r="B150" s="176" t="s">
        <v>4626</v>
      </c>
      <c r="C150" s="200"/>
      <c r="D150" s="126"/>
      <c r="E150" s="126" t="s">
        <v>500</v>
      </c>
      <c r="F150" s="171" t="s">
        <v>4758</v>
      </c>
      <c r="G150" s="282" t="s">
        <v>4760</v>
      </c>
      <c r="H150" s="172"/>
      <c r="I150" s="172" t="s">
        <v>880</v>
      </c>
      <c r="J150" s="173" t="s">
        <v>4533</v>
      </c>
      <c r="K150" s="173"/>
      <c r="L150" s="173"/>
      <c r="M150" s="173"/>
      <c r="N150" s="173"/>
      <c r="O150" s="173"/>
      <c r="P150" s="178"/>
      <c r="Q150" s="178"/>
      <c r="R150" s="178"/>
      <c r="S150" s="178"/>
    </row>
    <row r="151" spans="1:19" ht="38.25" x14ac:dyDescent="0.25">
      <c r="A151" s="176" t="s">
        <v>39</v>
      </c>
      <c r="B151" s="176" t="s">
        <v>4626</v>
      </c>
      <c r="C151" s="200"/>
      <c r="D151" s="126"/>
      <c r="E151" s="126" t="s">
        <v>500</v>
      </c>
      <c r="F151" s="171" t="s">
        <v>4758</v>
      </c>
      <c r="G151" s="282" t="s">
        <v>4761</v>
      </c>
      <c r="H151" s="174"/>
      <c r="I151" s="172" t="s">
        <v>378</v>
      </c>
      <c r="J151" s="173" t="s">
        <v>500</v>
      </c>
      <c r="K151" s="173"/>
      <c r="L151" s="173"/>
      <c r="M151" s="173"/>
      <c r="N151" s="173"/>
      <c r="O151" s="178"/>
      <c r="P151" s="178"/>
      <c r="Q151" s="178"/>
      <c r="R151" s="178"/>
      <c r="S151" s="178"/>
    </row>
    <row r="152" spans="1:19" ht="38.25" x14ac:dyDescent="0.25">
      <c r="A152" s="176" t="s">
        <v>39</v>
      </c>
      <c r="B152" s="176" t="s">
        <v>4626</v>
      </c>
      <c r="C152" s="200"/>
      <c r="D152" s="126"/>
      <c r="E152" s="126" t="s">
        <v>500</v>
      </c>
      <c r="F152" s="171" t="s">
        <v>4758</v>
      </c>
      <c r="G152" s="282" t="s">
        <v>4699</v>
      </c>
      <c r="H152" s="172" t="s">
        <v>4762</v>
      </c>
      <c r="I152" s="172" t="s">
        <v>400</v>
      </c>
      <c r="J152" s="173" t="s">
        <v>500</v>
      </c>
      <c r="K152" s="173"/>
      <c r="L152" s="173"/>
      <c r="M152" s="173"/>
      <c r="N152" s="173"/>
      <c r="O152" s="178"/>
      <c r="P152" s="178"/>
      <c r="Q152" s="178"/>
      <c r="R152" s="178"/>
      <c r="S152" s="178"/>
    </row>
    <row r="153" spans="1:19" ht="38.25" x14ac:dyDescent="0.25">
      <c r="A153" s="176" t="s">
        <v>38</v>
      </c>
      <c r="B153" s="176" t="s">
        <v>4626</v>
      </c>
      <c r="C153" s="200"/>
      <c r="D153" s="126"/>
      <c r="E153" s="126"/>
      <c r="F153" s="171" t="s">
        <v>4758</v>
      </c>
      <c r="G153" s="282" t="s">
        <v>4763</v>
      </c>
      <c r="H153" s="174"/>
      <c r="I153" s="172" t="s">
        <v>936</v>
      </c>
      <c r="J153" s="173" t="s">
        <v>4533</v>
      </c>
      <c r="K153" s="173"/>
      <c r="L153" s="173"/>
      <c r="M153" s="173"/>
      <c r="N153" s="173"/>
      <c r="O153" s="173" t="s">
        <v>476</v>
      </c>
      <c r="P153" s="178"/>
      <c r="Q153" s="178"/>
      <c r="R153" s="178"/>
      <c r="S153" s="178"/>
    </row>
    <row r="154" spans="1:19" ht="38.25" x14ac:dyDescent="0.25">
      <c r="A154" s="176" t="s">
        <v>38</v>
      </c>
      <c r="B154" s="176" t="s">
        <v>4626</v>
      </c>
      <c r="C154" s="200"/>
      <c r="D154" s="126"/>
      <c r="E154" s="126"/>
      <c r="F154" s="171" t="s">
        <v>4758</v>
      </c>
      <c r="G154" s="272" t="s">
        <v>4764</v>
      </c>
      <c r="H154" s="174"/>
      <c r="I154" s="172" t="s">
        <v>936</v>
      </c>
      <c r="J154" s="173" t="s">
        <v>4533</v>
      </c>
      <c r="K154" s="173"/>
      <c r="L154" s="173"/>
      <c r="M154" s="173"/>
      <c r="N154" s="173"/>
      <c r="O154" s="178"/>
      <c r="P154" s="178"/>
      <c r="Q154" s="178"/>
      <c r="R154" s="178"/>
      <c r="S154" s="178"/>
    </row>
    <row r="155" spans="1:19" ht="38.25" x14ac:dyDescent="0.25">
      <c r="A155" s="176" t="s">
        <v>38</v>
      </c>
      <c r="B155" s="176" t="s">
        <v>4626</v>
      </c>
      <c r="C155" s="200"/>
      <c r="D155" s="126"/>
      <c r="E155" s="126"/>
      <c r="F155" s="171" t="s">
        <v>4758</v>
      </c>
      <c r="G155" s="272" t="s">
        <v>4765</v>
      </c>
      <c r="H155" s="174"/>
      <c r="I155" s="172" t="s">
        <v>936</v>
      </c>
      <c r="J155" s="173" t="s">
        <v>4533</v>
      </c>
      <c r="K155" s="173"/>
      <c r="L155" s="173"/>
      <c r="M155" s="173"/>
      <c r="N155" s="173"/>
      <c r="O155" s="178"/>
      <c r="P155" s="178"/>
      <c r="Q155" s="178"/>
      <c r="R155" s="178"/>
      <c r="S155" s="178"/>
    </row>
    <row r="156" spans="1:19" ht="38.25" x14ac:dyDescent="0.25">
      <c r="A156" s="176" t="s">
        <v>39</v>
      </c>
      <c r="B156" s="176" t="s">
        <v>4626</v>
      </c>
      <c r="C156" s="200"/>
      <c r="D156" s="126"/>
      <c r="E156" s="126" t="s">
        <v>500</v>
      </c>
      <c r="F156" s="171" t="s">
        <v>4758</v>
      </c>
      <c r="G156" s="280" t="s">
        <v>4767</v>
      </c>
      <c r="H156" s="172" t="s">
        <v>436</v>
      </c>
      <c r="I156" s="172" t="s">
        <v>4768</v>
      </c>
      <c r="J156" s="173" t="s">
        <v>4533</v>
      </c>
      <c r="K156" s="173"/>
      <c r="L156" s="173"/>
      <c r="M156" s="173"/>
      <c r="N156" s="173"/>
      <c r="O156" s="178"/>
      <c r="P156" s="178"/>
      <c r="Q156" s="178"/>
      <c r="R156" s="178"/>
      <c r="S156" s="178"/>
    </row>
    <row r="157" spans="1:19" ht="38.25" x14ac:dyDescent="0.25">
      <c r="A157" s="176" t="s">
        <v>39</v>
      </c>
      <c r="B157" s="176" t="s">
        <v>4626</v>
      </c>
      <c r="C157" s="200"/>
      <c r="D157" s="126"/>
      <c r="E157" s="126" t="s">
        <v>500</v>
      </c>
      <c r="F157" s="171" t="s">
        <v>4758</v>
      </c>
      <c r="G157" s="280" t="s">
        <v>4769</v>
      </c>
      <c r="H157" s="172" t="s">
        <v>4770</v>
      </c>
      <c r="I157" s="172" t="s">
        <v>535</v>
      </c>
      <c r="J157" s="173" t="s">
        <v>4533</v>
      </c>
      <c r="K157" s="173"/>
      <c r="L157" s="173"/>
      <c r="M157" s="173"/>
      <c r="N157" s="173"/>
      <c r="O157" s="178"/>
      <c r="P157" s="178"/>
      <c r="Q157" s="178"/>
      <c r="R157" s="178"/>
      <c r="S157" s="178"/>
    </row>
    <row r="158" spans="1:19" ht="38.25" x14ac:dyDescent="0.25">
      <c r="A158" s="176" t="s">
        <v>39</v>
      </c>
      <c r="B158" s="176" t="s">
        <v>4626</v>
      </c>
      <c r="C158" s="200"/>
      <c r="D158" s="126"/>
      <c r="E158" s="126" t="s">
        <v>500</v>
      </c>
      <c r="F158" s="171" t="s">
        <v>4758</v>
      </c>
      <c r="G158" s="280" t="s">
        <v>4771</v>
      </c>
      <c r="H158" s="172" t="s">
        <v>4772</v>
      </c>
      <c r="I158" s="172" t="s">
        <v>983</v>
      </c>
      <c r="J158" s="173" t="s">
        <v>500</v>
      </c>
      <c r="K158" s="173"/>
      <c r="L158" s="173"/>
      <c r="M158" s="173"/>
      <c r="N158" s="173"/>
      <c r="O158" s="178"/>
      <c r="P158" s="178"/>
      <c r="Q158" s="178"/>
      <c r="R158" s="178"/>
      <c r="S158" s="178"/>
    </row>
    <row r="159" spans="1:19" ht="38.25" x14ac:dyDescent="0.25">
      <c r="A159" s="176" t="s">
        <v>38</v>
      </c>
      <c r="B159" s="176" t="s">
        <v>4626</v>
      </c>
      <c r="C159" s="200"/>
      <c r="D159" s="126"/>
      <c r="E159" s="126"/>
      <c r="F159" s="171" t="s">
        <v>4758</v>
      </c>
      <c r="G159" s="282" t="s">
        <v>4773</v>
      </c>
      <c r="H159" s="174"/>
      <c r="I159" s="172" t="s">
        <v>886</v>
      </c>
      <c r="J159" s="173" t="s">
        <v>4533</v>
      </c>
      <c r="K159" s="173"/>
      <c r="L159" s="173"/>
      <c r="M159" s="173"/>
      <c r="N159" s="173"/>
      <c r="O159" s="173" t="s">
        <v>476</v>
      </c>
      <c r="P159" s="178"/>
      <c r="Q159" s="178"/>
      <c r="R159" s="178"/>
      <c r="S159" s="178"/>
    </row>
    <row r="160" spans="1:19" ht="38.25" x14ac:dyDescent="0.25">
      <c r="A160" s="176" t="s">
        <v>38</v>
      </c>
      <c r="B160" s="176" t="s">
        <v>4626</v>
      </c>
      <c r="C160" s="200"/>
      <c r="D160" s="126"/>
      <c r="E160" s="126"/>
      <c r="F160" s="171" t="s">
        <v>4758</v>
      </c>
      <c r="G160" s="282" t="s">
        <v>4774</v>
      </c>
      <c r="H160" s="174"/>
      <c r="I160" s="172" t="s">
        <v>880</v>
      </c>
      <c r="J160" s="173" t="s">
        <v>4533</v>
      </c>
      <c r="K160" s="173"/>
      <c r="L160" s="173"/>
      <c r="M160" s="173"/>
      <c r="N160" s="173"/>
      <c r="O160" s="173" t="s">
        <v>476</v>
      </c>
      <c r="P160" s="178"/>
      <c r="Q160" s="178"/>
      <c r="R160" s="178"/>
      <c r="S160" s="178"/>
    </row>
    <row r="161" spans="1:19" x14ac:dyDescent="0.25">
      <c r="A161" s="176" t="s">
        <v>38</v>
      </c>
      <c r="B161" s="176" t="s">
        <v>4626</v>
      </c>
      <c r="C161" s="200"/>
      <c r="D161" s="126"/>
      <c r="E161" s="126"/>
      <c r="F161" s="171"/>
      <c r="G161" s="179"/>
      <c r="H161" s="173"/>
      <c r="I161" s="173"/>
      <c r="J161" s="179"/>
      <c r="K161" s="173"/>
      <c r="L161" s="173"/>
      <c r="M161" s="173"/>
      <c r="N161" s="173"/>
      <c r="O161" s="178"/>
      <c r="P161" s="178"/>
      <c r="Q161" s="178"/>
      <c r="R161" s="178"/>
      <c r="S161" s="178"/>
    </row>
    <row r="162" spans="1:19" ht="38.25" x14ac:dyDescent="0.25">
      <c r="A162" s="176" t="s">
        <v>38</v>
      </c>
      <c r="B162" s="176" t="s">
        <v>4626</v>
      </c>
      <c r="C162" s="200"/>
      <c r="D162" s="126"/>
      <c r="E162" s="126"/>
      <c r="F162" s="171" t="s">
        <v>4758</v>
      </c>
      <c r="G162" s="282" t="s">
        <v>4778</v>
      </c>
      <c r="H162" s="172"/>
      <c r="I162" s="172" t="s">
        <v>886</v>
      </c>
      <c r="J162" s="173" t="s">
        <v>4533</v>
      </c>
      <c r="K162" s="173"/>
      <c r="L162" s="173"/>
      <c r="M162" s="173"/>
      <c r="N162" s="173"/>
      <c r="O162" s="173" t="s">
        <v>476</v>
      </c>
      <c r="P162" s="178"/>
      <c r="Q162" s="178"/>
      <c r="R162" s="178"/>
      <c r="S162" s="178"/>
    </row>
    <row r="163" spans="1:19" ht="38.25" x14ac:dyDescent="0.25">
      <c r="A163" s="176" t="s">
        <v>38</v>
      </c>
      <c r="B163" s="176" t="s">
        <v>4626</v>
      </c>
      <c r="C163" s="200"/>
      <c r="D163" s="126"/>
      <c r="E163" s="126"/>
      <c r="F163" s="171" t="s">
        <v>4758</v>
      </c>
      <c r="G163" s="282" t="s">
        <v>4779</v>
      </c>
      <c r="H163" s="172"/>
      <c r="I163" s="172" t="s">
        <v>886</v>
      </c>
      <c r="J163" s="173" t="s">
        <v>4533</v>
      </c>
      <c r="K163" s="173"/>
      <c r="L163" s="173"/>
      <c r="M163" s="173"/>
      <c r="N163" s="173"/>
      <c r="O163" s="178"/>
      <c r="P163" s="178"/>
      <c r="Q163" s="178"/>
      <c r="R163" s="178"/>
      <c r="S163" s="178"/>
    </row>
    <row r="164" spans="1:19" ht="38.25" x14ac:dyDescent="0.25">
      <c r="A164" s="176" t="s">
        <v>38</v>
      </c>
      <c r="B164" s="176" t="s">
        <v>4626</v>
      </c>
      <c r="C164" s="200"/>
      <c r="D164" s="126"/>
      <c r="E164" s="126"/>
      <c r="F164" s="171" t="s">
        <v>4758</v>
      </c>
      <c r="G164" s="282" t="s">
        <v>4780</v>
      </c>
      <c r="H164" s="174"/>
      <c r="I164" s="172" t="s">
        <v>886</v>
      </c>
      <c r="J164" s="173" t="s">
        <v>4533</v>
      </c>
      <c r="K164" s="173"/>
      <c r="L164" s="173"/>
      <c r="M164" s="173"/>
      <c r="N164" s="173"/>
      <c r="O164" s="178"/>
      <c r="P164" s="178"/>
      <c r="Q164" s="178"/>
      <c r="R164" s="178"/>
      <c r="S164" s="178"/>
    </row>
    <row r="165" spans="1:19" ht="38.25" x14ac:dyDescent="0.25">
      <c r="A165" s="176" t="s">
        <v>38</v>
      </c>
      <c r="B165" s="176" t="s">
        <v>4626</v>
      </c>
      <c r="C165" s="200"/>
      <c r="D165" s="126"/>
      <c r="E165" s="126"/>
      <c r="F165" s="171" t="s">
        <v>4758</v>
      </c>
      <c r="G165" s="282" t="s">
        <v>4781</v>
      </c>
      <c r="H165" s="174"/>
      <c r="I165" s="172" t="s">
        <v>4782</v>
      </c>
      <c r="J165" s="173" t="s">
        <v>4533</v>
      </c>
      <c r="K165" s="173"/>
      <c r="L165" s="173"/>
      <c r="M165" s="173"/>
      <c r="N165" s="173"/>
      <c r="O165" s="178"/>
      <c r="P165" s="178"/>
      <c r="Q165" s="178"/>
      <c r="R165" s="178"/>
      <c r="S165" s="178"/>
    </row>
    <row r="166" spans="1:19" ht="38.25" x14ac:dyDescent="0.25">
      <c r="A166" s="176" t="s">
        <v>38</v>
      </c>
      <c r="B166" s="176" t="s">
        <v>4626</v>
      </c>
      <c r="C166" s="200"/>
      <c r="D166" s="126"/>
      <c r="E166" s="126"/>
      <c r="F166" s="171" t="s">
        <v>4758</v>
      </c>
      <c r="G166" s="282" t="s">
        <v>4783</v>
      </c>
      <c r="H166" s="172"/>
      <c r="I166" s="172" t="s">
        <v>4782</v>
      </c>
      <c r="J166" s="173" t="s">
        <v>4533</v>
      </c>
      <c r="K166" s="173"/>
      <c r="L166" s="173"/>
      <c r="M166" s="173"/>
      <c r="N166" s="173"/>
      <c r="O166" s="178"/>
      <c r="P166" s="178"/>
      <c r="Q166" s="178"/>
      <c r="R166" s="178"/>
      <c r="S166" s="178"/>
    </row>
    <row r="167" spans="1:19" ht="38.25" x14ac:dyDescent="0.25">
      <c r="A167" s="176" t="s">
        <v>38</v>
      </c>
      <c r="B167" s="176" t="s">
        <v>4626</v>
      </c>
      <c r="C167" s="200"/>
      <c r="D167" s="126"/>
      <c r="E167" s="126"/>
      <c r="F167" s="171" t="s">
        <v>4758</v>
      </c>
      <c r="G167" s="282" t="s">
        <v>4784</v>
      </c>
      <c r="H167" s="172"/>
      <c r="I167" s="172" t="s">
        <v>4782</v>
      </c>
      <c r="J167" s="173" t="s">
        <v>4533</v>
      </c>
      <c r="K167" s="173"/>
      <c r="L167" s="173"/>
      <c r="M167" s="173"/>
      <c r="N167" s="173"/>
      <c r="O167" s="178"/>
      <c r="P167" s="178"/>
      <c r="Q167" s="178"/>
      <c r="R167" s="178"/>
      <c r="S167" s="178"/>
    </row>
    <row r="168" spans="1:19" ht="38.25" x14ac:dyDescent="0.25">
      <c r="A168" s="176" t="s">
        <v>38</v>
      </c>
      <c r="B168" s="176" t="s">
        <v>4626</v>
      </c>
      <c r="C168" s="200"/>
      <c r="D168" s="126"/>
      <c r="E168" s="126"/>
      <c r="F168" s="171" t="s">
        <v>4758</v>
      </c>
      <c r="G168" s="282" t="s">
        <v>4785</v>
      </c>
      <c r="H168" s="174"/>
      <c r="I168" s="172" t="s">
        <v>4782</v>
      </c>
      <c r="J168" s="173" t="s">
        <v>4533</v>
      </c>
      <c r="K168" s="173"/>
      <c r="L168" s="173"/>
      <c r="M168" s="173"/>
      <c r="N168" s="173"/>
      <c r="O168" s="178"/>
      <c r="P168" s="178"/>
      <c r="Q168" s="178"/>
      <c r="R168" s="178"/>
      <c r="S168" s="178"/>
    </row>
    <row r="169" spans="1:19" ht="38.25" x14ac:dyDescent="0.25">
      <c r="A169" s="176" t="s">
        <v>38</v>
      </c>
      <c r="B169" s="176" t="s">
        <v>4626</v>
      </c>
      <c r="C169" s="200"/>
      <c r="D169" s="126"/>
      <c r="E169" s="126"/>
      <c r="F169" s="171" t="s">
        <v>4758</v>
      </c>
      <c r="G169" s="282" t="s">
        <v>4786</v>
      </c>
      <c r="H169" s="174"/>
      <c r="I169" s="172" t="s">
        <v>4782</v>
      </c>
      <c r="J169" s="173" t="s">
        <v>4533</v>
      </c>
      <c r="K169" s="173"/>
      <c r="L169" s="173"/>
      <c r="M169" s="173"/>
      <c r="N169" s="173"/>
      <c r="O169" s="178"/>
      <c r="P169" s="178"/>
      <c r="Q169" s="178"/>
      <c r="R169" s="178"/>
      <c r="S169" s="178"/>
    </row>
    <row r="170" spans="1:19" ht="38.25" x14ac:dyDescent="0.25">
      <c r="A170" s="176" t="s">
        <v>38</v>
      </c>
      <c r="B170" s="176" t="s">
        <v>4626</v>
      </c>
      <c r="C170" s="200"/>
      <c r="D170" s="126"/>
      <c r="E170" s="126"/>
      <c r="F170" s="171" t="s">
        <v>4758</v>
      </c>
      <c r="G170" s="282" t="s">
        <v>4787</v>
      </c>
      <c r="H170" s="172"/>
      <c r="I170" s="172" t="s">
        <v>4782</v>
      </c>
      <c r="J170" s="173" t="s">
        <v>4533</v>
      </c>
      <c r="K170" s="173"/>
      <c r="L170" s="173"/>
      <c r="M170" s="173"/>
      <c r="N170" s="173"/>
      <c r="O170" s="178"/>
      <c r="P170" s="178"/>
      <c r="Q170" s="178"/>
      <c r="R170" s="178"/>
      <c r="S170" s="178"/>
    </row>
    <row r="171" spans="1:19" ht="38.25" x14ac:dyDescent="0.25">
      <c r="A171" s="176" t="s">
        <v>38</v>
      </c>
      <c r="B171" s="176" t="s">
        <v>4626</v>
      </c>
      <c r="C171" s="200"/>
      <c r="D171" s="126"/>
      <c r="E171" s="126"/>
      <c r="F171" s="171" t="s">
        <v>4800</v>
      </c>
      <c r="G171" s="280" t="s">
        <v>380</v>
      </c>
      <c r="H171" s="173"/>
      <c r="I171" s="178" t="s">
        <v>381</v>
      </c>
      <c r="J171" s="178" t="s">
        <v>500</v>
      </c>
      <c r="K171" s="178"/>
      <c r="L171" s="173"/>
      <c r="M171" s="173"/>
      <c r="N171" s="173"/>
      <c r="O171" s="178"/>
      <c r="P171" s="178"/>
      <c r="Q171" s="178"/>
      <c r="R171" s="178"/>
      <c r="S171" s="178"/>
    </row>
    <row r="172" spans="1:19" ht="38.25" x14ac:dyDescent="0.25">
      <c r="A172" s="176" t="s">
        <v>38</v>
      </c>
      <c r="B172" s="176" t="s">
        <v>4626</v>
      </c>
      <c r="C172" s="200"/>
      <c r="D172" s="126"/>
      <c r="E172" s="126"/>
      <c r="F172" s="171" t="s">
        <v>4800</v>
      </c>
      <c r="G172" s="272" t="s">
        <v>4788</v>
      </c>
      <c r="H172" s="173" t="s">
        <v>4789</v>
      </c>
      <c r="I172" s="173" t="s">
        <v>403</v>
      </c>
      <c r="J172" s="173" t="s">
        <v>500</v>
      </c>
      <c r="K172" s="178"/>
      <c r="L172" s="178"/>
      <c r="M172" s="178"/>
      <c r="N172" s="173"/>
      <c r="O172" s="178"/>
      <c r="P172" s="178"/>
      <c r="Q172" s="178"/>
      <c r="R172" s="178"/>
      <c r="S172" s="178"/>
    </row>
    <row r="173" spans="1:19" ht="39" x14ac:dyDescent="0.25">
      <c r="A173" s="176" t="s">
        <v>38</v>
      </c>
      <c r="B173" s="176" t="s">
        <v>4626</v>
      </c>
      <c r="C173" s="200"/>
      <c r="D173" s="126"/>
      <c r="E173" s="126"/>
      <c r="F173" s="171" t="s">
        <v>4800</v>
      </c>
      <c r="G173" s="178" t="s">
        <v>4790</v>
      </c>
      <c r="H173" s="173" t="s">
        <v>4791</v>
      </c>
      <c r="I173" s="178" t="s">
        <v>378</v>
      </c>
      <c r="J173" s="178" t="s">
        <v>500</v>
      </c>
      <c r="K173" s="178"/>
      <c r="L173" s="178"/>
      <c r="M173" s="178"/>
      <c r="N173" s="173"/>
      <c r="O173" s="178"/>
      <c r="P173" s="178"/>
      <c r="Q173" s="178"/>
      <c r="R173" s="178"/>
      <c r="S173" s="178"/>
    </row>
    <row r="174" spans="1:19" ht="38.25" x14ac:dyDescent="0.25">
      <c r="A174" s="176" t="s">
        <v>38</v>
      </c>
      <c r="B174" s="176" t="s">
        <v>4626</v>
      </c>
      <c r="C174" s="200"/>
      <c r="D174" s="126"/>
      <c r="E174" s="126"/>
      <c r="F174" s="171" t="s">
        <v>4800</v>
      </c>
      <c r="G174" s="280" t="s">
        <v>4792</v>
      </c>
      <c r="H174" s="173" t="s">
        <v>4793</v>
      </c>
      <c r="I174" s="173" t="s">
        <v>4535</v>
      </c>
      <c r="J174" s="173" t="s">
        <v>4533</v>
      </c>
      <c r="K174" s="178"/>
      <c r="L174" s="173"/>
      <c r="M174" s="173"/>
      <c r="N174" s="173"/>
      <c r="O174" s="178"/>
      <c r="P174" s="178"/>
      <c r="Q174" s="178"/>
      <c r="R174" s="178"/>
      <c r="S174" s="178"/>
    </row>
    <row r="175" spans="1:19" ht="77.25" x14ac:dyDescent="0.25">
      <c r="A175" s="176" t="s">
        <v>38</v>
      </c>
      <c r="B175" s="176" t="s">
        <v>4626</v>
      </c>
      <c r="C175" s="200"/>
      <c r="D175" s="126"/>
      <c r="E175" s="126"/>
      <c r="F175" s="171" t="s">
        <v>4800</v>
      </c>
      <c r="G175" s="272" t="s">
        <v>4794</v>
      </c>
      <c r="H175" s="173" t="s">
        <v>4795</v>
      </c>
      <c r="I175" s="178" t="s">
        <v>378</v>
      </c>
      <c r="J175" s="178" t="s">
        <v>500</v>
      </c>
      <c r="K175" s="178"/>
      <c r="L175" s="178"/>
      <c r="M175" s="178"/>
      <c r="N175" s="173"/>
      <c r="O175" s="178"/>
      <c r="P175" s="178"/>
      <c r="Q175" s="178"/>
      <c r="R175" s="178"/>
      <c r="S175" s="178"/>
    </row>
    <row r="176" spans="1:19" ht="38.25" x14ac:dyDescent="0.25">
      <c r="A176" s="176" t="s">
        <v>38</v>
      </c>
      <c r="B176" s="176" t="s">
        <v>4626</v>
      </c>
      <c r="C176" s="200"/>
      <c r="D176" s="126"/>
      <c r="E176" s="126"/>
      <c r="F176" s="171" t="s">
        <v>4800</v>
      </c>
      <c r="G176" s="280" t="s">
        <v>4796</v>
      </c>
      <c r="H176" s="173" t="s">
        <v>4797</v>
      </c>
      <c r="I176" s="173" t="s">
        <v>470</v>
      </c>
      <c r="J176" s="173" t="s">
        <v>4533</v>
      </c>
      <c r="K176" s="178"/>
      <c r="L176" s="178"/>
      <c r="M176" s="178"/>
      <c r="N176" s="173"/>
      <c r="O176" s="178"/>
      <c r="P176" s="178"/>
      <c r="Q176" s="178"/>
      <c r="R176" s="178"/>
      <c r="S176" s="178"/>
    </row>
    <row r="177" spans="1:19" ht="38.25" x14ac:dyDescent="0.25">
      <c r="A177" s="176" t="s">
        <v>38</v>
      </c>
      <c r="B177" s="176" t="s">
        <v>4626</v>
      </c>
      <c r="C177" s="200"/>
      <c r="D177" s="126"/>
      <c r="E177" s="126"/>
      <c r="F177" s="171" t="s">
        <v>4800</v>
      </c>
      <c r="G177" s="178" t="s">
        <v>4798</v>
      </c>
      <c r="H177" s="173"/>
      <c r="I177" s="173" t="s">
        <v>400</v>
      </c>
      <c r="J177" s="173" t="s">
        <v>4533</v>
      </c>
      <c r="K177" s="178"/>
      <c r="L177" s="178"/>
      <c r="M177" s="178"/>
      <c r="N177" s="173"/>
      <c r="O177" s="178"/>
      <c r="P177" s="178"/>
      <c r="Q177" s="178"/>
      <c r="R177" s="178"/>
      <c r="S177" s="178"/>
    </row>
    <row r="178" spans="1:19" ht="38.25" x14ac:dyDescent="0.25">
      <c r="A178" s="176" t="s">
        <v>38</v>
      </c>
      <c r="B178" s="176" t="s">
        <v>4626</v>
      </c>
      <c r="C178" s="200"/>
      <c r="D178" s="126"/>
      <c r="E178" s="126"/>
      <c r="F178" s="171" t="s">
        <v>4800</v>
      </c>
      <c r="G178" s="280" t="s">
        <v>471</v>
      </c>
      <c r="H178" s="173"/>
      <c r="I178" s="173" t="s">
        <v>473</v>
      </c>
      <c r="J178" s="173" t="s">
        <v>500</v>
      </c>
      <c r="K178" s="178"/>
      <c r="L178" s="178"/>
      <c r="M178" s="178"/>
      <c r="N178" s="173"/>
      <c r="O178" s="178"/>
      <c r="P178" s="178"/>
      <c r="Q178" s="178"/>
      <c r="R178" s="178"/>
      <c r="S178" s="178"/>
    </row>
    <row r="179" spans="1:19" ht="38.25" x14ac:dyDescent="0.25">
      <c r="A179" s="176" t="s">
        <v>38</v>
      </c>
      <c r="B179" s="176" t="s">
        <v>4626</v>
      </c>
      <c r="C179" s="200"/>
      <c r="D179" s="126"/>
      <c r="E179" s="126"/>
      <c r="F179" s="171" t="s">
        <v>4800</v>
      </c>
      <c r="G179" s="172" t="s">
        <v>4799</v>
      </c>
      <c r="H179" s="173"/>
      <c r="I179" s="173" t="s">
        <v>369</v>
      </c>
      <c r="J179" s="173" t="s">
        <v>4533</v>
      </c>
      <c r="K179" s="178"/>
      <c r="L179" s="178"/>
      <c r="M179" s="178"/>
      <c r="N179" s="173"/>
      <c r="O179" s="178"/>
      <c r="P179" s="178"/>
      <c r="Q179" s="178"/>
      <c r="R179" s="178"/>
      <c r="S179" s="178"/>
    </row>
    <row r="180" spans="1:19" ht="77.25" x14ac:dyDescent="0.25">
      <c r="A180" s="176" t="s">
        <v>38</v>
      </c>
      <c r="B180" s="176" t="s">
        <v>4626</v>
      </c>
      <c r="C180" s="200"/>
      <c r="D180" s="126"/>
      <c r="E180" s="126"/>
      <c r="F180" s="171" t="s">
        <v>4801</v>
      </c>
      <c r="G180" s="280" t="s">
        <v>4802</v>
      </c>
      <c r="H180" s="173" t="s">
        <v>4803</v>
      </c>
      <c r="I180" s="173" t="s">
        <v>403</v>
      </c>
      <c r="J180" s="173" t="s">
        <v>500</v>
      </c>
      <c r="K180" s="173"/>
      <c r="L180" s="173"/>
      <c r="M180" s="173"/>
      <c r="N180" s="173" t="s">
        <v>4804</v>
      </c>
      <c r="O180" s="178"/>
      <c r="P180" s="178"/>
      <c r="Q180" s="178"/>
      <c r="R180" s="178"/>
      <c r="S180" s="178"/>
    </row>
    <row r="181" spans="1:19" ht="25.5" x14ac:dyDescent="0.25">
      <c r="A181" s="176" t="s">
        <v>38</v>
      </c>
      <c r="B181" s="176" t="s">
        <v>4626</v>
      </c>
      <c r="C181" s="200"/>
      <c r="D181" s="126"/>
      <c r="E181" s="126"/>
      <c r="F181" s="171" t="s">
        <v>4801</v>
      </c>
      <c r="G181" s="280" t="s">
        <v>2767</v>
      </c>
      <c r="H181" s="173" t="s">
        <v>4809</v>
      </c>
      <c r="I181" s="173" t="s">
        <v>369</v>
      </c>
      <c r="J181" s="173" t="s">
        <v>4533</v>
      </c>
      <c r="K181" s="173"/>
      <c r="L181" s="173"/>
      <c r="M181" s="173"/>
      <c r="N181" s="173"/>
      <c r="O181" s="178"/>
      <c r="P181" s="178"/>
      <c r="Q181" s="178"/>
      <c r="R181" s="178"/>
      <c r="S181" s="178"/>
    </row>
    <row r="182" spans="1:19" ht="26.25" x14ac:dyDescent="0.25">
      <c r="A182" s="176" t="s">
        <v>38</v>
      </c>
      <c r="B182" s="176" t="s">
        <v>4626</v>
      </c>
      <c r="C182" s="200"/>
      <c r="D182" s="126"/>
      <c r="E182" s="126"/>
      <c r="F182" s="171" t="s">
        <v>4801</v>
      </c>
      <c r="G182" s="280" t="s">
        <v>4810</v>
      </c>
      <c r="H182" s="173" t="s">
        <v>4811</v>
      </c>
      <c r="I182" s="173" t="s">
        <v>369</v>
      </c>
      <c r="J182" s="173" t="s">
        <v>4533</v>
      </c>
      <c r="K182" s="173"/>
      <c r="L182" s="173"/>
      <c r="M182" s="173"/>
      <c r="N182" s="173"/>
      <c r="O182" s="178"/>
      <c r="P182" s="178"/>
      <c r="Q182" s="178"/>
      <c r="R182" s="178"/>
      <c r="S182" s="178"/>
    </row>
    <row r="183" spans="1:19" ht="26.25" x14ac:dyDescent="0.25">
      <c r="A183" s="176" t="s">
        <v>38</v>
      </c>
      <c r="B183" s="176" t="s">
        <v>4626</v>
      </c>
      <c r="C183" s="200"/>
      <c r="D183" s="126"/>
      <c r="E183" s="126"/>
      <c r="F183" s="171" t="s">
        <v>4801</v>
      </c>
      <c r="G183" s="280" t="s">
        <v>4812</v>
      </c>
      <c r="H183" s="173" t="s">
        <v>4813</v>
      </c>
      <c r="I183" s="173" t="s">
        <v>369</v>
      </c>
      <c r="J183" s="173" t="s">
        <v>4533</v>
      </c>
      <c r="K183" s="173"/>
      <c r="L183" s="173"/>
      <c r="M183" s="173"/>
      <c r="N183" s="173"/>
      <c r="O183" s="178"/>
      <c r="P183" s="178"/>
      <c r="Q183" s="178"/>
      <c r="R183" s="178"/>
      <c r="S183" s="178"/>
    </row>
    <row r="184" spans="1:19" ht="26.25" x14ac:dyDescent="0.25">
      <c r="A184" s="176" t="s">
        <v>38</v>
      </c>
      <c r="B184" s="176" t="s">
        <v>4626</v>
      </c>
      <c r="C184" s="200"/>
      <c r="D184" s="126"/>
      <c r="E184" s="126"/>
      <c r="F184" s="171" t="s">
        <v>4801</v>
      </c>
      <c r="G184" s="280" t="s">
        <v>408</v>
      </c>
      <c r="H184" s="173" t="s">
        <v>4814</v>
      </c>
      <c r="I184" s="173" t="s">
        <v>378</v>
      </c>
      <c r="J184" s="173" t="s">
        <v>4533</v>
      </c>
      <c r="K184" s="173"/>
      <c r="L184" s="173"/>
      <c r="M184" s="173"/>
      <c r="N184" s="173"/>
      <c r="O184" s="178"/>
      <c r="P184" s="178"/>
      <c r="Q184" s="178"/>
      <c r="R184" s="178"/>
      <c r="S184" s="178"/>
    </row>
    <row r="185" spans="1:19" ht="39" x14ac:dyDescent="0.25">
      <c r="A185" s="176" t="s">
        <v>38</v>
      </c>
      <c r="B185" s="176" t="s">
        <v>4626</v>
      </c>
      <c r="C185" s="200"/>
      <c r="D185" s="126"/>
      <c r="E185" s="126"/>
      <c r="F185" s="171" t="s">
        <v>4801</v>
      </c>
      <c r="G185" s="280" t="s">
        <v>4815</v>
      </c>
      <c r="H185" s="173" t="s">
        <v>4816</v>
      </c>
      <c r="I185" s="173" t="s">
        <v>378</v>
      </c>
      <c r="J185" s="173" t="s">
        <v>4533</v>
      </c>
      <c r="K185" s="173"/>
      <c r="L185" s="173"/>
      <c r="M185" s="173"/>
      <c r="N185" s="173"/>
      <c r="O185" s="178"/>
      <c r="P185" s="178"/>
      <c r="Q185" s="178"/>
      <c r="R185" s="178"/>
      <c r="S185" s="178"/>
    </row>
    <row r="186" spans="1:19" ht="51" x14ac:dyDescent="0.25">
      <c r="A186" s="176" t="s">
        <v>39</v>
      </c>
      <c r="B186" s="176" t="s">
        <v>4626</v>
      </c>
      <c r="C186" s="200"/>
      <c r="D186" s="126" t="s">
        <v>417</v>
      </c>
      <c r="E186" s="126" t="s">
        <v>500</v>
      </c>
      <c r="F186" s="171" t="s">
        <v>4899</v>
      </c>
      <c r="G186" s="283" t="s">
        <v>4714</v>
      </c>
      <c r="H186" s="173" t="s">
        <v>4818</v>
      </c>
      <c r="I186" s="178" t="s">
        <v>587</v>
      </c>
      <c r="J186" s="178" t="s">
        <v>500</v>
      </c>
      <c r="K186" s="178"/>
      <c r="L186" s="178"/>
      <c r="M186" s="178"/>
      <c r="N186" s="173"/>
      <c r="O186" s="178"/>
      <c r="P186" s="178"/>
      <c r="Q186" s="178"/>
      <c r="R186" s="178"/>
      <c r="S186" s="178"/>
    </row>
    <row r="187" spans="1:19" ht="38.25" x14ac:dyDescent="0.25">
      <c r="A187" s="176" t="s">
        <v>39</v>
      </c>
      <c r="B187" s="176" t="s">
        <v>4626</v>
      </c>
      <c r="C187" s="200"/>
      <c r="D187" s="126"/>
      <c r="E187" s="126" t="s">
        <v>500</v>
      </c>
      <c r="F187" s="171" t="s">
        <v>4817</v>
      </c>
      <c r="G187" s="272" t="s">
        <v>4699</v>
      </c>
      <c r="H187" s="178" t="s">
        <v>4819</v>
      </c>
      <c r="I187" s="178" t="s">
        <v>400</v>
      </c>
      <c r="J187" s="178" t="s">
        <v>500</v>
      </c>
      <c r="K187" s="173"/>
      <c r="L187" s="173"/>
      <c r="M187" s="173"/>
      <c r="N187" s="173"/>
      <c r="O187" s="178"/>
      <c r="P187" s="178"/>
      <c r="Q187" s="178"/>
      <c r="R187" s="178"/>
      <c r="S187" s="178"/>
    </row>
    <row r="188" spans="1:19" ht="38.25" x14ac:dyDescent="0.25">
      <c r="A188" s="176" t="s">
        <v>39</v>
      </c>
      <c r="B188" s="176" t="s">
        <v>4626</v>
      </c>
      <c r="C188" s="200"/>
      <c r="D188" s="126"/>
      <c r="E188" s="126" t="s">
        <v>500</v>
      </c>
      <c r="F188" s="171" t="s">
        <v>4817</v>
      </c>
      <c r="G188" s="283" t="s">
        <v>4820</v>
      </c>
      <c r="H188" s="173" t="s">
        <v>4821</v>
      </c>
      <c r="I188" s="178" t="s">
        <v>523</v>
      </c>
      <c r="J188" s="178" t="s">
        <v>500</v>
      </c>
      <c r="K188" s="173"/>
      <c r="L188" s="178"/>
      <c r="M188" s="178"/>
      <c r="N188" s="173"/>
      <c r="O188" s="178"/>
      <c r="P188" s="178"/>
      <c r="Q188" s="178"/>
      <c r="R188" s="178"/>
      <c r="S188" s="178"/>
    </row>
    <row r="189" spans="1:19" ht="38.25" x14ac:dyDescent="0.25">
      <c r="A189" s="176" t="s">
        <v>39</v>
      </c>
      <c r="B189" s="176" t="s">
        <v>4626</v>
      </c>
      <c r="C189" s="200"/>
      <c r="D189" s="126"/>
      <c r="E189" s="126" t="s">
        <v>500</v>
      </c>
      <c r="F189" s="171" t="s">
        <v>4817</v>
      </c>
      <c r="G189" s="283" t="s">
        <v>4822</v>
      </c>
      <c r="H189" s="173" t="s">
        <v>4823</v>
      </c>
      <c r="I189" s="173" t="s">
        <v>378</v>
      </c>
      <c r="J189" s="173" t="s">
        <v>4533</v>
      </c>
      <c r="K189" s="173"/>
      <c r="L189" s="173"/>
      <c r="M189" s="173"/>
      <c r="N189" s="173"/>
      <c r="O189" s="178"/>
      <c r="P189" s="178"/>
      <c r="Q189" s="178"/>
      <c r="R189" s="178"/>
      <c r="S189" s="178"/>
    </row>
    <row r="190" spans="1:19" ht="38.25" x14ac:dyDescent="0.25">
      <c r="A190" s="176" t="s">
        <v>39</v>
      </c>
      <c r="B190" s="176" t="s">
        <v>4626</v>
      </c>
      <c r="C190" s="200"/>
      <c r="D190" s="126"/>
      <c r="E190" s="126" t="s">
        <v>500</v>
      </c>
      <c r="F190" s="171" t="s">
        <v>4817</v>
      </c>
      <c r="G190" s="283" t="s">
        <v>4824</v>
      </c>
      <c r="H190" s="173" t="s">
        <v>4825</v>
      </c>
      <c r="I190" s="173" t="s">
        <v>4826</v>
      </c>
      <c r="J190" s="173" t="s">
        <v>4533</v>
      </c>
      <c r="K190" s="173"/>
      <c r="L190" s="173"/>
      <c r="M190" s="173"/>
      <c r="N190" s="173"/>
      <c r="O190" s="178"/>
      <c r="P190" s="178"/>
      <c r="Q190" s="178"/>
      <c r="R190" s="178"/>
      <c r="S190" s="178"/>
    </row>
    <row r="191" spans="1:19" ht="38.25" x14ac:dyDescent="0.25">
      <c r="A191" s="176" t="s">
        <v>39</v>
      </c>
      <c r="B191" s="176" t="s">
        <v>4626</v>
      </c>
      <c r="C191" s="200"/>
      <c r="D191" s="126"/>
      <c r="E191" s="126" t="s">
        <v>500</v>
      </c>
      <c r="F191" s="171" t="s">
        <v>4817</v>
      </c>
      <c r="G191" s="283" t="s">
        <v>2774</v>
      </c>
      <c r="H191" s="178"/>
      <c r="I191" s="173" t="s">
        <v>369</v>
      </c>
      <c r="J191" s="173" t="s">
        <v>4533</v>
      </c>
      <c r="K191" s="173"/>
      <c r="L191" s="173"/>
      <c r="M191" s="173"/>
      <c r="N191" s="172"/>
      <c r="O191" s="178"/>
      <c r="P191" s="178"/>
      <c r="Q191" s="178"/>
      <c r="R191" s="178"/>
      <c r="S191" s="178"/>
    </row>
    <row r="192" spans="1:19" ht="38.25" x14ac:dyDescent="0.25">
      <c r="A192" s="176" t="s">
        <v>4874</v>
      </c>
      <c r="B192" s="176" t="s">
        <v>4626</v>
      </c>
      <c r="C192" s="200"/>
      <c r="D192" s="126"/>
      <c r="E192" s="126" t="s">
        <v>500</v>
      </c>
      <c r="F192" s="171" t="s">
        <v>4817</v>
      </c>
      <c r="G192" s="283" t="s">
        <v>2767</v>
      </c>
      <c r="H192" s="178"/>
      <c r="I192" s="173" t="s">
        <v>369</v>
      </c>
      <c r="J192" s="173" t="s">
        <v>4533</v>
      </c>
      <c r="K192" s="173"/>
      <c r="L192" s="173"/>
      <c r="M192" s="173"/>
      <c r="N192" s="172"/>
      <c r="O192" s="178"/>
      <c r="P192" s="178"/>
      <c r="Q192" s="178"/>
      <c r="R192" s="178"/>
      <c r="S192" s="178"/>
    </row>
    <row r="193" spans="1:19" ht="38.25" x14ac:dyDescent="0.25">
      <c r="A193" s="176" t="s">
        <v>39</v>
      </c>
      <c r="B193" s="176" t="s">
        <v>4626</v>
      </c>
      <c r="C193" s="200"/>
      <c r="D193" s="126"/>
      <c r="E193" s="126" t="s">
        <v>500</v>
      </c>
      <c r="F193" s="171" t="s">
        <v>4817</v>
      </c>
      <c r="G193" s="283" t="s">
        <v>4827</v>
      </c>
      <c r="H193" s="173" t="s">
        <v>4828</v>
      </c>
      <c r="I193" s="178" t="s">
        <v>378</v>
      </c>
      <c r="J193" s="178" t="s">
        <v>500</v>
      </c>
      <c r="K193" s="173"/>
      <c r="L193" s="173"/>
      <c r="M193" s="178"/>
      <c r="N193" s="172"/>
      <c r="O193" s="178"/>
      <c r="P193" s="178"/>
      <c r="Q193" s="178"/>
      <c r="R193" s="178"/>
      <c r="S193" s="178"/>
    </row>
    <row r="194" spans="1:19" ht="38.25" x14ac:dyDescent="0.25">
      <c r="A194" s="176" t="s">
        <v>39</v>
      </c>
      <c r="B194" s="176" t="s">
        <v>4626</v>
      </c>
      <c r="C194" s="200"/>
      <c r="D194" s="126"/>
      <c r="E194" s="126" t="s">
        <v>500</v>
      </c>
      <c r="F194" s="171" t="s">
        <v>4817</v>
      </c>
      <c r="G194" s="283" t="s">
        <v>4829</v>
      </c>
      <c r="H194" s="173" t="s">
        <v>4830</v>
      </c>
      <c r="I194" s="178" t="s">
        <v>4826</v>
      </c>
      <c r="J194" s="178" t="s">
        <v>4533</v>
      </c>
      <c r="K194" s="173"/>
      <c r="L194" s="173"/>
      <c r="M194" s="178"/>
      <c r="N194" s="172"/>
      <c r="O194" s="178"/>
      <c r="P194" s="178"/>
      <c r="Q194" s="178"/>
      <c r="R194" s="178"/>
      <c r="S194" s="178"/>
    </row>
    <row r="195" spans="1:19" ht="38.25" x14ac:dyDescent="0.25">
      <c r="A195" s="176" t="s">
        <v>39</v>
      </c>
      <c r="B195" s="176" t="s">
        <v>4626</v>
      </c>
      <c r="C195" s="200"/>
      <c r="D195" s="126"/>
      <c r="E195" s="126" t="s">
        <v>500</v>
      </c>
      <c r="F195" s="171" t="s">
        <v>4817</v>
      </c>
      <c r="G195" s="283" t="s">
        <v>591</v>
      </c>
      <c r="H195" s="173" t="s">
        <v>4831</v>
      </c>
      <c r="I195" s="173" t="s">
        <v>460</v>
      </c>
      <c r="J195" s="173" t="s">
        <v>4533</v>
      </c>
      <c r="K195" s="173"/>
      <c r="L195" s="173"/>
      <c r="M195" s="173"/>
      <c r="N195" s="172"/>
      <c r="O195" s="178"/>
      <c r="P195" s="178"/>
      <c r="Q195" s="178"/>
      <c r="R195" s="178"/>
      <c r="S195" s="178"/>
    </row>
    <row r="196" spans="1:19" ht="38.25" x14ac:dyDescent="0.25">
      <c r="A196" s="176" t="s">
        <v>39</v>
      </c>
      <c r="B196" s="176" t="s">
        <v>4626</v>
      </c>
      <c r="C196" s="200"/>
      <c r="D196" s="126"/>
      <c r="E196" s="126" t="s">
        <v>500</v>
      </c>
      <c r="F196" s="171" t="s">
        <v>4817</v>
      </c>
      <c r="G196" s="283" t="s">
        <v>4832</v>
      </c>
      <c r="H196" s="173" t="s">
        <v>4833</v>
      </c>
      <c r="I196" s="173" t="s">
        <v>4826</v>
      </c>
      <c r="J196" s="173" t="s">
        <v>4533</v>
      </c>
      <c r="K196" s="173"/>
      <c r="L196" s="173"/>
      <c r="M196" s="173"/>
      <c r="N196" s="173"/>
      <c r="O196" s="178"/>
      <c r="P196" s="178"/>
      <c r="Q196" s="178"/>
      <c r="R196" s="178"/>
      <c r="S196" s="178"/>
    </row>
    <row r="197" spans="1:19" ht="38.25" x14ac:dyDescent="0.25">
      <c r="A197" s="176" t="s">
        <v>39</v>
      </c>
      <c r="B197" s="176" t="s">
        <v>4626</v>
      </c>
      <c r="C197" s="200"/>
      <c r="D197" s="126"/>
      <c r="E197" s="126" t="s">
        <v>500</v>
      </c>
      <c r="F197" s="171" t="s">
        <v>4817</v>
      </c>
      <c r="G197" s="272" t="s">
        <v>4834</v>
      </c>
      <c r="H197" s="173" t="s">
        <v>4835</v>
      </c>
      <c r="I197" s="178" t="s">
        <v>473</v>
      </c>
      <c r="J197" s="178" t="s">
        <v>4533</v>
      </c>
      <c r="K197" s="173"/>
      <c r="L197" s="173"/>
      <c r="M197" s="173"/>
      <c r="N197" s="173"/>
      <c r="O197" s="178"/>
      <c r="P197" s="178"/>
      <c r="Q197" s="178"/>
      <c r="R197" s="178"/>
      <c r="S197" s="178"/>
    </row>
    <row r="198" spans="1:19" ht="51" x14ac:dyDescent="0.25">
      <c r="A198" s="176" t="s">
        <v>39</v>
      </c>
      <c r="B198" s="176" t="s">
        <v>4626</v>
      </c>
      <c r="C198" s="200"/>
      <c r="D198" s="126" t="s">
        <v>417</v>
      </c>
      <c r="E198" s="126" t="s">
        <v>500</v>
      </c>
      <c r="F198" s="171" t="s">
        <v>4899</v>
      </c>
      <c r="G198" s="272" t="s">
        <v>4836</v>
      </c>
      <c r="H198" s="173" t="s">
        <v>4837</v>
      </c>
      <c r="I198" s="173" t="s">
        <v>400</v>
      </c>
      <c r="J198" s="173" t="s">
        <v>500</v>
      </c>
      <c r="K198" s="173"/>
      <c r="L198" s="173"/>
      <c r="M198" s="173"/>
      <c r="N198" s="173"/>
      <c r="O198" s="178"/>
      <c r="P198" s="178"/>
      <c r="Q198" s="178"/>
      <c r="R198" s="178"/>
      <c r="S198" s="178"/>
    </row>
    <row r="199" spans="1:19" ht="51" x14ac:dyDescent="0.25">
      <c r="A199" s="176" t="s">
        <v>39</v>
      </c>
      <c r="B199" s="176" t="s">
        <v>4626</v>
      </c>
      <c r="C199" s="200"/>
      <c r="D199" s="126" t="s">
        <v>417</v>
      </c>
      <c r="E199" s="126" t="s">
        <v>500</v>
      </c>
      <c r="F199" s="171" t="s">
        <v>4899</v>
      </c>
      <c r="G199" s="283" t="s">
        <v>4838</v>
      </c>
      <c r="H199" s="178" t="s">
        <v>4839</v>
      </c>
      <c r="I199" s="173" t="s">
        <v>400</v>
      </c>
      <c r="J199" s="173" t="s">
        <v>500</v>
      </c>
      <c r="K199" s="178"/>
      <c r="L199" s="178"/>
      <c r="M199" s="178"/>
      <c r="N199" s="173"/>
      <c r="O199" s="178"/>
      <c r="P199" s="178"/>
      <c r="Q199" s="178"/>
      <c r="R199" s="178"/>
      <c r="S199" s="178"/>
    </row>
    <row r="200" spans="1:19" ht="51" x14ac:dyDescent="0.25">
      <c r="A200" s="176" t="s">
        <v>39</v>
      </c>
      <c r="B200" s="176" t="s">
        <v>4626</v>
      </c>
      <c r="C200" s="200"/>
      <c r="D200" s="126" t="s">
        <v>417</v>
      </c>
      <c r="E200" s="126" t="s">
        <v>500</v>
      </c>
      <c r="F200" s="171" t="s">
        <v>4899</v>
      </c>
      <c r="G200" s="283" t="s">
        <v>4840</v>
      </c>
      <c r="H200" s="173" t="s">
        <v>4841</v>
      </c>
      <c r="I200" s="173" t="s">
        <v>400</v>
      </c>
      <c r="J200" s="173" t="s">
        <v>500</v>
      </c>
      <c r="K200" s="173"/>
      <c r="L200" s="173"/>
      <c r="M200" s="173"/>
      <c r="N200" s="173"/>
      <c r="O200" s="178"/>
      <c r="P200" s="178"/>
      <c r="Q200" s="178"/>
      <c r="R200" s="178"/>
      <c r="S200" s="178"/>
    </row>
    <row r="201" spans="1:19" ht="38.25" x14ac:dyDescent="0.25">
      <c r="A201" s="176" t="s">
        <v>39</v>
      </c>
      <c r="B201" s="176" t="s">
        <v>4626</v>
      </c>
      <c r="C201" s="200"/>
      <c r="D201" s="126"/>
      <c r="E201" s="126" t="s">
        <v>500</v>
      </c>
      <c r="F201" s="171" t="s">
        <v>4817</v>
      </c>
      <c r="G201" s="283" t="s">
        <v>4844</v>
      </c>
      <c r="H201" s="173" t="s">
        <v>4845</v>
      </c>
      <c r="I201" s="178" t="s">
        <v>403</v>
      </c>
      <c r="J201" s="178" t="s">
        <v>4533</v>
      </c>
      <c r="K201" s="178"/>
      <c r="L201" s="178"/>
      <c r="M201" s="178"/>
      <c r="N201" s="173"/>
      <c r="O201" s="178"/>
      <c r="P201" s="178"/>
      <c r="Q201" s="178"/>
      <c r="R201" s="178"/>
      <c r="S201" s="178"/>
    </row>
    <row r="202" spans="1:19" ht="38.25" x14ac:dyDescent="0.25">
      <c r="A202" s="176" t="s">
        <v>38</v>
      </c>
      <c r="B202" s="176" t="s">
        <v>4626</v>
      </c>
      <c r="C202" s="200"/>
      <c r="D202" s="126"/>
      <c r="E202" s="126" t="s">
        <v>500</v>
      </c>
      <c r="F202" s="171" t="s">
        <v>4817</v>
      </c>
      <c r="G202" s="283" t="s">
        <v>4846</v>
      </c>
      <c r="H202" s="173" t="s">
        <v>4847</v>
      </c>
      <c r="I202" s="173" t="s">
        <v>880</v>
      </c>
      <c r="J202" s="173" t="s">
        <v>4533</v>
      </c>
      <c r="K202" s="178"/>
      <c r="L202" s="178"/>
      <c r="M202" s="178"/>
      <c r="N202" s="173"/>
      <c r="O202" s="178"/>
      <c r="P202" s="178"/>
      <c r="Q202" s="178"/>
      <c r="R202" s="178"/>
      <c r="S202" s="178"/>
    </row>
    <row r="203" spans="1:19" ht="38.25" x14ac:dyDescent="0.25">
      <c r="A203" s="176" t="s">
        <v>38</v>
      </c>
      <c r="B203" s="176" t="s">
        <v>4626</v>
      </c>
      <c r="C203" s="200"/>
      <c r="D203" s="126"/>
      <c r="E203" s="126" t="s">
        <v>500</v>
      </c>
      <c r="F203" s="171" t="s">
        <v>4817</v>
      </c>
      <c r="G203" s="283" t="s">
        <v>4848</v>
      </c>
      <c r="H203" s="178" t="s">
        <v>4849</v>
      </c>
      <c r="I203" s="178" t="s">
        <v>936</v>
      </c>
      <c r="J203" s="178" t="s">
        <v>4533</v>
      </c>
      <c r="K203" s="178"/>
      <c r="L203" s="178"/>
      <c r="M203" s="178"/>
      <c r="N203" s="173"/>
      <c r="O203" s="178"/>
      <c r="P203" s="178"/>
      <c r="Q203" s="178"/>
      <c r="R203" s="178"/>
      <c r="S203" s="178"/>
    </row>
    <row r="204" spans="1:19" ht="38.25" x14ac:dyDescent="0.25">
      <c r="A204" s="176" t="s">
        <v>38</v>
      </c>
      <c r="B204" s="176" t="s">
        <v>4626</v>
      </c>
      <c r="C204" s="200"/>
      <c r="D204" s="126"/>
      <c r="E204" s="126" t="s">
        <v>500</v>
      </c>
      <c r="F204" s="171" t="s">
        <v>4817</v>
      </c>
      <c r="G204" s="283" t="s">
        <v>4850</v>
      </c>
      <c r="H204" s="173" t="s">
        <v>4851</v>
      </c>
      <c r="I204" s="178" t="s">
        <v>4852</v>
      </c>
      <c r="J204" s="178" t="s">
        <v>4533</v>
      </c>
      <c r="K204" s="178"/>
      <c r="L204" s="178"/>
      <c r="M204" s="178"/>
      <c r="N204" s="173"/>
      <c r="O204" s="178"/>
      <c r="P204" s="178"/>
      <c r="Q204" s="178"/>
      <c r="R204" s="178"/>
      <c r="S204" s="178"/>
    </row>
    <row r="205" spans="1:19" ht="38.25" x14ac:dyDescent="0.25">
      <c r="A205" s="176" t="s">
        <v>38</v>
      </c>
      <c r="B205" s="176" t="s">
        <v>4626</v>
      </c>
      <c r="C205" s="200"/>
      <c r="D205" s="126"/>
      <c r="E205" s="126" t="s">
        <v>500</v>
      </c>
      <c r="F205" s="171" t="s">
        <v>4817</v>
      </c>
      <c r="G205" s="283" t="s">
        <v>4853</v>
      </c>
      <c r="H205" s="173" t="s">
        <v>4851</v>
      </c>
      <c r="I205" s="178" t="s">
        <v>4852</v>
      </c>
      <c r="J205" s="178" t="s">
        <v>4533</v>
      </c>
      <c r="K205" s="178"/>
      <c r="L205" s="178"/>
      <c r="M205" s="178"/>
      <c r="N205" s="173"/>
      <c r="O205" s="178"/>
      <c r="P205" s="178"/>
      <c r="Q205" s="178"/>
      <c r="R205" s="178"/>
      <c r="S205" s="178"/>
    </row>
    <row r="206" spans="1:19" ht="38.25" x14ac:dyDescent="0.25">
      <c r="A206" s="176" t="s">
        <v>38</v>
      </c>
      <c r="B206" s="176" t="s">
        <v>4626</v>
      </c>
      <c r="C206" s="200"/>
      <c r="D206" s="126"/>
      <c r="E206" s="126" t="s">
        <v>500</v>
      </c>
      <c r="F206" s="171" t="s">
        <v>4817</v>
      </c>
      <c r="G206" s="283" t="s">
        <v>4854</v>
      </c>
      <c r="H206" s="173" t="s">
        <v>4851</v>
      </c>
      <c r="I206" s="173" t="s">
        <v>4852</v>
      </c>
      <c r="J206" s="173" t="s">
        <v>4533</v>
      </c>
      <c r="K206" s="178"/>
      <c r="L206" s="178"/>
      <c r="M206" s="178"/>
      <c r="N206" s="173"/>
      <c r="O206" s="178"/>
      <c r="P206" s="178"/>
      <c r="Q206" s="178"/>
      <c r="R206" s="178"/>
      <c r="S206" s="178"/>
    </row>
    <row r="207" spans="1:19" ht="38.25" x14ac:dyDescent="0.25">
      <c r="A207" s="176" t="s">
        <v>38</v>
      </c>
      <c r="B207" s="176" t="s">
        <v>4626</v>
      </c>
      <c r="C207" s="200"/>
      <c r="D207" s="126"/>
      <c r="E207" s="126" t="s">
        <v>500</v>
      </c>
      <c r="F207" s="171" t="s">
        <v>4817</v>
      </c>
      <c r="G207" s="283" t="s">
        <v>4855</v>
      </c>
      <c r="H207" s="173" t="s">
        <v>4851</v>
      </c>
      <c r="I207" s="173" t="s">
        <v>4852</v>
      </c>
      <c r="J207" s="173" t="s">
        <v>4533</v>
      </c>
      <c r="K207" s="178"/>
      <c r="L207" s="178"/>
      <c r="M207" s="178"/>
      <c r="N207" s="173"/>
      <c r="O207" s="178"/>
      <c r="P207" s="178"/>
      <c r="Q207" s="178"/>
      <c r="R207" s="178"/>
      <c r="S207" s="178"/>
    </row>
    <row r="208" spans="1:19" ht="38.25" x14ac:dyDescent="0.25">
      <c r="A208" s="176" t="s">
        <v>38</v>
      </c>
      <c r="B208" s="176" t="s">
        <v>4626</v>
      </c>
      <c r="C208" s="200"/>
      <c r="D208" s="126"/>
      <c r="E208" s="126" t="s">
        <v>500</v>
      </c>
      <c r="F208" s="171" t="s">
        <v>4817</v>
      </c>
      <c r="G208" s="283" t="s">
        <v>4856</v>
      </c>
      <c r="H208" s="173" t="s">
        <v>4857</v>
      </c>
      <c r="I208" s="173" t="s">
        <v>378</v>
      </c>
      <c r="J208" s="173" t="s">
        <v>500</v>
      </c>
      <c r="K208" s="178"/>
      <c r="L208" s="178"/>
      <c r="M208" s="178"/>
      <c r="N208" s="173"/>
      <c r="O208" s="178"/>
      <c r="P208" s="178"/>
      <c r="Q208" s="178"/>
      <c r="R208" s="178"/>
      <c r="S208" s="178"/>
    </row>
    <row r="209" spans="1:19" ht="38.25" x14ac:dyDescent="0.25">
      <c r="A209" s="176" t="s">
        <v>39</v>
      </c>
      <c r="B209" s="176" t="s">
        <v>4626</v>
      </c>
      <c r="C209" s="200"/>
      <c r="D209" s="126"/>
      <c r="E209" s="126" t="s">
        <v>500</v>
      </c>
      <c r="F209" s="171" t="s">
        <v>4817</v>
      </c>
      <c r="G209" s="283" t="s">
        <v>4858</v>
      </c>
      <c r="H209" s="173"/>
      <c r="I209" s="173" t="s">
        <v>372</v>
      </c>
      <c r="J209" s="173" t="s">
        <v>500</v>
      </c>
      <c r="K209" s="178"/>
      <c r="L209" s="178"/>
      <c r="M209" s="178"/>
      <c r="N209" s="173"/>
      <c r="O209" s="178"/>
      <c r="P209" s="178"/>
      <c r="Q209" s="178"/>
      <c r="R209" s="178"/>
      <c r="S209" s="178"/>
    </row>
    <row r="210" spans="1:19" ht="38.25" x14ac:dyDescent="0.25">
      <c r="A210" s="176" t="s">
        <v>38</v>
      </c>
      <c r="B210" s="176" t="s">
        <v>4626</v>
      </c>
      <c r="C210" s="200"/>
      <c r="D210" s="126"/>
      <c r="E210" s="126" t="s">
        <v>500</v>
      </c>
      <c r="F210" s="171" t="s">
        <v>4817</v>
      </c>
      <c r="G210" s="283" t="s">
        <v>4859</v>
      </c>
      <c r="H210" s="173" t="s">
        <v>4860</v>
      </c>
      <c r="I210" s="178" t="s">
        <v>513</v>
      </c>
      <c r="J210" s="178" t="s">
        <v>4533</v>
      </c>
      <c r="K210" s="178"/>
      <c r="L210" s="178"/>
      <c r="M210" s="178"/>
      <c r="N210" s="173"/>
      <c r="O210" s="178"/>
      <c r="P210" s="178"/>
      <c r="Q210" s="178"/>
      <c r="R210" s="178"/>
      <c r="S210" s="178"/>
    </row>
    <row r="211" spans="1:19" ht="38.25" x14ac:dyDescent="0.25">
      <c r="A211" s="176" t="s">
        <v>38</v>
      </c>
      <c r="B211" s="176" t="s">
        <v>4626</v>
      </c>
      <c r="C211" s="200"/>
      <c r="D211" s="126"/>
      <c r="E211" s="126" t="s">
        <v>500</v>
      </c>
      <c r="F211" s="171" t="s">
        <v>4817</v>
      </c>
      <c r="G211" s="283" t="s">
        <v>4861</v>
      </c>
      <c r="H211" s="173" t="s">
        <v>4860</v>
      </c>
      <c r="I211" s="178" t="s">
        <v>513</v>
      </c>
      <c r="J211" s="178" t="s">
        <v>4533</v>
      </c>
      <c r="K211" s="178"/>
      <c r="L211" s="178"/>
      <c r="M211" s="178"/>
      <c r="N211" s="173"/>
      <c r="O211" s="178"/>
      <c r="P211" s="178"/>
      <c r="Q211" s="178"/>
      <c r="R211" s="178"/>
      <c r="S211" s="178"/>
    </row>
    <row r="212" spans="1:19" ht="38.25" x14ac:dyDescent="0.25">
      <c r="A212" s="176" t="s">
        <v>38</v>
      </c>
      <c r="B212" s="176" t="s">
        <v>4626</v>
      </c>
      <c r="C212" s="200"/>
      <c r="D212" s="126"/>
      <c r="E212" s="126" t="s">
        <v>500</v>
      </c>
      <c r="F212" s="171" t="s">
        <v>4817</v>
      </c>
      <c r="G212" s="283" t="s">
        <v>4862</v>
      </c>
      <c r="H212" s="177" t="s">
        <v>4863</v>
      </c>
      <c r="I212" s="276" t="s">
        <v>513</v>
      </c>
      <c r="J212" s="276" t="s">
        <v>4533</v>
      </c>
      <c r="K212" s="178"/>
      <c r="L212" s="178"/>
      <c r="M212" s="178"/>
      <c r="N212" s="173"/>
      <c r="O212" s="178"/>
      <c r="P212" s="178"/>
      <c r="Q212" s="178"/>
      <c r="R212" s="178"/>
      <c r="S212" s="178"/>
    </row>
    <row r="213" spans="1:19" ht="38.25" x14ac:dyDescent="0.25">
      <c r="A213" s="176" t="s">
        <v>38</v>
      </c>
      <c r="B213" s="176" t="s">
        <v>4626</v>
      </c>
      <c r="C213" s="200"/>
      <c r="D213" s="126"/>
      <c r="E213" s="126" t="s">
        <v>500</v>
      </c>
      <c r="F213" s="171" t="s">
        <v>4817</v>
      </c>
      <c r="G213" s="283" t="s">
        <v>4864</v>
      </c>
      <c r="H213" s="177" t="s">
        <v>4865</v>
      </c>
      <c r="I213" s="276" t="s">
        <v>880</v>
      </c>
      <c r="J213" s="276" t="s">
        <v>4533</v>
      </c>
      <c r="K213" s="178"/>
      <c r="L213" s="178"/>
      <c r="M213" s="178"/>
      <c r="N213" s="173"/>
      <c r="O213" s="178"/>
      <c r="P213" s="178"/>
      <c r="Q213" s="178"/>
      <c r="R213" s="178"/>
      <c r="S213" s="178"/>
    </row>
    <row r="214" spans="1:19" ht="39" x14ac:dyDescent="0.25">
      <c r="A214" s="176" t="s">
        <v>38</v>
      </c>
      <c r="B214" s="176" t="s">
        <v>4626</v>
      </c>
      <c r="C214" s="200"/>
      <c r="D214" s="126"/>
      <c r="E214" s="126" t="s">
        <v>500</v>
      </c>
      <c r="F214" s="171" t="s">
        <v>4817</v>
      </c>
      <c r="G214" s="285" t="s">
        <v>4866</v>
      </c>
      <c r="H214" s="177" t="s">
        <v>4867</v>
      </c>
      <c r="I214" s="276" t="s">
        <v>378</v>
      </c>
      <c r="J214" s="276" t="s">
        <v>500</v>
      </c>
      <c r="K214" s="178"/>
      <c r="L214" s="178"/>
      <c r="M214" s="178"/>
      <c r="N214" s="173"/>
      <c r="O214" s="178"/>
      <c r="P214" s="178"/>
      <c r="Q214" s="178"/>
      <c r="R214" s="178"/>
      <c r="S214" s="178"/>
    </row>
    <row r="215" spans="1:19" ht="38.25" x14ac:dyDescent="0.25">
      <c r="A215" s="176" t="s">
        <v>38</v>
      </c>
      <c r="B215" s="176" t="s">
        <v>4626</v>
      </c>
      <c r="C215" s="200"/>
      <c r="D215" s="126"/>
      <c r="E215" s="126" t="s">
        <v>500</v>
      </c>
      <c r="F215" s="171" t="s">
        <v>4817</v>
      </c>
      <c r="G215" s="286" t="s">
        <v>4868</v>
      </c>
      <c r="H215" s="177" t="s">
        <v>4869</v>
      </c>
      <c r="I215" s="276" t="s">
        <v>513</v>
      </c>
      <c r="J215" s="276" t="s">
        <v>4533</v>
      </c>
      <c r="K215" s="178"/>
      <c r="L215" s="178"/>
      <c r="M215" s="178"/>
      <c r="N215" s="173"/>
      <c r="O215" s="178"/>
      <c r="P215" s="178"/>
      <c r="Q215" s="178"/>
      <c r="R215" s="178"/>
      <c r="S215" s="178"/>
    </row>
    <row r="216" spans="1:19" ht="38.25" x14ac:dyDescent="0.25">
      <c r="A216" s="176" t="s">
        <v>38</v>
      </c>
      <c r="B216" s="176" t="s">
        <v>4626</v>
      </c>
      <c r="C216" s="200"/>
      <c r="D216" s="126"/>
      <c r="E216" s="126" t="s">
        <v>500</v>
      </c>
      <c r="F216" s="171" t="s">
        <v>4817</v>
      </c>
      <c r="G216" s="286" t="s">
        <v>4870</v>
      </c>
      <c r="H216" s="177" t="s">
        <v>4871</v>
      </c>
      <c r="I216" s="276" t="s">
        <v>513</v>
      </c>
      <c r="J216" s="276" t="s">
        <v>4533</v>
      </c>
      <c r="K216" s="178"/>
      <c r="L216" s="178"/>
      <c r="M216" s="178"/>
      <c r="N216" s="173"/>
      <c r="O216" s="178"/>
      <c r="P216" s="178"/>
      <c r="Q216" s="178"/>
      <c r="R216" s="178"/>
      <c r="S216" s="178"/>
    </row>
    <row r="217" spans="1:19" ht="39" x14ac:dyDescent="0.25">
      <c r="A217" s="176" t="s">
        <v>38</v>
      </c>
      <c r="B217" s="176" t="s">
        <v>4626</v>
      </c>
      <c r="C217" s="200"/>
      <c r="D217" s="126"/>
      <c r="E217" s="126" t="s">
        <v>500</v>
      </c>
      <c r="F217" s="171" t="s">
        <v>4817</v>
      </c>
      <c r="G217" s="286" t="s">
        <v>4872</v>
      </c>
      <c r="H217" s="177" t="s">
        <v>4873</v>
      </c>
      <c r="I217" s="276" t="s">
        <v>378</v>
      </c>
      <c r="J217" s="276" t="s">
        <v>500</v>
      </c>
      <c r="K217" s="178"/>
      <c r="L217" s="178"/>
      <c r="M217" s="178"/>
      <c r="N217" s="173"/>
      <c r="O217" s="178"/>
      <c r="P217" s="178"/>
      <c r="Q217" s="178"/>
      <c r="R217" s="178"/>
      <c r="S217" s="178"/>
    </row>
  </sheetData>
  <dataValidations count="2">
    <dataValidation type="list" allowBlank="1" showInputMessage="1" showErrorMessage="1" sqref="C1:C2 C67:C217">
      <formula1>IssueType</formula1>
    </dataValidation>
    <dataValidation type="list" allowBlank="1" showInputMessage="1" showErrorMessage="1" sqref="B4:C66 B67:B217">
      <formula1>IssueStatus</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7"/>
  <sheetViews>
    <sheetView workbookViewId="0">
      <pane xSplit="1" ySplit="2" topLeftCell="B30" activePane="bottomRight" state="frozen"/>
      <selection pane="topRight" activeCell="B1" sqref="B1"/>
      <selection pane="bottomLeft" activeCell="A3" sqref="A3"/>
      <selection pane="bottomRight" activeCell="C32" sqref="C32:C33"/>
    </sheetView>
  </sheetViews>
  <sheetFormatPr defaultColWidth="9.140625" defaultRowHeight="15" x14ac:dyDescent="0.25"/>
  <cols>
    <col min="1" max="1" width="1.85546875" style="343" customWidth="1"/>
    <col min="2" max="2" width="10.7109375" style="335" customWidth="1"/>
    <col min="3" max="3" width="12.85546875" style="343" bestFit="1" customWidth="1"/>
    <col min="4" max="4" width="32.140625" style="343" customWidth="1"/>
    <col min="5" max="5" width="12.42578125" style="343" bestFit="1" customWidth="1"/>
    <col min="6" max="6" width="9.140625" style="343" bestFit="1" customWidth="1"/>
    <col min="7" max="7" width="8.140625" style="343" bestFit="1" customWidth="1"/>
    <col min="8" max="8" width="31" style="335" customWidth="1"/>
    <col min="9" max="9" width="29.28515625" style="335" bestFit="1" customWidth="1"/>
    <col min="10" max="10" width="26.7109375" style="343" customWidth="1"/>
    <col min="11" max="16384" width="9.140625" style="343"/>
  </cols>
  <sheetData>
    <row r="2" spans="2:10" s="335" customFormat="1" ht="45" x14ac:dyDescent="0.25">
      <c r="B2" s="339" t="s">
        <v>5544</v>
      </c>
      <c r="C2" s="340" t="s">
        <v>5524</v>
      </c>
      <c r="D2" s="340" t="s">
        <v>5530</v>
      </c>
      <c r="E2" s="340" t="s">
        <v>5523</v>
      </c>
      <c r="F2" s="340" t="s">
        <v>5525</v>
      </c>
      <c r="G2" s="340" t="s">
        <v>5526</v>
      </c>
      <c r="H2" s="340" t="s">
        <v>5548</v>
      </c>
      <c r="I2" s="340" t="s">
        <v>5549</v>
      </c>
      <c r="J2" s="340" t="s">
        <v>0</v>
      </c>
    </row>
    <row r="3" spans="2:10" ht="45" x14ac:dyDescent="0.25">
      <c r="B3" s="634" t="s">
        <v>243</v>
      </c>
      <c r="C3" s="612" t="s">
        <v>3251</v>
      </c>
      <c r="D3" s="341" t="s">
        <v>4528</v>
      </c>
      <c r="E3" s="341" t="s">
        <v>4409</v>
      </c>
      <c r="F3" s="341" t="s">
        <v>5529</v>
      </c>
      <c r="G3" s="341" t="s">
        <v>39</v>
      </c>
      <c r="H3" s="338" t="s">
        <v>5532</v>
      </c>
      <c r="I3" s="614" t="s">
        <v>5537</v>
      </c>
      <c r="J3" s="616" t="s">
        <v>5533</v>
      </c>
    </row>
    <row r="4" spans="2:10" ht="60" x14ac:dyDescent="0.25">
      <c r="B4" s="635"/>
      <c r="C4" s="613"/>
      <c r="D4" s="344" t="s">
        <v>4528</v>
      </c>
      <c r="E4" s="344" t="s">
        <v>5528</v>
      </c>
      <c r="F4" s="344" t="s">
        <v>5527</v>
      </c>
      <c r="G4" s="344" t="s">
        <v>39</v>
      </c>
      <c r="H4" s="345" t="s">
        <v>5531</v>
      </c>
      <c r="I4" s="615"/>
      <c r="J4" s="617"/>
    </row>
    <row r="5" spans="2:10" ht="105" x14ac:dyDescent="0.25">
      <c r="B5" s="635"/>
      <c r="C5" s="627" t="s">
        <v>1479</v>
      </c>
      <c r="D5" s="630" t="s">
        <v>5538</v>
      </c>
      <c r="E5" s="341" t="s">
        <v>4409</v>
      </c>
      <c r="F5" s="341" t="s">
        <v>5529</v>
      </c>
      <c r="G5" s="341" t="s">
        <v>38</v>
      </c>
      <c r="H5" s="338" t="s">
        <v>5534</v>
      </c>
      <c r="I5" s="614" t="s">
        <v>5586</v>
      </c>
      <c r="J5" s="620" t="s">
        <v>5347</v>
      </c>
    </row>
    <row r="6" spans="2:10" ht="60" x14ac:dyDescent="0.25">
      <c r="B6" s="635"/>
      <c r="C6" s="628"/>
      <c r="D6" s="631"/>
      <c r="E6" s="347" t="s">
        <v>5528</v>
      </c>
      <c r="F6" s="347" t="s">
        <v>5527</v>
      </c>
      <c r="G6" s="347" t="s">
        <v>38</v>
      </c>
      <c r="H6" s="348" t="s">
        <v>5535</v>
      </c>
      <c r="I6" s="633"/>
      <c r="J6" s="621"/>
    </row>
    <row r="7" spans="2:10" ht="45" x14ac:dyDescent="0.25">
      <c r="B7" s="635"/>
      <c r="C7" s="629"/>
      <c r="D7" s="632"/>
      <c r="E7" s="344"/>
      <c r="F7" s="344"/>
      <c r="G7" s="344"/>
      <c r="H7" s="345" t="s">
        <v>5536</v>
      </c>
      <c r="I7" s="615"/>
      <c r="J7" s="622"/>
    </row>
    <row r="8" spans="2:10" ht="60" x14ac:dyDescent="0.25">
      <c r="B8" s="635"/>
      <c r="C8" s="648" t="s">
        <v>5539</v>
      </c>
      <c r="D8" s="644" t="s">
        <v>4528</v>
      </c>
      <c r="E8" s="347" t="s">
        <v>4409</v>
      </c>
      <c r="F8" s="347" t="s">
        <v>5529</v>
      </c>
      <c r="G8" s="347" t="s">
        <v>38</v>
      </c>
      <c r="H8" s="348" t="s">
        <v>5556</v>
      </c>
      <c r="I8" s="633" t="s">
        <v>5542</v>
      </c>
      <c r="J8" s="647" t="s">
        <v>5347</v>
      </c>
    </row>
    <row r="9" spans="2:10" ht="45" x14ac:dyDescent="0.25">
      <c r="B9" s="635"/>
      <c r="C9" s="648"/>
      <c r="D9" s="645"/>
      <c r="E9" s="347"/>
      <c r="F9" s="347"/>
      <c r="G9" s="347"/>
      <c r="H9" s="348" t="s">
        <v>5557</v>
      </c>
      <c r="I9" s="633"/>
      <c r="J9" s="647"/>
    </row>
    <row r="10" spans="2:10" ht="75" x14ac:dyDescent="0.25">
      <c r="B10" s="635"/>
      <c r="C10" s="648"/>
      <c r="D10" s="645" t="s">
        <v>4528</v>
      </c>
      <c r="E10" s="347" t="s">
        <v>5528</v>
      </c>
      <c r="F10" s="347" t="s">
        <v>5527</v>
      </c>
      <c r="G10" s="347" t="s">
        <v>38</v>
      </c>
      <c r="H10" s="348" t="s">
        <v>5558</v>
      </c>
      <c r="I10" s="633"/>
      <c r="J10" s="647"/>
    </row>
    <row r="11" spans="2:10" ht="45" x14ac:dyDescent="0.25">
      <c r="B11" s="636"/>
      <c r="C11" s="613"/>
      <c r="D11" s="646"/>
      <c r="H11" s="345" t="s">
        <v>5557</v>
      </c>
      <c r="I11" s="615"/>
      <c r="J11" s="617"/>
    </row>
    <row r="12" spans="2:10" ht="96.75" customHeight="1" x14ac:dyDescent="0.25">
      <c r="B12" s="634" t="s">
        <v>5546</v>
      </c>
      <c r="C12" s="612" t="s">
        <v>5547</v>
      </c>
      <c r="D12" s="341" t="s">
        <v>4528</v>
      </c>
      <c r="E12" s="341" t="s">
        <v>4409</v>
      </c>
      <c r="F12" s="341" t="s">
        <v>5529</v>
      </c>
      <c r="G12" s="341" t="s">
        <v>38</v>
      </c>
      <c r="H12" s="338" t="s">
        <v>5540</v>
      </c>
      <c r="I12" s="614" t="s">
        <v>5550</v>
      </c>
      <c r="J12" s="616" t="s">
        <v>5551</v>
      </c>
    </row>
    <row r="13" spans="2:10" ht="90.75" customHeight="1" x14ac:dyDescent="0.25">
      <c r="B13" s="635"/>
      <c r="C13" s="613"/>
      <c r="D13" s="344" t="s">
        <v>4528</v>
      </c>
      <c r="E13" s="344" t="s">
        <v>5528</v>
      </c>
      <c r="F13" s="344" t="s">
        <v>5527</v>
      </c>
      <c r="G13" s="344" t="s">
        <v>38</v>
      </c>
      <c r="H13" s="345" t="s">
        <v>5541</v>
      </c>
      <c r="I13" s="615"/>
      <c r="J13" s="617"/>
    </row>
    <row r="14" spans="2:10" ht="45" x14ac:dyDescent="0.25">
      <c r="B14" s="635"/>
      <c r="C14" s="627" t="s">
        <v>3251</v>
      </c>
      <c r="D14" s="341" t="s">
        <v>4528</v>
      </c>
      <c r="E14" s="341" t="s">
        <v>4409</v>
      </c>
      <c r="F14" s="341" t="s">
        <v>5529</v>
      </c>
      <c r="G14" s="341" t="s">
        <v>39</v>
      </c>
      <c r="H14" s="338" t="s">
        <v>5532</v>
      </c>
      <c r="I14" s="614" t="s">
        <v>5537</v>
      </c>
      <c r="J14" s="620" t="s">
        <v>5347</v>
      </c>
    </row>
    <row r="15" spans="2:10" ht="60" x14ac:dyDescent="0.25">
      <c r="B15" s="635"/>
      <c r="C15" s="629"/>
      <c r="D15" s="344" t="s">
        <v>4528</v>
      </c>
      <c r="E15" s="344" t="s">
        <v>5528</v>
      </c>
      <c r="F15" s="344" t="s">
        <v>5527</v>
      </c>
      <c r="G15" s="344" t="s">
        <v>39</v>
      </c>
      <c r="H15" s="345" t="s">
        <v>5531</v>
      </c>
      <c r="I15" s="615"/>
      <c r="J15" s="622"/>
    </row>
    <row r="16" spans="2:10" ht="60" x14ac:dyDescent="0.25">
      <c r="B16" s="635"/>
      <c r="C16" s="350" t="s">
        <v>5539</v>
      </c>
      <c r="D16" s="644" t="s">
        <v>4528</v>
      </c>
      <c r="E16" s="341" t="s">
        <v>4409</v>
      </c>
      <c r="F16" s="341" t="s">
        <v>5529</v>
      </c>
      <c r="G16" s="341" t="s">
        <v>38</v>
      </c>
      <c r="H16" s="338" t="s">
        <v>5556</v>
      </c>
      <c r="I16" s="614" t="s">
        <v>5542</v>
      </c>
      <c r="J16" s="616" t="s">
        <v>5347</v>
      </c>
    </row>
    <row r="17" spans="2:10" ht="45" x14ac:dyDescent="0.25">
      <c r="B17" s="635"/>
      <c r="C17" s="354"/>
      <c r="D17" s="645"/>
      <c r="E17" s="347"/>
      <c r="F17" s="347"/>
      <c r="G17" s="347"/>
      <c r="H17" s="348" t="s">
        <v>5557</v>
      </c>
      <c r="I17" s="633"/>
      <c r="J17" s="647"/>
    </row>
    <row r="18" spans="2:10" ht="75" x14ac:dyDescent="0.25">
      <c r="B18" s="635"/>
      <c r="C18" s="354"/>
      <c r="D18" s="645" t="s">
        <v>4528</v>
      </c>
      <c r="E18" s="347" t="s">
        <v>5528</v>
      </c>
      <c r="F18" s="347" t="s">
        <v>5527</v>
      </c>
      <c r="G18" s="347" t="s">
        <v>38</v>
      </c>
      <c r="H18" s="348" t="s">
        <v>5558</v>
      </c>
      <c r="I18" s="633"/>
      <c r="J18" s="647"/>
    </row>
    <row r="19" spans="2:10" ht="45" x14ac:dyDescent="0.25">
      <c r="B19" s="635"/>
      <c r="C19" s="354"/>
      <c r="D19" s="645"/>
      <c r="E19" s="347"/>
      <c r="F19" s="347"/>
      <c r="G19" s="347"/>
      <c r="H19" s="348" t="s">
        <v>5557</v>
      </c>
      <c r="I19" s="633"/>
      <c r="J19" s="647"/>
    </row>
    <row r="20" spans="2:10" ht="105" x14ac:dyDescent="0.25">
      <c r="B20" s="641" t="s">
        <v>5545</v>
      </c>
      <c r="C20" s="352" t="s">
        <v>3251</v>
      </c>
      <c r="D20" s="353" t="s">
        <v>4528</v>
      </c>
      <c r="E20" s="353" t="s">
        <v>4409</v>
      </c>
      <c r="F20" s="353" t="s">
        <v>4528</v>
      </c>
      <c r="G20" s="353" t="s">
        <v>4528</v>
      </c>
      <c r="H20" s="353" t="s">
        <v>4528</v>
      </c>
      <c r="I20" s="336" t="s">
        <v>5734</v>
      </c>
      <c r="J20" s="337" t="s">
        <v>5552</v>
      </c>
    </row>
    <row r="21" spans="2:10" ht="90" x14ac:dyDescent="0.25">
      <c r="B21" s="642"/>
      <c r="C21" s="352" t="s">
        <v>5539</v>
      </c>
      <c r="D21" s="353" t="s">
        <v>4528</v>
      </c>
      <c r="E21" s="353" t="s">
        <v>4409</v>
      </c>
      <c r="F21" s="353" t="s">
        <v>5527</v>
      </c>
      <c r="G21" s="353" t="s">
        <v>39</v>
      </c>
      <c r="H21" s="336" t="s">
        <v>5531</v>
      </c>
      <c r="I21" s="336" t="s">
        <v>5555</v>
      </c>
      <c r="J21" s="337" t="s">
        <v>5735</v>
      </c>
    </row>
    <row r="22" spans="2:10" ht="70.5" customHeight="1" x14ac:dyDescent="0.25">
      <c r="B22" s="642"/>
      <c r="C22" s="350" t="s">
        <v>5553</v>
      </c>
      <c r="D22" s="341" t="s">
        <v>4528</v>
      </c>
      <c r="E22" s="341" t="s">
        <v>4409</v>
      </c>
      <c r="F22" s="341" t="s">
        <v>5527</v>
      </c>
      <c r="G22" s="341" t="s">
        <v>38</v>
      </c>
      <c r="H22" s="338" t="s">
        <v>5558</v>
      </c>
      <c r="I22" s="637" t="s">
        <v>5542</v>
      </c>
      <c r="J22" s="639" t="s">
        <v>5736</v>
      </c>
    </row>
    <row r="23" spans="2:10" ht="60" customHeight="1" x14ac:dyDescent="0.25">
      <c r="B23" s="643"/>
      <c r="C23" s="351"/>
      <c r="D23" s="344"/>
      <c r="E23" s="344"/>
      <c r="F23" s="344"/>
      <c r="G23" s="344"/>
      <c r="H23" s="345" t="s">
        <v>5557</v>
      </c>
      <c r="I23" s="638"/>
      <c r="J23" s="640"/>
    </row>
    <row r="24" spans="2:10" ht="45" customHeight="1" x14ac:dyDescent="0.25">
      <c r="B24" s="624" t="s">
        <v>2759</v>
      </c>
      <c r="C24" s="352" t="s">
        <v>3251</v>
      </c>
      <c r="D24" s="353" t="s">
        <v>4528</v>
      </c>
      <c r="E24" s="336" t="s">
        <v>5589</v>
      </c>
      <c r="F24" s="353" t="s">
        <v>4528</v>
      </c>
      <c r="G24" s="353" t="s">
        <v>4528</v>
      </c>
      <c r="H24" s="353" t="s">
        <v>4528</v>
      </c>
      <c r="I24" s="336" t="s">
        <v>5554</v>
      </c>
      <c r="J24" s="337" t="s">
        <v>5552</v>
      </c>
    </row>
    <row r="25" spans="2:10" ht="105" x14ac:dyDescent="0.25">
      <c r="B25" s="625"/>
      <c r="C25" s="627" t="s">
        <v>1479</v>
      </c>
      <c r="D25" s="630" t="s">
        <v>5538</v>
      </c>
      <c r="E25" s="341" t="s">
        <v>4409</v>
      </c>
      <c r="F25" s="341" t="s">
        <v>5529</v>
      </c>
      <c r="G25" s="341" t="s">
        <v>38</v>
      </c>
      <c r="H25" s="342" t="s">
        <v>5534</v>
      </c>
      <c r="I25" s="614" t="s">
        <v>5586</v>
      </c>
      <c r="J25" s="620" t="s">
        <v>5347</v>
      </c>
    </row>
    <row r="26" spans="2:10" ht="60" x14ac:dyDescent="0.25">
      <c r="B26" s="625"/>
      <c r="C26" s="628"/>
      <c r="D26" s="631"/>
      <c r="E26" s="347" t="s">
        <v>5528</v>
      </c>
      <c r="F26" s="347" t="s">
        <v>5527</v>
      </c>
      <c r="G26" s="347" t="s">
        <v>38</v>
      </c>
      <c r="H26" s="349" t="s">
        <v>5535</v>
      </c>
      <c r="I26" s="633"/>
      <c r="J26" s="621"/>
    </row>
    <row r="27" spans="2:10" ht="45" x14ac:dyDescent="0.25">
      <c r="B27" s="626"/>
      <c r="C27" s="629"/>
      <c r="D27" s="632"/>
      <c r="E27" s="344"/>
      <c r="F27" s="344"/>
      <c r="G27" s="344"/>
      <c r="H27" s="346" t="s">
        <v>5536</v>
      </c>
      <c r="I27" s="615"/>
      <c r="J27" s="622"/>
    </row>
    <row r="28" spans="2:10" ht="105" x14ac:dyDescent="0.25">
      <c r="B28" s="624" t="s">
        <v>5590</v>
      </c>
      <c r="C28" s="352" t="s">
        <v>3251</v>
      </c>
      <c r="D28" s="353" t="s">
        <v>4528</v>
      </c>
      <c r="E28" s="336" t="s">
        <v>5589</v>
      </c>
      <c r="F28" s="353" t="s">
        <v>4528</v>
      </c>
      <c r="G28" s="353" t="s">
        <v>4528</v>
      </c>
      <c r="H28" s="353" t="s">
        <v>4528</v>
      </c>
      <c r="I28" s="336" t="s">
        <v>5554</v>
      </c>
      <c r="J28" s="337" t="s">
        <v>5552</v>
      </c>
    </row>
    <row r="29" spans="2:10" ht="105" x14ac:dyDescent="0.25">
      <c r="B29" s="625"/>
      <c r="C29" s="627" t="s">
        <v>1479</v>
      </c>
      <c r="D29" s="630" t="s">
        <v>5538</v>
      </c>
      <c r="E29" s="341" t="s">
        <v>4409</v>
      </c>
      <c r="F29" s="341" t="s">
        <v>5529</v>
      </c>
      <c r="G29" s="341" t="s">
        <v>38</v>
      </c>
      <c r="H29" s="342" t="s">
        <v>5534</v>
      </c>
      <c r="I29" s="614" t="s">
        <v>5586</v>
      </c>
      <c r="J29" s="620" t="s">
        <v>5347</v>
      </c>
    </row>
    <row r="30" spans="2:10" ht="60" x14ac:dyDescent="0.25">
      <c r="B30" s="625"/>
      <c r="C30" s="628"/>
      <c r="D30" s="631"/>
      <c r="E30" s="347" t="s">
        <v>5528</v>
      </c>
      <c r="F30" s="347" t="s">
        <v>5527</v>
      </c>
      <c r="G30" s="347" t="s">
        <v>38</v>
      </c>
      <c r="H30" s="349" t="s">
        <v>5535</v>
      </c>
      <c r="I30" s="633"/>
      <c r="J30" s="621"/>
    </row>
    <row r="31" spans="2:10" ht="45" x14ac:dyDescent="0.25">
      <c r="B31" s="626"/>
      <c r="C31" s="629"/>
      <c r="D31" s="632"/>
      <c r="E31" s="344"/>
      <c r="F31" s="344"/>
      <c r="G31" s="344"/>
      <c r="H31" s="346" t="s">
        <v>5536</v>
      </c>
      <c r="I31" s="615"/>
      <c r="J31" s="622"/>
    </row>
    <row r="32" spans="2:10" ht="87" customHeight="1" x14ac:dyDescent="0.25">
      <c r="B32" s="618" t="s">
        <v>5588</v>
      </c>
      <c r="C32" s="612" t="s">
        <v>3251</v>
      </c>
      <c r="D32" s="341" t="s">
        <v>4528</v>
      </c>
      <c r="E32" s="341" t="s">
        <v>4409</v>
      </c>
      <c r="F32" s="341" t="s">
        <v>5529</v>
      </c>
      <c r="G32" s="341" t="s">
        <v>39</v>
      </c>
      <c r="H32" s="437" t="s">
        <v>5532</v>
      </c>
      <c r="I32" s="614" t="s">
        <v>5537</v>
      </c>
      <c r="J32" s="616" t="s">
        <v>5731</v>
      </c>
    </row>
    <row r="33" spans="2:10" ht="113.25" customHeight="1" x14ac:dyDescent="0.25">
      <c r="B33" s="623"/>
      <c r="C33" s="613"/>
      <c r="D33" s="344" t="s">
        <v>4528</v>
      </c>
      <c r="E33" s="344" t="s">
        <v>5528</v>
      </c>
      <c r="F33" s="344" t="s">
        <v>5527</v>
      </c>
      <c r="G33" s="344" t="s">
        <v>39</v>
      </c>
      <c r="H33" s="438" t="s">
        <v>5531</v>
      </c>
      <c r="I33" s="615"/>
      <c r="J33" s="617"/>
    </row>
    <row r="34" spans="2:10" ht="45" x14ac:dyDescent="0.25">
      <c r="B34" s="618" t="s">
        <v>5592</v>
      </c>
      <c r="C34" s="612" t="s">
        <v>3251</v>
      </c>
      <c r="D34" s="341" t="s">
        <v>4528</v>
      </c>
      <c r="E34" s="341" t="s">
        <v>4409</v>
      </c>
      <c r="F34" s="341" t="s">
        <v>5529</v>
      </c>
      <c r="G34" s="341" t="s">
        <v>39</v>
      </c>
      <c r="H34" s="437" t="s">
        <v>5532</v>
      </c>
      <c r="I34" s="614" t="s">
        <v>5537</v>
      </c>
      <c r="J34" s="616"/>
    </row>
    <row r="35" spans="2:10" ht="60" x14ac:dyDescent="0.25">
      <c r="B35" s="623"/>
      <c r="C35" s="613"/>
      <c r="D35" s="344" t="s">
        <v>4528</v>
      </c>
      <c r="E35" s="344" t="s">
        <v>5528</v>
      </c>
      <c r="F35" s="344" t="s">
        <v>5527</v>
      </c>
      <c r="G35" s="344" t="s">
        <v>39</v>
      </c>
      <c r="H35" s="438" t="s">
        <v>5531</v>
      </c>
      <c r="I35" s="615"/>
      <c r="J35" s="617"/>
    </row>
    <row r="36" spans="2:10" ht="45" x14ac:dyDescent="0.25">
      <c r="B36" s="618" t="s">
        <v>5603</v>
      </c>
      <c r="C36" s="612" t="s">
        <v>3251</v>
      </c>
      <c r="D36" s="341" t="s">
        <v>4528</v>
      </c>
      <c r="E36" s="341" t="s">
        <v>4409</v>
      </c>
      <c r="F36" s="341" t="s">
        <v>5529</v>
      </c>
      <c r="G36" s="341" t="s">
        <v>39</v>
      </c>
      <c r="H36" s="442" t="s">
        <v>5532</v>
      </c>
      <c r="I36" s="614" t="s">
        <v>5537</v>
      </c>
      <c r="J36" s="616"/>
    </row>
    <row r="37" spans="2:10" ht="60" x14ac:dyDescent="0.25">
      <c r="B37" s="619"/>
      <c r="C37" s="613"/>
      <c r="D37" s="344" t="s">
        <v>4528</v>
      </c>
      <c r="E37" s="344" t="s">
        <v>5528</v>
      </c>
      <c r="F37" s="344" t="s">
        <v>5527</v>
      </c>
      <c r="G37" s="344" t="s">
        <v>39</v>
      </c>
      <c r="H37" s="443" t="s">
        <v>5531</v>
      </c>
      <c r="I37" s="615"/>
      <c r="J37" s="617"/>
    </row>
  </sheetData>
  <mergeCells count="49">
    <mergeCell ref="J22:J23"/>
    <mergeCell ref="B20:B23"/>
    <mergeCell ref="D8:D9"/>
    <mergeCell ref="D10:D11"/>
    <mergeCell ref="D18:D19"/>
    <mergeCell ref="D16:D17"/>
    <mergeCell ref="I14:I15"/>
    <mergeCell ref="J14:J15"/>
    <mergeCell ref="C14:C15"/>
    <mergeCell ref="I16:I19"/>
    <mergeCell ref="J16:J19"/>
    <mergeCell ref="B12:B19"/>
    <mergeCell ref="C8:C11"/>
    <mergeCell ref="I8:I11"/>
    <mergeCell ref="J8:J11"/>
    <mergeCell ref="J25:J27"/>
    <mergeCell ref="C34:C35"/>
    <mergeCell ref="I34:I35"/>
    <mergeCell ref="J34:J35"/>
    <mergeCell ref="B3:B11"/>
    <mergeCell ref="C12:C13"/>
    <mergeCell ref="I12:I13"/>
    <mergeCell ref="J12:J13"/>
    <mergeCell ref="I3:I4"/>
    <mergeCell ref="C3:C4"/>
    <mergeCell ref="J3:J4"/>
    <mergeCell ref="J5:J7"/>
    <mergeCell ref="D5:D7"/>
    <mergeCell ref="C5:C7"/>
    <mergeCell ref="I5:I7"/>
    <mergeCell ref="I22:I23"/>
    <mergeCell ref="B24:B27"/>
    <mergeCell ref="B28:B31"/>
    <mergeCell ref="C29:C31"/>
    <mergeCell ref="D29:D31"/>
    <mergeCell ref="I29:I31"/>
    <mergeCell ref="C25:C27"/>
    <mergeCell ref="D25:D27"/>
    <mergeCell ref="I25:I27"/>
    <mergeCell ref="C32:C33"/>
    <mergeCell ref="I32:I33"/>
    <mergeCell ref="J32:J33"/>
    <mergeCell ref="B36:B37"/>
    <mergeCell ref="J29:J31"/>
    <mergeCell ref="B32:B33"/>
    <mergeCell ref="B34:B35"/>
    <mergeCell ref="C36:C37"/>
    <mergeCell ref="I36:I37"/>
    <mergeCell ref="J36:J37"/>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heetViews>
  <sheetFormatPr defaultRowHeight="15" x14ac:dyDescent="0.25"/>
  <sheetData>
    <row r="1" spans="1:1" ht="15.75" x14ac:dyDescent="0.25">
      <c r="A1" s="445" t="s">
        <v>5755</v>
      </c>
    </row>
    <row r="2" spans="1:1" x14ac:dyDescent="0.25">
      <c r="A2" s="444" t="s">
        <v>5739</v>
      </c>
    </row>
    <row r="3" spans="1:1" x14ac:dyDescent="0.25">
      <c r="A3" s="444" t="s">
        <v>5740</v>
      </c>
    </row>
    <row r="4" spans="1:1" x14ac:dyDescent="0.25">
      <c r="A4" s="444" t="s">
        <v>5741</v>
      </c>
    </row>
    <row r="5" spans="1:1" x14ac:dyDescent="0.25">
      <c r="A5" s="444" t="s">
        <v>5742</v>
      </c>
    </row>
    <row r="6" spans="1:1" x14ac:dyDescent="0.25">
      <c r="A6" s="444" t="s">
        <v>5743</v>
      </c>
    </row>
    <row r="7" spans="1:1" x14ac:dyDescent="0.25">
      <c r="A7" s="444" t="s">
        <v>5744</v>
      </c>
    </row>
    <row r="8" spans="1:1" x14ac:dyDescent="0.25">
      <c r="A8" s="444" t="s">
        <v>5745</v>
      </c>
    </row>
    <row r="9" spans="1:1" x14ac:dyDescent="0.25">
      <c r="A9" s="446" t="s">
        <v>5746</v>
      </c>
    </row>
    <row r="10" spans="1:1" x14ac:dyDescent="0.25">
      <c r="A10" s="446" t="s">
        <v>5747</v>
      </c>
    </row>
    <row r="11" spans="1:1" x14ac:dyDescent="0.25">
      <c r="A11" s="446" t="s">
        <v>5748</v>
      </c>
    </row>
    <row r="12" spans="1:1" x14ac:dyDescent="0.25">
      <c r="A12" s="446" t="s">
        <v>5749</v>
      </c>
    </row>
    <row r="13" spans="1:1" x14ac:dyDescent="0.25">
      <c r="A13" s="446" t="s">
        <v>5750</v>
      </c>
    </row>
    <row r="14" spans="1:1" x14ac:dyDescent="0.25">
      <c r="A14" s="446"/>
    </row>
    <row r="15" spans="1:1" x14ac:dyDescent="0.25">
      <c r="A15" s="448" t="s">
        <v>5751</v>
      </c>
    </row>
    <row r="16" spans="1:1" x14ac:dyDescent="0.25">
      <c r="A16" s="447" t="s">
        <v>5752</v>
      </c>
    </row>
    <row r="17" spans="1:2" x14ac:dyDescent="0.25">
      <c r="A17" s="447" t="s">
        <v>5753</v>
      </c>
    </row>
    <row r="18" spans="1:2" x14ac:dyDescent="0.25">
      <c r="A18" s="447" t="s">
        <v>5754</v>
      </c>
    </row>
    <row r="23" spans="1:2" x14ac:dyDescent="0.25">
      <c r="A23" s="450" t="s">
        <v>5757</v>
      </c>
    </row>
    <row r="24" spans="1:2" x14ac:dyDescent="0.25">
      <c r="A24" s="451" t="s">
        <v>5756</v>
      </c>
    </row>
    <row r="25" spans="1:2" x14ac:dyDescent="0.25">
      <c r="B25" t="s">
        <v>5758</v>
      </c>
    </row>
    <row r="26" spans="1:2" x14ac:dyDescent="0.25">
      <c r="B26" t="s">
        <v>5784</v>
      </c>
    </row>
    <row r="27" spans="1:2" x14ac:dyDescent="0.25">
      <c r="B27" s="449"/>
    </row>
    <row r="28" spans="1:2" x14ac:dyDescent="0.25">
      <c r="A28" s="452" t="s">
        <v>5759</v>
      </c>
    </row>
    <row r="29" spans="1:2" x14ac:dyDescent="0.25">
      <c r="B29" t="s">
        <v>5760</v>
      </c>
    </row>
    <row r="30" spans="1:2" x14ac:dyDescent="0.25">
      <c r="B30" t="s">
        <v>5761</v>
      </c>
    </row>
    <row r="31" spans="1:2" x14ac:dyDescent="0.25">
      <c r="B31" t="s">
        <v>5762</v>
      </c>
    </row>
    <row r="33" spans="1:2" x14ac:dyDescent="0.25">
      <c r="A33" s="453" t="s">
        <v>5763</v>
      </c>
    </row>
    <row r="34" spans="1:2" x14ac:dyDescent="0.25">
      <c r="A34" s="451" t="s">
        <v>5756</v>
      </c>
    </row>
    <row r="35" spans="1:2" x14ac:dyDescent="0.25">
      <c r="B35" t="s">
        <v>5764</v>
      </c>
    </row>
    <row r="36" spans="1:2" x14ac:dyDescent="0.25">
      <c r="A36" s="452" t="s">
        <v>5759</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8"/>
  <sheetViews>
    <sheetView topLeftCell="A148" workbookViewId="0">
      <selection activeCell="E99" sqref="E99"/>
    </sheetView>
  </sheetViews>
  <sheetFormatPr defaultRowHeight="15" x14ac:dyDescent="0.25"/>
  <cols>
    <col min="1" max="1" width="6.28515625" customWidth="1"/>
    <col min="2" max="2" width="18.7109375" bestFit="1" customWidth="1"/>
    <col min="3" max="3" width="16.28515625" customWidth="1"/>
    <col min="4" max="4" width="24.7109375" bestFit="1" customWidth="1"/>
    <col min="5" max="5" width="31.7109375" style="317" customWidth="1"/>
    <col min="6" max="6" width="21.85546875" bestFit="1" customWidth="1"/>
    <col min="7" max="7" width="31.85546875" style="317" bestFit="1" customWidth="1"/>
  </cols>
  <sheetData>
    <row r="1" spans="1:7" s="441" customFormat="1" ht="21" x14ac:dyDescent="0.35">
      <c r="A1" s="490" t="s">
        <v>6488</v>
      </c>
      <c r="E1" s="491"/>
      <c r="G1" s="491"/>
    </row>
    <row r="2" spans="1:7" x14ac:dyDescent="0.25">
      <c r="A2">
        <v>1</v>
      </c>
      <c r="B2" s="649" t="s">
        <v>6079</v>
      </c>
      <c r="C2" s="649"/>
      <c r="D2" s="649"/>
      <c r="E2" s="649"/>
      <c r="F2" s="649"/>
      <c r="G2" s="649"/>
    </row>
    <row r="3" spans="1:7" x14ac:dyDescent="0.25">
      <c r="A3">
        <v>2</v>
      </c>
      <c r="B3" s="649" t="s">
        <v>6489</v>
      </c>
      <c r="C3" s="649"/>
      <c r="D3" s="649"/>
      <c r="E3" s="649"/>
      <c r="F3" s="649"/>
      <c r="G3" s="649"/>
    </row>
    <row r="4" spans="1:7" x14ac:dyDescent="0.25">
      <c r="A4">
        <v>3</v>
      </c>
      <c r="B4" s="649" t="s">
        <v>6080</v>
      </c>
      <c r="C4" s="649"/>
      <c r="D4" s="649"/>
      <c r="E4" s="649"/>
      <c r="F4" s="649"/>
      <c r="G4" s="649"/>
    </row>
    <row r="5" spans="1:7" s="317" customFormat="1" x14ac:dyDescent="0.25">
      <c r="B5" s="464" t="s">
        <v>5853</v>
      </c>
      <c r="C5" s="464" t="s">
        <v>6025</v>
      </c>
      <c r="D5" s="464" t="s">
        <v>5904</v>
      </c>
      <c r="E5" s="464" t="s">
        <v>1302</v>
      </c>
      <c r="F5" s="464" t="s">
        <v>5907</v>
      </c>
      <c r="G5" s="464" t="s">
        <v>5908</v>
      </c>
    </row>
    <row r="6" spans="1:7" ht="60" x14ac:dyDescent="0.25">
      <c r="B6" s="358" t="s">
        <v>5636</v>
      </c>
      <c r="C6" s="358" t="s">
        <v>4231</v>
      </c>
      <c r="D6" s="358" t="s">
        <v>5639</v>
      </c>
      <c r="E6" s="476" t="s">
        <v>6490</v>
      </c>
      <c r="F6" s="358" t="s">
        <v>6027</v>
      </c>
      <c r="G6" s="476" t="s">
        <v>6026</v>
      </c>
    </row>
    <row r="7" spans="1:7" ht="30" x14ac:dyDescent="0.25">
      <c r="B7" s="358" t="s">
        <v>4266</v>
      </c>
      <c r="C7" s="358" t="s">
        <v>4231</v>
      </c>
      <c r="D7" s="358" t="s">
        <v>5641</v>
      </c>
      <c r="E7" s="476" t="s">
        <v>5637</v>
      </c>
      <c r="F7" s="460"/>
      <c r="G7" s="493"/>
    </row>
    <row r="8" spans="1:7" x14ac:dyDescent="0.25">
      <c r="B8" s="358" t="s">
        <v>4299</v>
      </c>
      <c r="C8" s="358" t="s">
        <v>4283</v>
      </c>
      <c r="D8" s="358"/>
      <c r="E8" s="476" t="s">
        <v>5644</v>
      </c>
      <c r="F8" s="70" t="s">
        <v>6027</v>
      </c>
      <c r="G8" s="525" t="s">
        <v>6084</v>
      </c>
    </row>
    <row r="9" spans="1:7" ht="30" x14ac:dyDescent="0.25">
      <c r="B9" s="650" t="s">
        <v>4293</v>
      </c>
      <c r="C9" s="652" t="s">
        <v>4283</v>
      </c>
      <c r="D9" s="358"/>
      <c r="E9" s="476" t="s">
        <v>5849</v>
      </c>
      <c r="F9" s="70" t="s">
        <v>6027</v>
      </c>
      <c r="G9" s="525" t="s">
        <v>6084</v>
      </c>
    </row>
    <row r="10" spans="1:7" ht="30" x14ac:dyDescent="0.25">
      <c r="B10" s="651"/>
      <c r="C10" s="653"/>
      <c r="D10" s="483" t="s">
        <v>6074</v>
      </c>
      <c r="E10" s="476" t="s">
        <v>5849</v>
      </c>
      <c r="F10" s="70" t="s">
        <v>6027</v>
      </c>
      <c r="G10" s="357" t="s">
        <v>6074</v>
      </c>
    </row>
    <row r="11" spans="1:7" x14ac:dyDescent="0.25">
      <c r="B11" s="358" t="s">
        <v>4369</v>
      </c>
      <c r="C11" s="358" t="s">
        <v>4283</v>
      </c>
      <c r="D11" s="358" t="s">
        <v>6073</v>
      </c>
      <c r="E11" s="476" t="s">
        <v>5855</v>
      </c>
      <c r="F11" s="358" t="s">
        <v>6022</v>
      </c>
      <c r="G11" s="488" t="s">
        <v>6023</v>
      </c>
    </row>
    <row r="12" spans="1:7" ht="30" x14ac:dyDescent="0.25">
      <c r="B12" s="358" t="s">
        <v>4398</v>
      </c>
      <c r="C12" s="358" t="s">
        <v>4283</v>
      </c>
      <c r="D12" s="358" t="s">
        <v>5646</v>
      </c>
      <c r="E12" s="476" t="s">
        <v>5906</v>
      </c>
      <c r="F12" s="460"/>
      <c r="G12" s="493"/>
    </row>
    <row r="13" spans="1:7" x14ac:dyDescent="0.25">
      <c r="B13" s="358" t="s">
        <v>5850</v>
      </c>
      <c r="C13" s="358" t="s">
        <v>4283</v>
      </c>
      <c r="D13" s="358" t="s">
        <v>5851</v>
      </c>
      <c r="E13" s="476" t="s">
        <v>5851</v>
      </c>
      <c r="F13" s="460"/>
      <c r="G13" s="493"/>
    </row>
    <row r="14" spans="1:7" ht="30" x14ac:dyDescent="0.25">
      <c r="B14" s="358" t="s">
        <v>0</v>
      </c>
      <c r="C14" s="358" t="s">
        <v>4231</v>
      </c>
      <c r="D14" s="358" t="s">
        <v>5905</v>
      </c>
      <c r="E14" s="476" t="s">
        <v>5854</v>
      </c>
      <c r="F14" s="460"/>
      <c r="G14" s="493"/>
    </row>
    <row r="15" spans="1:7" x14ac:dyDescent="0.25">
      <c r="B15" s="358" t="s">
        <v>4317</v>
      </c>
      <c r="C15" s="358" t="s">
        <v>4283</v>
      </c>
      <c r="D15" s="358" t="s">
        <v>5645</v>
      </c>
      <c r="E15" s="476" t="s">
        <v>5852</v>
      </c>
      <c r="F15" s="70" t="s">
        <v>6027</v>
      </c>
      <c r="G15" s="525" t="s">
        <v>6082</v>
      </c>
    </row>
    <row r="16" spans="1:7" x14ac:dyDescent="0.25">
      <c r="B16" s="483" t="s">
        <v>5347</v>
      </c>
      <c r="C16" s="483" t="s">
        <v>5347</v>
      </c>
      <c r="D16" s="70" t="s">
        <v>6075</v>
      </c>
      <c r="E16" s="476" t="s">
        <v>6078</v>
      </c>
      <c r="F16" s="70" t="s">
        <v>6027</v>
      </c>
      <c r="G16" s="357" t="s">
        <v>6072</v>
      </c>
    </row>
    <row r="17" spans="2:7" x14ac:dyDescent="0.25">
      <c r="B17" s="483" t="s">
        <v>5347</v>
      </c>
      <c r="C17" s="483" t="s">
        <v>5347</v>
      </c>
      <c r="D17" s="70" t="s">
        <v>6029</v>
      </c>
      <c r="E17" s="476"/>
      <c r="F17" s="70" t="s">
        <v>6027</v>
      </c>
      <c r="G17" s="357" t="s">
        <v>6042</v>
      </c>
    </row>
    <row r="18" spans="2:7" x14ac:dyDescent="0.25">
      <c r="B18" s="483" t="s">
        <v>5347</v>
      </c>
      <c r="C18" s="483" t="s">
        <v>5347</v>
      </c>
      <c r="D18" s="70" t="s">
        <v>6076</v>
      </c>
      <c r="E18" s="476"/>
      <c r="F18" s="460"/>
      <c r="G18" s="493"/>
    </row>
    <row r="19" spans="2:7" x14ac:dyDescent="0.25">
      <c r="B19" s="483" t="s">
        <v>5347</v>
      </c>
      <c r="C19" s="483" t="s">
        <v>5347</v>
      </c>
      <c r="D19" s="70" t="s">
        <v>6077</v>
      </c>
      <c r="E19" s="476"/>
      <c r="F19" s="70" t="s">
        <v>6027</v>
      </c>
      <c r="G19" s="357" t="s">
        <v>6083</v>
      </c>
    </row>
    <row r="20" spans="2:7" x14ac:dyDescent="0.25">
      <c r="B20" s="483" t="s">
        <v>4231</v>
      </c>
      <c r="C20" s="483" t="s">
        <v>5036</v>
      </c>
      <c r="D20" s="70" t="s">
        <v>3461</v>
      </c>
      <c r="E20" s="476"/>
      <c r="F20" s="483" t="s">
        <v>6027</v>
      </c>
      <c r="G20" s="476" t="s">
        <v>6081</v>
      </c>
    </row>
    <row r="68" spans="4:4" x14ac:dyDescent="0.25">
      <c r="D68" s="492"/>
    </row>
    <row r="84" spans="1:8" x14ac:dyDescent="0.25">
      <c r="B84" s="485" t="s">
        <v>6046</v>
      </c>
    </row>
    <row r="85" spans="1:8" x14ac:dyDescent="0.25">
      <c r="B85" t="s">
        <v>6064</v>
      </c>
    </row>
    <row r="86" spans="1:8" x14ac:dyDescent="0.25">
      <c r="B86" t="s">
        <v>6065</v>
      </c>
    </row>
    <row r="87" spans="1:8" x14ac:dyDescent="0.25">
      <c r="B87" t="s">
        <v>6066</v>
      </c>
    </row>
    <row r="88" spans="1:8" x14ac:dyDescent="0.25">
      <c r="B88" t="s">
        <v>6067</v>
      </c>
    </row>
    <row r="89" spans="1:8" s="532" customFormat="1" x14ac:dyDescent="0.25">
      <c r="B89" s="532" t="s">
        <v>6492</v>
      </c>
      <c r="E89" s="317"/>
      <c r="G89" s="317"/>
    </row>
    <row r="90" spans="1:8" x14ac:dyDescent="0.25">
      <c r="B90" s="532" t="s">
        <v>6493</v>
      </c>
      <c r="D90" s="532"/>
    </row>
    <row r="91" spans="1:8" s="441" customFormat="1" ht="21" x14ac:dyDescent="0.35">
      <c r="A91" s="490" t="s">
        <v>6061</v>
      </c>
      <c r="E91" s="491"/>
      <c r="G91" s="491"/>
    </row>
    <row r="92" spans="1:8" x14ac:dyDescent="0.25">
      <c r="A92">
        <v>1</v>
      </c>
      <c r="B92" s="649" t="s">
        <v>6069</v>
      </c>
      <c r="C92" s="649"/>
      <c r="D92" s="649"/>
      <c r="E92" s="649"/>
      <c r="F92" s="649"/>
      <c r="G92" s="649"/>
    </row>
    <row r="93" spans="1:8" x14ac:dyDescent="0.25">
      <c r="A93">
        <v>2</v>
      </c>
      <c r="B93" s="649" t="s">
        <v>6576</v>
      </c>
      <c r="C93" s="649"/>
      <c r="D93" s="649"/>
      <c r="E93" s="649"/>
      <c r="F93" s="649"/>
      <c r="G93" s="649"/>
      <c r="H93" s="221"/>
    </row>
    <row r="94" spans="1:8" x14ac:dyDescent="0.25">
      <c r="A94">
        <v>3</v>
      </c>
      <c r="B94" s="649" t="s">
        <v>6024</v>
      </c>
      <c r="C94" s="649"/>
      <c r="D94" s="649"/>
      <c r="E94" s="649"/>
      <c r="F94" s="649"/>
      <c r="G94" s="649"/>
      <c r="H94" s="221"/>
    </row>
    <row r="95" spans="1:8" x14ac:dyDescent="0.25">
      <c r="A95">
        <v>4</v>
      </c>
      <c r="B95" s="649" t="s">
        <v>6085</v>
      </c>
      <c r="C95" s="649"/>
      <c r="D95" s="649"/>
      <c r="E95" s="649"/>
      <c r="F95" s="649"/>
      <c r="G95" s="649"/>
      <c r="H95" s="221"/>
    </row>
    <row r="96" spans="1:8" x14ac:dyDescent="0.25">
      <c r="B96" s="464" t="s">
        <v>5853</v>
      </c>
      <c r="C96" s="464" t="s">
        <v>6025</v>
      </c>
      <c r="D96" s="464" t="s">
        <v>5904</v>
      </c>
      <c r="E96" s="464" t="s">
        <v>1302</v>
      </c>
      <c r="F96" s="464" t="s">
        <v>5907</v>
      </c>
      <c r="G96" s="464" t="s">
        <v>5908</v>
      </c>
      <c r="H96" s="221"/>
    </row>
    <row r="97" spans="2:8" x14ac:dyDescent="0.25">
      <c r="B97" s="489" t="s">
        <v>5347</v>
      </c>
      <c r="C97" s="489" t="s">
        <v>5347</v>
      </c>
      <c r="D97" s="486" t="s">
        <v>6028</v>
      </c>
      <c r="E97" s="476" t="s">
        <v>6033</v>
      </c>
      <c r="F97" s="483" t="s">
        <v>5995</v>
      </c>
      <c r="G97" s="476" t="s">
        <v>6041</v>
      </c>
      <c r="H97" s="221"/>
    </row>
    <row r="98" spans="2:8" ht="30" x14ac:dyDescent="0.25">
      <c r="B98" s="489" t="s">
        <v>5036</v>
      </c>
      <c r="C98" t="s">
        <v>4231</v>
      </c>
      <c r="D98" s="486" t="s">
        <v>3079</v>
      </c>
      <c r="E98" s="476" t="s">
        <v>6034</v>
      </c>
      <c r="F98" s="483" t="s">
        <v>5995</v>
      </c>
      <c r="G98" s="476" t="s">
        <v>380</v>
      </c>
      <c r="H98" s="221"/>
    </row>
    <row r="99" spans="2:8" x14ac:dyDescent="0.25">
      <c r="B99" s="489" t="s">
        <v>4269</v>
      </c>
      <c r="C99" t="s">
        <v>4231</v>
      </c>
      <c r="D99" s="486" t="s">
        <v>6029</v>
      </c>
      <c r="E99" s="476" t="s">
        <v>6035</v>
      </c>
      <c r="F99" s="483" t="s">
        <v>5995</v>
      </c>
      <c r="G99" s="476" t="s">
        <v>6042</v>
      </c>
      <c r="H99" s="221"/>
    </row>
    <row r="100" spans="2:8" x14ac:dyDescent="0.25">
      <c r="B100" s="483" t="s">
        <v>4369</v>
      </c>
      <c r="C100" s="489" t="s">
        <v>6062</v>
      </c>
      <c r="D100" s="486" t="s">
        <v>4792</v>
      </c>
      <c r="E100" s="476" t="s">
        <v>6036</v>
      </c>
      <c r="F100" s="483" t="s">
        <v>5995</v>
      </c>
      <c r="G100" s="476" t="s">
        <v>4792</v>
      </c>
    </row>
    <row r="101" spans="2:8" ht="30" x14ac:dyDescent="0.25">
      <c r="B101" s="483" t="s">
        <v>4306</v>
      </c>
      <c r="C101" s="489" t="s">
        <v>6062</v>
      </c>
      <c r="D101" s="486"/>
      <c r="E101" s="476" t="s">
        <v>6070</v>
      </c>
      <c r="F101" s="483" t="s">
        <v>5347</v>
      </c>
      <c r="G101" s="476" t="s">
        <v>5347</v>
      </c>
    </row>
    <row r="102" spans="2:8" ht="60" x14ac:dyDescent="0.25">
      <c r="B102" s="489" t="s">
        <v>6063</v>
      </c>
      <c r="C102" s="489" t="s">
        <v>4231</v>
      </c>
      <c r="D102" s="486" t="s">
        <v>4898</v>
      </c>
      <c r="E102" s="476" t="s">
        <v>6071</v>
      </c>
      <c r="F102" s="483" t="s">
        <v>5995</v>
      </c>
      <c r="G102" s="476" t="s">
        <v>4834</v>
      </c>
    </row>
    <row r="103" spans="2:8" s="594" customFormat="1" x14ac:dyDescent="0.25">
      <c r="B103" s="591" t="s">
        <v>6068</v>
      </c>
      <c r="C103" s="591" t="s">
        <v>4231</v>
      </c>
      <c r="D103" s="592" t="s">
        <v>5641</v>
      </c>
      <c r="E103" s="593" t="s">
        <v>6037</v>
      </c>
      <c r="F103" s="591" t="s">
        <v>6043</v>
      </c>
      <c r="G103" s="593" t="s">
        <v>6044</v>
      </c>
    </row>
    <row r="104" spans="2:8" x14ac:dyDescent="0.25">
      <c r="B104" s="489" t="s">
        <v>5347</v>
      </c>
      <c r="C104" s="489" t="s">
        <v>5347</v>
      </c>
      <c r="D104" s="487" t="s">
        <v>6030</v>
      </c>
      <c r="E104" s="476" t="s">
        <v>5606</v>
      </c>
      <c r="F104" s="483" t="s">
        <v>5995</v>
      </c>
      <c r="G104" s="493"/>
    </row>
    <row r="105" spans="2:8" x14ac:dyDescent="0.25">
      <c r="B105" s="483" t="s">
        <v>0</v>
      </c>
      <c r="C105" s="483" t="s">
        <v>4231</v>
      </c>
      <c r="D105" s="486" t="s">
        <v>5905</v>
      </c>
      <c r="E105" s="476" t="s">
        <v>6038</v>
      </c>
      <c r="F105" s="483" t="s">
        <v>5995</v>
      </c>
      <c r="G105" s="493"/>
    </row>
    <row r="106" spans="2:8" x14ac:dyDescent="0.25">
      <c r="B106" s="489" t="s">
        <v>5347</v>
      </c>
      <c r="C106" s="489" t="s">
        <v>5347</v>
      </c>
      <c r="D106" s="487" t="s">
        <v>6031</v>
      </c>
      <c r="E106" s="476"/>
      <c r="F106" s="483" t="s">
        <v>5995</v>
      </c>
      <c r="G106" s="493"/>
    </row>
    <row r="107" spans="2:8" ht="30" x14ac:dyDescent="0.25">
      <c r="B107" s="489" t="s">
        <v>5347</v>
      </c>
      <c r="C107" s="489" t="s">
        <v>5347</v>
      </c>
      <c r="D107" s="486" t="s">
        <v>0</v>
      </c>
      <c r="E107" s="476" t="s">
        <v>6039</v>
      </c>
      <c r="F107" s="483" t="s">
        <v>5995</v>
      </c>
      <c r="G107" s="476" t="s">
        <v>6045</v>
      </c>
    </row>
    <row r="108" spans="2:8" x14ac:dyDescent="0.25">
      <c r="B108" s="489" t="s">
        <v>5347</v>
      </c>
      <c r="C108" s="489" t="s">
        <v>5347</v>
      </c>
      <c r="D108" s="486" t="s">
        <v>6032</v>
      </c>
      <c r="E108" s="476" t="s">
        <v>6040</v>
      </c>
      <c r="F108" s="483" t="s">
        <v>5995</v>
      </c>
      <c r="G108" s="476" t="s">
        <v>6072</v>
      </c>
    </row>
    <row r="129" spans="2:2" x14ac:dyDescent="0.25">
      <c r="B129" t="s">
        <v>5606</v>
      </c>
    </row>
    <row r="140" spans="2:2" x14ac:dyDescent="0.25">
      <c r="B140" s="485" t="s">
        <v>6046</v>
      </c>
    </row>
    <row r="141" spans="2:2" x14ac:dyDescent="0.25">
      <c r="B141" t="s">
        <v>6047</v>
      </c>
    </row>
    <row r="142" spans="2:2" x14ac:dyDescent="0.25">
      <c r="B142" t="s">
        <v>6048</v>
      </c>
    </row>
    <row r="143" spans="2:2" x14ac:dyDescent="0.25">
      <c r="B143" t="s">
        <v>6049</v>
      </c>
    </row>
    <row r="144" spans="2:2" x14ac:dyDescent="0.25">
      <c r="B144" t="s">
        <v>6050</v>
      </c>
    </row>
    <row r="145" spans="2:2" x14ac:dyDescent="0.25">
      <c r="B145" t="s">
        <v>6051</v>
      </c>
    </row>
    <row r="146" spans="2:2" x14ac:dyDescent="0.25">
      <c r="B146" t="s">
        <v>6052</v>
      </c>
    </row>
    <row r="147" spans="2:2" x14ac:dyDescent="0.25">
      <c r="B147" t="s">
        <v>6053</v>
      </c>
    </row>
    <row r="148" spans="2:2" x14ac:dyDescent="0.25">
      <c r="B148" t="s">
        <v>6054</v>
      </c>
    </row>
    <row r="149" spans="2:2" x14ac:dyDescent="0.25">
      <c r="B149" t="str">
        <f>"--Deposit Info"</f>
        <v>--Deposit Info</v>
      </c>
    </row>
    <row r="150" spans="2:2" x14ac:dyDescent="0.25">
      <c r="B150" t="str">
        <f>"--Received From"</f>
        <v>--Received From</v>
      </c>
    </row>
    <row r="151" spans="2:2" x14ac:dyDescent="0.25">
      <c r="B151" t="str">
        <f>"--Documentation"</f>
        <v>--Documentation</v>
      </c>
    </row>
    <row r="152" spans="2:2" x14ac:dyDescent="0.25">
      <c r="B152" t="s">
        <v>6055</v>
      </c>
    </row>
    <row r="153" spans="2:2" x14ac:dyDescent="0.25">
      <c r="B153" t="s">
        <v>6056</v>
      </c>
    </row>
    <row r="154" spans="2:2" x14ac:dyDescent="0.25">
      <c r="B154" t="s">
        <v>6057</v>
      </c>
    </row>
    <row r="155" spans="2:2" x14ac:dyDescent="0.25">
      <c r="B155" t="s">
        <v>6058</v>
      </c>
    </row>
    <row r="156" spans="2:2" x14ac:dyDescent="0.25">
      <c r="B156" t="s">
        <v>6055</v>
      </c>
    </row>
    <row r="157" spans="2:2" x14ac:dyDescent="0.25">
      <c r="B157" t="s">
        <v>6059</v>
      </c>
    </row>
    <row r="158" spans="2:2" x14ac:dyDescent="0.25">
      <c r="B158" t="s">
        <v>6060</v>
      </c>
    </row>
  </sheetData>
  <mergeCells count="9">
    <mergeCell ref="B95:G95"/>
    <mergeCell ref="B2:G2"/>
    <mergeCell ref="B3:G3"/>
    <mergeCell ref="B4:G4"/>
    <mergeCell ref="B92:G92"/>
    <mergeCell ref="B93:G93"/>
    <mergeCell ref="B94:G94"/>
    <mergeCell ref="B9:B10"/>
    <mergeCell ref="C9:C10"/>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8:N20"/>
  <sheetViews>
    <sheetView tabSelected="1" workbookViewId="0">
      <selection activeCell="N18" sqref="N18"/>
    </sheetView>
  </sheetViews>
  <sheetFormatPr defaultRowHeight="15" x14ac:dyDescent="0.25"/>
  <sheetData>
    <row r="18" spans="2:14" x14ac:dyDescent="0.25">
      <c r="N18" t="s">
        <v>5606</v>
      </c>
    </row>
    <row r="20" spans="2:14" x14ac:dyDescent="0.25">
      <c r="B20" t="s">
        <v>6006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34"/>
  <sheetViews>
    <sheetView topLeftCell="B1" workbookViewId="0">
      <selection activeCell="F7" sqref="F7"/>
    </sheetView>
  </sheetViews>
  <sheetFormatPr defaultRowHeight="15" x14ac:dyDescent="0.25"/>
  <cols>
    <col min="3" max="3" width="29.28515625" bestFit="1" customWidth="1"/>
    <col min="4" max="4" width="12.42578125" bestFit="1" customWidth="1"/>
    <col min="5" max="5" width="28" bestFit="1" customWidth="1"/>
    <col min="6" max="6" width="67" bestFit="1" customWidth="1"/>
  </cols>
  <sheetData>
    <row r="2" spans="3:6" x14ac:dyDescent="0.25">
      <c r="C2" s="455" t="s">
        <v>6088</v>
      </c>
      <c r="D2" s="455" t="s">
        <v>6421</v>
      </c>
      <c r="E2" s="455" t="s">
        <v>5801</v>
      </c>
      <c r="F2" s="532"/>
    </row>
    <row r="3" spans="3:6" x14ac:dyDescent="0.25">
      <c r="C3" s="531" t="s">
        <v>5787</v>
      </c>
      <c r="D3" s="531"/>
      <c r="E3" s="480">
        <v>990</v>
      </c>
      <c r="F3" s="532"/>
    </row>
    <row r="4" spans="3:6" x14ac:dyDescent="0.25">
      <c r="C4" s="550" t="s">
        <v>5800</v>
      </c>
      <c r="D4" s="550"/>
      <c r="E4" s="551">
        <v>1099</v>
      </c>
      <c r="F4" s="532"/>
    </row>
    <row r="5" spans="3:6" x14ac:dyDescent="0.25">
      <c r="C5" s="552" t="s">
        <v>6422</v>
      </c>
      <c r="D5" s="552" t="s">
        <v>6423</v>
      </c>
      <c r="E5" s="480">
        <v>1099</v>
      </c>
      <c r="F5" s="532"/>
    </row>
    <row r="6" spans="3:6" x14ac:dyDescent="0.25">
      <c r="C6" s="550" t="s">
        <v>5797</v>
      </c>
      <c r="D6" s="550"/>
      <c r="E6" s="551">
        <v>1099</v>
      </c>
      <c r="F6" s="532"/>
    </row>
    <row r="7" spans="3:6" x14ac:dyDescent="0.25">
      <c r="C7" s="552" t="s">
        <v>5797</v>
      </c>
      <c r="D7" s="552" t="s">
        <v>6424</v>
      </c>
      <c r="E7" s="480">
        <v>1099</v>
      </c>
      <c r="F7" s="532"/>
    </row>
    <row r="8" spans="3:6" x14ac:dyDescent="0.25">
      <c r="C8" s="552" t="s">
        <v>5797</v>
      </c>
      <c r="D8" s="552" t="s">
        <v>6425</v>
      </c>
      <c r="E8" s="480">
        <v>1099</v>
      </c>
      <c r="F8" s="532"/>
    </row>
    <row r="9" spans="3:6" x14ac:dyDescent="0.25">
      <c r="C9" s="70" t="s">
        <v>5788</v>
      </c>
      <c r="D9" s="70"/>
      <c r="E9" s="70" t="s">
        <v>284</v>
      </c>
      <c r="F9" s="532"/>
    </row>
    <row r="10" spans="3:6" x14ac:dyDescent="0.25">
      <c r="C10" s="531" t="s">
        <v>285</v>
      </c>
      <c r="D10" s="531"/>
      <c r="E10" s="531" t="s">
        <v>285</v>
      </c>
      <c r="F10" s="532"/>
    </row>
    <row r="11" spans="3:6" x14ac:dyDescent="0.25">
      <c r="C11" s="531" t="s">
        <v>286</v>
      </c>
      <c r="D11" s="531"/>
      <c r="E11" s="531" t="s">
        <v>286</v>
      </c>
      <c r="F11" s="532"/>
    </row>
    <row r="12" spans="3:6" x14ac:dyDescent="0.25">
      <c r="C12" s="531" t="s">
        <v>287</v>
      </c>
      <c r="D12" s="531"/>
      <c r="E12" s="531" t="s">
        <v>287</v>
      </c>
      <c r="F12" s="532"/>
    </row>
    <row r="13" spans="3:6" x14ac:dyDescent="0.25">
      <c r="C13" s="531" t="s">
        <v>5789</v>
      </c>
      <c r="D13" s="531"/>
      <c r="E13" s="531" t="s">
        <v>288</v>
      </c>
      <c r="F13" s="532"/>
    </row>
    <row r="14" spans="3:6" x14ac:dyDescent="0.25">
      <c r="C14" s="531" t="s">
        <v>5790</v>
      </c>
      <c r="D14" s="531"/>
      <c r="E14" s="531" t="s">
        <v>289</v>
      </c>
      <c r="F14" s="532"/>
    </row>
    <row r="15" spans="3:6" x14ac:dyDescent="0.25">
      <c r="C15" s="531" t="s">
        <v>5791</v>
      </c>
      <c r="D15" s="531"/>
      <c r="E15" s="531" t="s">
        <v>290</v>
      </c>
      <c r="F15" s="532"/>
    </row>
    <row r="16" spans="3:6" x14ac:dyDescent="0.25">
      <c r="C16" s="531" t="s">
        <v>5792</v>
      </c>
      <c r="D16" s="531"/>
      <c r="E16" s="531" t="s">
        <v>292</v>
      </c>
      <c r="F16" s="532"/>
    </row>
    <row r="17" spans="3:6" x14ac:dyDescent="0.25">
      <c r="C17" s="553" t="s">
        <v>6426</v>
      </c>
      <c r="D17" s="553"/>
      <c r="E17" s="553" t="s">
        <v>291</v>
      </c>
      <c r="F17" s="532"/>
    </row>
    <row r="18" spans="3:6" x14ac:dyDescent="0.25">
      <c r="C18" s="553" t="s">
        <v>5793</v>
      </c>
      <c r="D18" s="553"/>
      <c r="E18" s="553" t="s">
        <v>293</v>
      </c>
      <c r="F18" s="532"/>
    </row>
    <row r="19" spans="3:6" x14ac:dyDescent="0.25">
      <c r="C19" s="531" t="s">
        <v>5794</v>
      </c>
      <c r="D19" s="531"/>
      <c r="E19" s="531" t="s">
        <v>294</v>
      </c>
      <c r="F19" s="532"/>
    </row>
    <row r="20" spans="3:6" x14ac:dyDescent="0.25">
      <c r="C20" s="531" t="s">
        <v>5795</v>
      </c>
      <c r="D20" s="531"/>
      <c r="E20" s="531" t="s">
        <v>295</v>
      </c>
      <c r="F20" s="532"/>
    </row>
    <row r="21" spans="3:6" x14ac:dyDescent="0.25">
      <c r="C21" s="70" t="s">
        <v>5805</v>
      </c>
      <c r="D21" s="70"/>
      <c r="E21" s="70" t="s">
        <v>296</v>
      </c>
      <c r="F21" s="532" t="s">
        <v>5806</v>
      </c>
    </row>
    <row r="22" spans="3:6" x14ac:dyDescent="0.25">
      <c r="C22" s="70" t="s">
        <v>5804</v>
      </c>
      <c r="D22" s="70"/>
      <c r="E22" s="70" t="s">
        <v>296</v>
      </c>
      <c r="F22" s="532" t="s">
        <v>5807</v>
      </c>
    </row>
    <row r="23" spans="3:6" x14ac:dyDescent="0.25">
      <c r="C23" s="70" t="s">
        <v>5803</v>
      </c>
      <c r="D23" s="70"/>
      <c r="E23" s="70" t="s">
        <v>297</v>
      </c>
      <c r="F23" s="532" t="s">
        <v>5806</v>
      </c>
    </row>
    <row r="24" spans="3:6" x14ac:dyDescent="0.25">
      <c r="C24" s="70" t="s">
        <v>5802</v>
      </c>
      <c r="D24" s="70"/>
      <c r="E24" s="70" t="s">
        <v>297</v>
      </c>
      <c r="F24" s="532" t="s">
        <v>5807</v>
      </c>
    </row>
    <row r="25" spans="3:6" x14ac:dyDescent="0.25">
      <c r="C25" s="70" t="s">
        <v>5796</v>
      </c>
      <c r="D25" s="70"/>
      <c r="E25" s="70" t="s">
        <v>299</v>
      </c>
      <c r="F25" s="532"/>
    </row>
    <row r="26" spans="3:6" x14ac:dyDescent="0.25">
      <c r="C26" s="553" t="s">
        <v>6427</v>
      </c>
      <c r="D26" s="553"/>
      <c r="E26" s="553" t="s">
        <v>300</v>
      </c>
      <c r="F26" s="532"/>
    </row>
    <row r="27" spans="3:6" x14ac:dyDescent="0.25">
      <c r="C27" s="531" t="s">
        <v>301</v>
      </c>
      <c r="D27" s="531"/>
      <c r="E27" s="531" t="s">
        <v>301</v>
      </c>
      <c r="F27" s="532"/>
    </row>
    <row r="28" spans="3:6" x14ac:dyDescent="0.25">
      <c r="C28" s="553" t="s">
        <v>5797</v>
      </c>
      <c r="D28" s="553"/>
      <c r="E28" s="553" t="s">
        <v>302</v>
      </c>
      <c r="F28" s="532"/>
    </row>
    <row r="29" spans="3:6" x14ac:dyDescent="0.25">
      <c r="C29" s="553" t="s">
        <v>6428</v>
      </c>
      <c r="D29" s="553"/>
      <c r="E29" s="553" t="s">
        <v>303</v>
      </c>
      <c r="F29" s="532"/>
    </row>
    <row r="30" spans="3:6" x14ac:dyDescent="0.25">
      <c r="C30" s="553" t="s">
        <v>6429</v>
      </c>
      <c r="D30" s="553"/>
      <c r="E30" s="553" t="s">
        <v>304</v>
      </c>
      <c r="F30" s="532"/>
    </row>
    <row r="31" spans="3:6" x14ac:dyDescent="0.25">
      <c r="C31" s="531" t="s">
        <v>5798</v>
      </c>
      <c r="D31" s="531"/>
      <c r="E31" s="531" t="s">
        <v>306</v>
      </c>
      <c r="F31" s="532"/>
    </row>
    <row r="32" spans="3:6" x14ac:dyDescent="0.25">
      <c r="C32" s="531" t="s">
        <v>5799</v>
      </c>
      <c r="D32" s="531"/>
      <c r="E32" s="531" t="s">
        <v>307</v>
      </c>
      <c r="F32" s="532"/>
    </row>
    <row r="33" spans="3:6" x14ac:dyDescent="0.25">
      <c r="C33" s="553" t="s">
        <v>5800</v>
      </c>
      <c r="D33" s="553"/>
      <c r="E33" s="553" t="s">
        <v>308</v>
      </c>
      <c r="F33" s="532"/>
    </row>
    <row r="34" spans="3:6" x14ac:dyDescent="0.25">
      <c r="C34" s="532"/>
      <c r="D34" s="532"/>
      <c r="E34" s="532"/>
      <c r="F34" s="53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5599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activeCell="A23" sqref="A23"/>
    </sheetView>
  </sheetViews>
  <sheetFormatPr defaultRowHeight="15" x14ac:dyDescent="0.25"/>
  <cols>
    <col min="1" max="1" width="17.42578125" customWidth="1"/>
    <col min="2" max="2" width="27.42578125" customWidth="1"/>
    <col min="3" max="3" width="30.42578125" customWidth="1"/>
    <col min="4" max="4" width="28.28515625" customWidth="1"/>
    <col min="5" max="5" width="26.5703125" customWidth="1"/>
    <col min="6" max="6" width="17.5703125" customWidth="1"/>
  </cols>
  <sheetData>
    <row r="1" spans="1:6" ht="23.25" x14ac:dyDescent="0.35">
      <c r="A1" s="456" t="s">
        <v>5810</v>
      </c>
      <c r="B1" s="317"/>
      <c r="C1" s="317"/>
      <c r="D1" s="317"/>
      <c r="E1" s="317"/>
      <c r="F1" s="317"/>
    </row>
    <row r="2" spans="1:6" x14ac:dyDescent="0.25">
      <c r="B2" s="317"/>
      <c r="C2" s="317"/>
      <c r="D2" s="317"/>
      <c r="E2" s="317"/>
      <c r="F2" s="317"/>
    </row>
    <row r="3" spans="1:6" x14ac:dyDescent="0.25">
      <c r="A3" s="454" t="s">
        <v>3198</v>
      </c>
      <c r="B3" s="111" t="s">
        <v>5786</v>
      </c>
      <c r="C3" s="111" t="s">
        <v>5786</v>
      </c>
      <c r="D3" s="111" t="s">
        <v>5786</v>
      </c>
      <c r="E3" s="111" t="s">
        <v>5786</v>
      </c>
      <c r="F3" s="111" t="s">
        <v>5811</v>
      </c>
    </row>
    <row r="4" spans="1:6" x14ac:dyDescent="0.25">
      <c r="A4" s="454" t="s">
        <v>5812</v>
      </c>
      <c r="B4" s="111" t="s">
        <v>30</v>
      </c>
      <c r="C4" s="111" t="s">
        <v>92</v>
      </c>
      <c r="D4" s="111" t="s">
        <v>64</v>
      </c>
      <c r="E4" s="111" t="s">
        <v>5567</v>
      </c>
      <c r="F4" s="111" t="s">
        <v>5813</v>
      </c>
    </row>
    <row r="5" spans="1:6" ht="45" x14ac:dyDescent="0.25">
      <c r="A5" s="454" t="s">
        <v>5814</v>
      </c>
      <c r="B5" s="111" t="s">
        <v>5815</v>
      </c>
      <c r="C5" s="111" t="s">
        <v>5816</v>
      </c>
      <c r="D5" s="111" t="s">
        <v>5817</v>
      </c>
      <c r="E5" s="111" t="s">
        <v>5818</v>
      </c>
      <c r="F5" s="111" t="s">
        <v>5819</v>
      </c>
    </row>
    <row r="6" spans="1:6" ht="30" x14ac:dyDescent="0.25">
      <c r="A6" s="454" t="s">
        <v>5344</v>
      </c>
      <c r="B6" s="111" t="s">
        <v>2128</v>
      </c>
      <c r="C6" s="111" t="s">
        <v>2128</v>
      </c>
      <c r="D6" s="111" t="s">
        <v>5820</v>
      </c>
      <c r="E6" s="111" t="s">
        <v>417</v>
      </c>
      <c r="F6" s="111" t="s">
        <v>5821</v>
      </c>
    </row>
    <row r="7" spans="1:6" x14ac:dyDescent="0.25">
      <c r="A7" s="457" t="s">
        <v>5822</v>
      </c>
      <c r="B7" s="357" t="s">
        <v>1047</v>
      </c>
      <c r="C7" s="357" t="s">
        <v>2397</v>
      </c>
      <c r="D7" s="357" t="s">
        <v>67</v>
      </c>
      <c r="E7" s="357" t="s">
        <v>417</v>
      </c>
      <c r="F7" s="357" t="s">
        <v>1392</v>
      </c>
    </row>
    <row r="8" spans="1:6" x14ac:dyDescent="0.25">
      <c r="A8" s="457" t="s">
        <v>5823</v>
      </c>
      <c r="B8" s="357" t="s">
        <v>39</v>
      </c>
      <c r="C8" s="357" t="s">
        <v>39</v>
      </c>
      <c r="D8" s="357" t="s">
        <v>39</v>
      </c>
      <c r="E8" s="357" t="s">
        <v>39</v>
      </c>
      <c r="F8" s="357" t="s">
        <v>38</v>
      </c>
    </row>
    <row r="9" spans="1:6" x14ac:dyDescent="0.25">
      <c r="A9" s="457" t="s">
        <v>5824</v>
      </c>
      <c r="B9" s="357">
        <v>100</v>
      </c>
      <c r="C9" s="357">
        <v>50</v>
      </c>
      <c r="D9" s="357">
        <v>100</v>
      </c>
      <c r="E9" s="357">
        <v>35</v>
      </c>
      <c r="F9" s="357">
        <v>72</v>
      </c>
    </row>
    <row r="10" spans="1:6" x14ac:dyDescent="0.25">
      <c r="A10" s="457" t="s">
        <v>5825</v>
      </c>
      <c r="B10" s="357" t="s">
        <v>5826</v>
      </c>
      <c r="C10" s="357" t="s">
        <v>5827</v>
      </c>
      <c r="D10" s="357" t="s">
        <v>5828</v>
      </c>
      <c r="E10" s="357" t="s">
        <v>5829</v>
      </c>
      <c r="F10" s="357" t="s">
        <v>5830</v>
      </c>
    </row>
    <row r="11" spans="1:6" ht="195" x14ac:dyDescent="0.25">
      <c r="A11" s="457" t="s">
        <v>0</v>
      </c>
      <c r="B11" s="357" t="s">
        <v>5831</v>
      </c>
      <c r="C11" s="357" t="s">
        <v>5832</v>
      </c>
      <c r="D11" s="357" t="s">
        <v>5833</v>
      </c>
      <c r="E11" s="357" t="s">
        <v>5834</v>
      </c>
      <c r="F11" s="357"/>
    </row>
    <row r="12" spans="1:6" x14ac:dyDescent="0.25">
      <c r="A12" s="457" t="s">
        <v>5835</v>
      </c>
      <c r="B12" s="357" t="s">
        <v>405</v>
      </c>
      <c r="C12" s="357" t="s">
        <v>405</v>
      </c>
      <c r="D12" s="357" t="s">
        <v>405</v>
      </c>
      <c r="E12" s="357" t="s">
        <v>405</v>
      </c>
      <c r="F12" s="357" t="s">
        <v>398</v>
      </c>
    </row>
    <row r="13" spans="1:6" x14ac:dyDescent="0.25">
      <c r="A13" s="457" t="s">
        <v>11</v>
      </c>
      <c r="B13" s="357" t="s">
        <v>5836</v>
      </c>
      <c r="C13" s="357" t="s">
        <v>5837</v>
      </c>
      <c r="D13" s="357" t="s">
        <v>5837</v>
      </c>
      <c r="E13" s="357" t="s">
        <v>480</v>
      </c>
      <c r="F13" s="357" t="s">
        <v>4528</v>
      </c>
    </row>
    <row r="14" spans="1:6" x14ac:dyDescent="0.25">
      <c r="A14" s="457" t="s">
        <v>5838</v>
      </c>
      <c r="B14" s="357" t="s">
        <v>5839</v>
      </c>
      <c r="C14" s="357">
        <v>40</v>
      </c>
      <c r="D14" s="357">
        <v>160</v>
      </c>
      <c r="E14" s="357">
        <v>40</v>
      </c>
      <c r="F14" s="357" t="s">
        <v>4528</v>
      </c>
    </row>
    <row r="15" spans="1:6" x14ac:dyDescent="0.25">
      <c r="A15" s="221"/>
      <c r="B15" s="458"/>
      <c r="C15" s="458"/>
      <c r="D15" s="458"/>
      <c r="E15" s="458"/>
      <c r="F15" s="458"/>
    </row>
    <row r="16" spans="1:6" x14ac:dyDescent="0.25">
      <c r="A16" s="221"/>
      <c r="B16" s="458"/>
      <c r="C16" s="458"/>
      <c r="D16" s="458"/>
      <c r="E16" s="458"/>
      <c r="F16" s="458"/>
    </row>
    <row r="17" spans="1:6" x14ac:dyDescent="0.25">
      <c r="A17" s="457" t="s">
        <v>5840</v>
      </c>
      <c r="B17" s="458"/>
      <c r="C17" s="458"/>
      <c r="D17" s="458"/>
      <c r="E17" s="458"/>
      <c r="F17" s="458"/>
    </row>
    <row r="18" spans="1:6" x14ac:dyDescent="0.25">
      <c r="A18" t="s">
        <v>5841</v>
      </c>
      <c r="B18" s="317"/>
      <c r="C18" s="317"/>
      <c r="D18" s="317"/>
      <c r="E18" s="317"/>
      <c r="F18" s="317"/>
    </row>
    <row r="19" spans="1:6" x14ac:dyDescent="0.25">
      <c r="A19" t="s">
        <v>5842</v>
      </c>
      <c r="B19" s="317"/>
      <c r="C19" s="317"/>
      <c r="D19" s="317"/>
      <c r="E19" s="317"/>
      <c r="F19" s="317"/>
    </row>
    <row r="20" spans="1:6" x14ac:dyDescent="0.25">
      <c r="A20" t="s">
        <v>5843</v>
      </c>
      <c r="B20" s="317"/>
      <c r="C20" s="317"/>
      <c r="D20" s="317"/>
      <c r="E20" s="317"/>
      <c r="F20" s="317"/>
    </row>
    <row r="21" spans="1:6" x14ac:dyDescent="0.25">
      <c r="A21" t="s">
        <v>5844</v>
      </c>
      <c r="B21" s="317"/>
      <c r="C21" s="317"/>
      <c r="D21" s="317"/>
      <c r="E21" s="317"/>
      <c r="F21" s="317"/>
    </row>
    <row r="22" spans="1:6" x14ac:dyDescent="0.25">
      <c r="A22" t="s">
        <v>5845</v>
      </c>
      <c r="B22" s="317"/>
      <c r="C22" s="317"/>
      <c r="D22" s="317"/>
      <c r="E22" s="317"/>
      <c r="F22" s="31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topLeftCell="F1" workbookViewId="0">
      <selection activeCell="A3" sqref="A3"/>
    </sheetView>
  </sheetViews>
  <sheetFormatPr defaultRowHeight="15" x14ac:dyDescent="0.25"/>
  <sheetData>
    <row r="1" spans="1:1" x14ac:dyDescent="0.25">
      <c r="A1" t="s">
        <v>5917</v>
      </c>
    </row>
    <row r="2" spans="1:1" x14ac:dyDescent="0.25">
      <c r="A2" t="s">
        <v>5918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24"/>
  <sheetViews>
    <sheetView topLeftCell="A3" workbookViewId="0">
      <selection activeCell="B9" sqref="B9"/>
    </sheetView>
  </sheetViews>
  <sheetFormatPr defaultColWidth="9.140625" defaultRowHeight="15" x14ac:dyDescent="0.25"/>
  <cols>
    <col min="1" max="1" width="9.140625" style="221"/>
    <col min="2" max="2" width="31.85546875" style="221" bestFit="1" customWidth="1"/>
    <col min="3" max="3" width="30.7109375" style="221" bestFit="1" customWidth="1"/>
    <col min="4" max="5" width="19.7109375" style="221" bestFit="1" customWidth="1"/>
    <col min="6" max="6" width="37.7109375" style="221" customWidth="1"/>
    <col min="7" max="7" width="17.140625" style="221" customWidth="1"/>
    <col min="8" max="16384" width="9.140625" style="221"/>
  </cols>
  <sheetData>
    <row r="2" spans="2:7" x14ac:dyDescent="0.25">
      <c r="B2" s="520" t="s">
        <v>4599</v>
      </c>
      <c r="C2" s="520"/>
      <c r="D2" s="520"/>
      <c r="E2" s="520"/>
      <c r="F2" s="523" t="s">
        <v>4598</v>
      </c>
    </row>
    <row r="3" spans="2:7" ht="45" x14ac:dyDescent="0.25">
      <c r="B3" s="521" t="s">
        <v>6120</v>
      </c>
      <c r="C3" s="521" t="s">
        <v>6115</v>
      </c>
      <c r="D3" s="521" t="s">
        <v>6114</v>
      </c>
      <c r="E3" s="521" t="s">
        <v>6116</v>
      </c>
      <c r="F3" s="522" t="s">
        <v>6117</v>
      </c>
    </row>
    <row r="4" spans="2:7" ht="50.25" customHeight="1" x14ac:dyDescent="0.25">
      <c r="B4" s="521" t="s">
        <v>6121</v>
      </c>
      <c r="C4" s="521" t="s">
        <v>6118</v>
      </c>
      <c r="D4" s="521" t="s">
        <v>6119</v>
      </c>
      <c r="E4" s="521" t="s">
        <v>6119</v>
      </c>
      <c r="F4" s="522" t="s">
        <v>6128</v>
      </c>
    </row>
    <row r="5" spans="2:7" ht="30" x14ac:dyDescent="0.25">
      <c r="B5" s="263" t="s">
        <v>6413</v>
      </c>
      <c r="C5" s="357" t="s">
        <v>6123</v>
      </c>
      <c r="D5" s="357" t="s">
        <v>6122</v>
      </c>
      <c r="E5" s="357" t="s">
        <v>6122</v>
      </c>
      <c r="F5" s="357" t="s">
        <v>6124</v>
      </c>
      <c r="G5" s="544" t="s">
        <v>6411</v>
      </c>
    </row>
    <row r="6" spans="2:7" x14ac:dyDescent="0.25">
      <c r="B6" s="263"/>
      <c r="C6" s="357"/>
      <c r="D6" s="357"/>
      <c r="E6" s="357"/>
      <c r="F6" s="357"/>
    </row>
    <row r="7" spans="2:7" ht="30" x14ac:dyDescent="0.25">
      <c r="B7" s="263" t="s">
        <v>287</v>
      </c>
      <c r="C7" s="357" t="s">
        <v>6125</v>
      </c>
      <c r="D7" s="357" t="s">
        <v>6122</v>
      </c>
      <c r="E7" s="357" t="s">
        <v>6122</v>
      </c>
      <c r="F7" s="357" t="s">
        <v>5099</v>
      </c>
      <c r="G7" s="544" t="s">
        <v>6411</v>
      </c>
    </row>
    <row r="8" spans="2:7" x14ac:dyDescent="0.25">
      <c r="B8" s="263"/>
      <c r="C8" s="357"/>
      <c r="D8" s="357"/>
      <c r="E8" s="357"/>
      <c r="F8" s="357"/>
      <c r="G8" s="545"/>
    </row>
    <row r="9" spans="2:7" ht="30" x14ac:dyDescent="0.25">
      <c r="B9" s="546" t="s">
        <v>6415</v>
      </c>
      <c r="C9" s="357" t="s">
        <v>6125</v>
      </c>
      <c r="D9" s="357" t="s">
        <v>39</v>
      </c>
      <c r="E9" s="357" t="s">
        <v>1961</v>
      </c>
      <c r="F9" s="357" t="s">
        <v>6126</v>
      </c>
      <c r="G9" s="544" t="s">
        <v>6412</v>
      </c>
    </row>
    <row r="10" spans="2:7" ht="30" x14ac:dyDescent="0.25">
      <c r="B10" s="546" t="s">
        <v>6415</v>
      </c>
      <c r="C10" s="357" t="s">
        <v>6125</v>
      </c>
      <c r="D10" s="357" t="s">
        <v>38</v>
      </c>
      <c r="E10" s="357" t="s">
        <v>1961</v>
      </c>
      <c r="F10" s="357" t="s">
        <v>6127</v>
      </c>
      <c r="G10" s="544" t="s">
        <v>6412</v>
      </c>
    </row>
    <row r="11" spans="2:7" x14ac:dyDescent="0.25">
      <c r="B11" s="263"/>
      <c r="C11" s="357"/>
      <c r="D11" s="357"/>
      <c r="E11" s="357"/>
      <c r="F11" s="357"/>
    </row>
    <row r="12" spans="2:7" x14ac:dyDescent="0.25">
      <c r="B12" s="263" t="s">
        <v>6414</v>
      </c>
      <c r="C12" s="357" t="s">
        <v>6125</v>
      </c>
      <c r="D12" s="357" t="s">
        <v>39</v>
      </c>
      <c r="E12" s="357" t="s">
        <v>39</v>
      </c>
      <c r="F12" s="357" t="s">
        <v>6126</v>
      </c>
    </row>
    <row r="13" spans="2:7" x14ac:dyDescent="0.25">
      <c r="B13" s="263" t="s">
        <v>6414</v>
      </c>
      <c r="C13" s="357" t="s">
        <v>6125</v>
      </c>
      <c r="D13" s="357" t="s">
        <v>39</v>
      </c>
      <c r="E13" s="357" t="s">
        <v>38</v>
      </c>
      <c r="F13" s="357" t="s">
        <v>6126</v>
      </c>
    </row>
    <row r="14" spans="2:7" x14ac:dyDescent="0.25">
      <c r="B14" s="263" t="s">
        <v>6414</v>
      </c>
      <c r="C14" s="357" t="s">
        <v>6125</v>
      </c>
      <c r="D14" s="357" t="s">
        <v>38</v>
      </c>
      <c r="E14" s="357" t="s">
        <v>39</v>
      </c>
      <c r="F14" s="357" t="s">
        <v>6127</v>
      </c>
    </row>
    <row r="15" spans="2:7" x14ac:dyDescent="0.25">
      <c r="B15" s="263" t="s">
        <v>6414</v>
      </c>
      <c r="C15" s="357" t="s">
        <v>6125</v>
      </c>
      <c r="D15" s="357" t="s">
        <v>38</v>
      </c>
      <c r="E15" s="357" t="s">
        <v>38</v>
      </c>
      <c r="F15" s="357" t="s">
        <v>5099</v>
      </c>
    </row>
    <row r="16" spans="2:7" x14ac:dyDescent="0.25">
      <c r="B16" s="263"/>
      <c r="C16" s="357"/>
      <c r="D16" s="357"/>
      <c r="E16" s="357"/>
      <c r="F16" s="357"/>
    </row>
    <row r="17" spans="2:6" ht="30" x14ac:dyDescent="0.25">
      <c r="B17" s="263" t="s">
        <v>6416</v>
      </c>
      <c r="C17" s="357" t="s">
        <v>6122</v>
      </c>
      <c r="D17" s="357" t="s">
        <v>39</v>
      </c>
      <c r="E17" s="357" t="s">
        <v>39</v>
      </c>
      <c r="F17" s="357" t="s">
        <v>6126</v>
      </c>
    </row>
    <row r="18" spans="2:6" ht="30" x14ac:dyDescent="0.25">
      <c r="B18" s="263" t="s">
        <v>6416</v>
      </c>
      <c r="C18" s="357" t="s">
        <v>6122</v>
      </c>
      <c r="D18" s="357" t="s">
        <v>38</v>
      </c>
      <c r="E18" s="357" t="s">
        <v>39</v>
      </c>
      <c r="F18" s="357" t="s">
        <v>6127</v>
      </c>
    </row>
    <row r="19" spans="2:6" ht="30" x14ac:dyDescent="0.25">
      <c r="B19" s="263" t="s">
        <v>6416</v>
      </c>
      <c r="C19" s="493" t="s">
        <v>6417</v>
      </c>
      <c r="D19" s="357" t="s">
        <v>38</v>
      </c>
      <c r="E19" s="357" t="s">
        <v>38</v>
      </c>
      <c r="F19" s="357" t="s">
        <v>6124</v>
      </c>
    </row>
    <row r="20" spans="2:6" x14ac:dyDescent="0.25">
      <c r="B20" s="547"/>
      <c r="C20" s="545"/>
      <c r="D20" s="545"/>
      <c r="E20" s="545"/>
      <c r="F20" s="545"/>
    </row>
    <row r="21" spans="2:6" x14ac:dyDescent="0.25">
      <c r="B21" s="547"/>
      <c r="C21" s="545"/>
      <c r="D21" s="545"/>
      <c r="E21" s="545"/>
      <c r="F21" s="545"/>
    </row>
    <row r="22" spans="2:6" x14ac:dyDescent="0.25">
      <c r="B22" s="547"/>
      <c r="C22" s="545"/>
      <c r="D22" s="545"/>
      <c r="E22" s="545"/>
      <c r="F22" s="545"/>
    </row>
    <row r="23" spans="2:6" x14ac:dyDescent="0.25">
      <c r="B23" s="547"/>
      <c r="C23" s="545"/>
      <c r="D23" s="545"/>
      <c r="E23" s="545"/>
      <c r="F23" s="545"/>
    </row>
    <row r="24" spans="2:6" x14ac:dyDescent="0.25">
      <c r="B24" s="524" t="s">
        <v>6129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0"/>
  <sheetViews>
    <sheetView topLeftCell="A216" workbookViewId="0">
      <selection activeCell="B236" sqref="B236"/>
    </sheetView>
  </sheetViews>
  <sheetFormatPr defaultRowHeight="15" x14ac:dyDescent="0.25"/>
  <cols>
    <col min="1" max="1" width="61.140625" bestFit="1" customWidth="1"/>
    <col min="2" max="2" width="32.5703125" bestFit="1" customWidth="1"/>
    <col min="3" max="3" width="27.42578125" bestFit="1" customWidth="1"/>
    <col min="4" max="4" width="12.85546875" bestFit="1" customWidth="1"/>
  </cols>
  <sheetData>
    <row r="1" spans="1:4" x14ac:dyDescent="0.25">
      <c r="A1" s="528" t="s">
        <v>6226</v>
      </c>
      <c r="B1" s="528" t="s">
        <v>6230</v>
      </c>
      <c r="C1" s="528" t="s">
        <v>6228</v>
      </c>
      <c r="D1" s="528" t="s">
        <v>6227</v>
      </c>
    </row>
    <row r="2" spans="1:4" x14ac:dyDescent="0.25">
      <c r="A2" s="529" t="s">
        <v>6154</v>
      </c>
      <c r="B2" s="529" t="s">
        <v>860</v>
      </c>
      <c r="C2" s="529" t="s">
        <v>6143</v>
      </c>
      <c r="D2" s="529" t="s">
        <v>40</v>
      </c>
    </row>
    <row r="3" spans="1:4" x14ac:dyDescent="0.25">
      <c r="A3" s="529" t="s">
        <v>6154</v>
      </c>
      <c r="B3" s="529" t="s">
        <v>868</v>
      </c>
      <c r="C3" s="529" t="s">
        <v>6143</v>
      </c>
      <c r="D3" s="529" t="s">
        <v>40</v>
      </c>
    </row>
    <row r="4" spans="1:4" x14ac:dyDescent="0.25">
      <c r="A4" s="529" t="s">
        <v>6154</v>
      </c>
      <c r="B4" s="529" t="s">
        <v>873</v>
      </c>
      <c r="C4" s="529" t="s">
        <v>6143</v>
      </c>
      <c r="D4" s="529" t="s">
        <v>40</v>
      </c>
    </row>
    <row r="5" spans="1:4" x14ac:dyDescent="0.25">
      <c r="A5" s="529" t="s">
        <v>6154</v>
      </c>
      <c r="B5" s="529" t="s">
        <v>6231</v>
      </c>
      <c r="C5" s="529" t="s">
        <v>6138</v>
      </c>
      <c r="D5" s="529" t="s">
        <v>6139</v>
      </c>
    </row>
    <row r="6" spans="1:4" x14ac:dyDescent="0.25">
      <c r="A6" s="529" t="s">
        <v>6154</v>
      </c>
      <c r="B6" s="529" t="s">
        <v>1152</v>
      </c>
      <c r="C6" s="529" t="s">
        <v>6148</v>
      </c>
      <c r="D6" s="529" t="s">
        <v>40</v>
      </c>
    </row>
    <row r="7" spans="1:4" x14ac:dyDescent="0.25">
      <c r="A7" s="529" t="s">
        <v>6154</v>
      </c>
      <c r="B7" s="529" t="s">
        <v>882</v>
      </c>
      <c r="C7" s="529" t="s">
        <v>6149</v>
      </c>
      <c r="D7" s="529" t="s">
        <v>40</v>
      </c>
    </row>
    <row r="8" spans="1:4" x14ac:dyDescent="0.25">
      <c r="A8" s="529" t="s">
        <v>6154</v>
      </c>
      <c r="B8" s="529" t="s">
        <v>888</v>
      </c>
      <c r="C8" s="529" t="s">
        <v>6151</v>
      </c>
      <c r="D8" s="529" t="s">
        <v>40</v>
      </c>
    </row>
    <row r="9" spans="1:4" x14ac:dyDescent="0.25">
      <c r="A9" s="529" t="s">
        <v>6154</v>
      </c>
      <c r="B9" s="529" t="s">
        <v>6232</v>
      </c>
      <c r="C9" s="529" t="s">
        <v>6148</v>
      </c>
      <c r="D9" s="529" t="s">
        <v>40</v>
      </c>
    </row>
    <row r="10" spans="1:4" x14ac:dyDescent="0.25">
      <c r="A10" s="529" t="s">
        <v>6154</v>
      </c>
      <c r="B10" s="529" t="s">
        <v>923</v>
      </c>
      <c r="C10" s="529" t="s">
        <v>6150</v>
      </c>
      <c r="D10" s="529" t="s">
        <v>40</v>
      </c>
    </row>
    <row r="11" spans="1:4" x14ac:dyDescent="0.25">
      <c r="A11" s="529" t="s">
        <v>6154</v>
      </c>
      <c r="B11" s="529" t="s">
        <v>6233</v>
      </c>
      <c r="C11" s="529" t="s">
        <v>6153</v>
      </c>
      <c r="D11" s="529" t="s">
        <v>40</v>
      </c>
    </row>
    <row r="12" spans="1:4" x14ac:dyDescent="0.25">
      <c r="A12" s="529" t="s">
        <v>6154</v>
      </c>
      <c r="B12" s="529" t="s">
        <v>6234</v>
      </c>
      <c r="C12" s="529" t="s">
        <v>6153</v>
      </c>
      <c r="D12" s="529" t="s">
        <v>40</v>
      </c>
    </row>
    <row r="13" spans="1:4" x14ac:dyDescent="0.25">
      <c r="A13" s="529" t="s">
        <v>6154</v>
      </c>
      <c r="B13" s="529" t="s">
        <v>938</v>
      </c>
      <c r="C13" s="529" t="s">
        <v>6152</v>
      </c>
      <c r="D13" s="529" t="s">
        <v>40</v>
      </c>
    </row>
    <row r="14" spans="1:4" x14ac:dyDescent="0.25">
      <c r="A14" s="529"/>
      <c r="B14" s="529"/>
      <c r="C14" s="529"/>
      <c r="D14" s="529"/>
    </row>
    <row r="15" spans="1:4" x14ac:dyDescent="0.25">
      <c r="A15" s="529" t="s">
        <v>6156</v>
      </c>
      <c r="B15" s="529" t="s">
        <v>6244</v>
      </c>
      <c r="C15" s="529" t="s">
        <v>6138</v>
      </c>
      <c r="D15" s="529" t="s">
        <v>6139</v>
      </c>
    </row>
    <row r="16" spans="1:4" x14ac:dyDescent="0.25">
      <c r="A16" s="529" t="s">
        <v>6156</v>
      </c>
      <c r="B16" s="529" t="s">
        <v>6245</v>
      </c>
      <c r="C16" s="529" t="s">
        <v>6138</v>
      </c>
      <c r="D16" s="529" t="s">
        <v>6139</v>
      </c>
    </row>
    <row r="17" spans="1:4" x14ac:dyDescent="0.25">
      <c r="A17" s="529" t="s">
        <v>6156</v>
      </c>
      <c r="B17" s="529" t="s">
        <v>6246</v>
      </c>
      <c r="C17" s="529" t="s">
        <v>6148</v>
      </c>
      <c r="D17" s="529" t="s">
        <v>6139</v>
      </c>
    </row>
    <row r="18" spans="1:4" x14ac:dyDescent="0.25">
      <c r="A18" s="529" t="s">
        <v>6156</v>
      </c>
      <c r="B18" s="529" t="s">
        <v>6247</v>
      </c>
      <c r="C18" s="529" t="s">
        <v>6148</v>
      </c>
      <c r="D18" s="529" t="s">
        <v>6139</v>
      </c>
    </row>
    <row r="19" spans="1:4" x14ac:dyDescent="0.25">
      <c r="A19" s="529" t="s">
        <v>6156</v>
      </c>
      <c r="B19" s="529" t="s">
        <v>1580</v>
      </c>
      <c r="C19" s="529" t="s">
        <v>6155</v>
      </c>
      <c r="D19" s="529" t="s">
        <v>40</v>
      </c>
    </row>
    <row r="20" spans="1:4" x14ac:dyDescent="0.25">
      <c r="A20" s="529" t="s">
        <v>6156</v>
      </c>
      <c r="B20" s="529" t="s">
        <v>6248</v>
      </c>
      <c r="C20" s="529" t="s">
        <v>6153</v>
      </c>
      <c r="D20" s="529" t="s">
        <v>40</v>
      </c>
    </row>
    <row r="21" spans="1:4" x14ac:dyDescent="0.25">
      <c r="A21" s="529" t="s">
        <v>6156</v>
      </c>
      <c r="B21" s="529" t="s">
        <v>6249</v>
      </c>
      <c r="C21" s="529" t="s">
        <v>6153</v>
      </c>
      <c r="D21" s="529" t="s">
        <v>40</v>
      </c>
    </row>
    <row r="22" spans="1:4" x14ac:dyDescent="0.25">
      <c r="A22" s="529"/>
      <c r="B22" s="529"/>
      <c r="C22" s="529"/>
      <c r="D22" s="529"/>
    </row>
    <row r="23" spans="1:4" x14ac:dyDescent="0.25">
      <c r="A23" s="529" t="s">
        <v>6158</v>
      </c>
      <c r="B23" s="529" t="s">
        <v>6244</v>
      </c>
      <c r="C23" s="529" t="s">
        <v>6138</v>
      </c>
      <c r="D23" s="529" t="s">
        <v>6139</v>
      </c>
    </row>
    <row r="24" spans="1:4" x14ac:dyDescent="0.25">
      <c r="A24" s="529" t="s">
        <v>6158</v>
      </c>
      <c r="B24" s="529" t="s">
        <v>1580</v>
      </c>
      <c r="C24" s="529" t="s">
        <v>6155</v>
      </c>
      <c r="D24" s="529" t="s">
        <v>40</v>
      </c>
    </row>
    <row r="25" spans="1:4" x14ac:dyDescent="0.25">
      <c r="A25" s="529" t="s">
        <v>6158</v>
      </c>
      <c r="B25" s="529" t="s">
        <v>6250</v>
      </c>
      <c r="C25" s="529" t="s">
        <v>6138</v>
      </c>
      <c r="D25" s="529" t="s">
        <v>6139</v>
      </c>
    </row>
    <row r="26" spans="1:4" x14ac:dyDescent="0.25">
      <c r="A26" s="529" t="s">
        <v>6158</v>
      </c>
      <c r="B26" s="529" t="s">
        <v>6251</v>
      </c>
      <c r="C26" s="529" t="s">
        <v>6138</v>
      </c>
      <c r="D26" s="529" t="s">
        <v>6139</v>
      </c>
    </row>
    <row r="27" spans="1:4" x14ac:dyDescent="0.25">
      <c r="A27" s="529" t="s">
        <v>6158</v>
      </c>
      <c r="B27" s="529" t="s">
        <v>6252</v>
      </c>
      <c r="C27" s="529" t="s">
        <v>6148</v>
      </c>
      <c r="D27" s="529" t="s">
        <v>6139</v>
      </c>
    </row>
    <row r="28" spans="1:4" x14ac:dyDescent="0.25">
      <c r="A28" s="529" t="s">
        <v>6158</v>
      </c>
      <c r="B28" s="529" t="s">
        <v>1601</v>
      </c>
      <c r="C28" s="529" t="s">
        <v>6157</v>
      </c>
      <c r="D28" s="529" t="s">
        <v>40</v>
      </c>
    </row>
    <row r="29" spans="1:4" x14ac:dyDescent="0.25">
      <c r="A29" s="529"/>
      <c r="B29" s="529"/>
      <c r="C29" s="529"/>
      <c r="D29" s="529"/>
    </row>
    <row r="30" spans="1:4" x14ac:dyDescent="0.25">
      <c r="A30" s="529" t="s">
        <v>6159</v>
      </c>
      <c r="B30" s="529" t="s">
        <v>1350</v>
      </c>
      <c r="C30" s="529" t="s">
        <v>6147</v>
      </c>
      <c r="D30" s="529" t="s">
        <v>40</v>
      </c>
    </row>
    <row r="31" spans="1:4" x14ac:dyDescent="0.25">
      <c r="A31" s="529" t="s">
        <v>6159</v>
      </c>
      <c r="B31" s="529" t="s">
        <v>4080</v>
      </c>
      <c r="C31" s="529" t="s">
        <v>6138</v>
      </c>
      <c r="D31" s="529" t="s">
        <v>6139</v>
      </c>
    </row>
    <row r="32" spans="1:4" x14ac:dyDescent="0.25">
      <c r="A32" s="529" t="s">
        <v>6159</v>
      </c>
      <c r="B32" s="529" t="s">
        <v>4107</v>
      </c>
      <c r="C32" s="529" t="s">
        <v>6145</v>
      </c>
      <c r="D32" s="529" t="s">
        <v>40</v>
      </c>
    </row>
    <row r="33" spans="1:4" x14ac:dyDescent="0.25">
      <c r="A33" s="529" t="s">
        <v>6159</v>
      </c>
      <c r="B33" s="529" t="s">
        <v>6253</v>
      </c>
      <c r="C33" s="529" t="s">
        <v>6145</v>
      </c>
      <c r="D33" s="529" t="s">
        <v>40</v>
      </c>
    </row>
    <row r="34" spans="1:4" x14ac:dyDescent="0.25">
      <c r="A34" s="529" t="s">
        <v>6159</v>
      </c>
      <c r="B34" s="529" t="s">
        <v>1208</v>
      </c>
      <c r="C34" s="529" t="s">
        <v>6148</v>
      </c>
      <c r="D34" s="529" t="s">
        <v>40</v>
      </c>
    </row>
    <row r="35" spans="1:4" x14ac:dyDescent="0.25">
      <c r="A35" s="529" t="s">
        <v>6159</v>
      </c>
      <c r="B35" s="529" t="s">
        <v>4460</v>
      </c>
      <c r="C35" s="529" t="s">
        <v>6148</v>
      </c>
      <c r="D35" s="529" t="s">
        <v>40</v>
      </c>
    </row>
    <row r="36" spans="1:4" x14ac:dyDescent="0.25">
      <c r="A36" s="529"/>
      <c r="B36" s="529"/>
      <c r="C36" s="529"/>
      <c r="D36" s="529"/>
    </row>
    <row r="37" spans="1:4" x14ac:dyDescent="0.25">
      <c r="A37" s="531" t="s">
        <v>6161</v>
      </c>
      <c r="B37" s="531" t="s">
        <v>5036</v>
      </c>
      <c r="C37" s="531" t="s">
        <v>400</v>
      </c>
      <c r="D37" s="531" t="s">
        <v>40</v>
      </c>
    </row>
    <row r="38" spans="1:4" x14ac:dyDescent="0.25">
      <c r="A38" s="531" t="s">
        <v>6161</v>
      </c>
      <c r="B38" s="531" t="s">
        <v>4221</v>
      </c>
      <c r="C38" s="531" t="s">
        <v>4236</v>
      </c>
      <c r="D38" s="531" t="s">
        <v>40</v>
      </c>
    </row>
    <row r="39" spans="1:4" x14ac:dyDescent="0.25">
      <c r="A39" s="531" t="s">
        <v>6161</v>
      </c>
      <c r="B39" s="531" t="s">
        <v>6392</v>
      </c>
      <c r="C39" s="531" t="s">
        <v>1606</v>
      </c>
      <c r="D39" s="531" t="s">
        <v>40</v>
      </c>
    </row>
    <row r="40" spans="1:4" x14ac:dyDescent="0.25">
      <c r="A40" s="531" t="s">
        <v>6161</v>
      </c>
      <c r="B40" s="531" t="s">
        <v>4101</v>
      </c>
      <c r="C40" s="531" t="s">
        <v>4236</v>
      </c>
      <c r="D40" s="531" t="s">
        <v>40</v>
      </c>
    </row>
    <row r="41" spans="1:4" x14ac:dyDescent="0.25">
      <c r="A41" s="531" t="s">
        <v>6161</v>
      </c>
      <c r="B41" s="531" t="s">
        <v>4094</v>
      </c>
      <c r="C41" s="531" t="s">
        <v>4236</v>
      </c>
      <c r="D41" s="531" t="s">
        <v>40</v>
      </c>
    </row>
    <row r="42" spans="1:4" x14ac:dyDescent="0.25">
      <c r="A42" s="531" t="s">
        <v>6161</v>
      </c>
      <c r="B42" s="531" t="s">
        <v>4080</v>
      </c>
      <c r="C42" s="531" t="s">
        <v>400</v>
      </c>
      <c r="D42" s="531" t="s">
        <v>40</v>
      </c>
    </row>
    <row r="43" spans="1:4" x14ac:dyDescent="0.25">
      <c r="A43" s="531" t="s">
        <v>6161</v>
      </c>
      <c r="B43" s="531" t="s">
        <v>3744</v>
      </c>
      <c r="C43" s="531" t="s">
        <v>400</v>
      </c>
      <c r="D43" s="531" t="s">
        <v>6139</v>
      </c>
    </row>
    <row r="44" spans="1:4" x14ac:dyDescent="0.25">
      <c r="A44" s="531" t="s">
        <v>6161</v>
      </c>
      <c r="B44" s="531" t="s">
        <v>3319</v>
      </c>
      <c r="C44" s="531" t="s">
        <v>6393</v>
      </c>
      <c r="D44" s="531" t="s">
        <v>40</v>
      </c>
    </row>
    <row r="45" spans="1:4" x14ac:dyDescent="0.25">
      <c r="A45" s="531" t="s">
        <v>6161</v>
      </c>
      <c r="B45" s="531" t="s">
        <v>4225</v>
      </c>
      <c r="C45" s="531" t="s">
        <v>1606</v>
      </c>
      <c r="D45" s="531" t="s">
        <v>40</v>
      </c>
    </row>
    <row r="46" spans="1:4" x14ac:dyDescent="0.25">
      <c r="A46" s="531" t="s">
        <v>6161</v>
      </c>
      <c r="B46" s="531" t="s">
        <v>4087</v>
      </c>
      <c r="C46" s="531" t="s">
        <v>4236</v>
      </c>
      <c r="D46" s="531" t="s">
        <v>40</v>
      </c>
    </row>
    <row r="47" spans="1:4" x14ac:dyDescent="0.25">
      <c r="A47" s="531" t="s">
        <v>6161</v>
      </c>
      <c r="B47" s="531" t="s">
        <v>6254</v>
      </c>
      <c r="C47" s="531" t="s">
        <v>4236</v>
      </c>
      <c r="D47" s="531" t="s">
        <v>40</v>
      </c>
    </row>
    <row r="48" spans="1:4" s="532" customFormat="1" x14ac:dyDescent="0.25">
      <c r="A48" s="531" t="s">
        <v>6161</v>
      </c>
      <c r="B48" s="531" t="s">
        <v>4027</v>
      </c>
      <c r="C48" s="531" t="s">
        <v>1606</v>
      </c>
      <c r="D48" s="531" t="s">
        <v>40</v>
      </c>
    </row>
    <row r="49" spans="1:4" s="532" customFormat="1" x14ac:dyDescent="0.25">
      <c r="A49" s="531" t="s">
        <v>6161</v>
      </c>
      <c r="B49" s="531" t="s">
        <v>3324</v>
      </c>
      <c r="C49" s="531" t="s">
        <v>4236</v>
      </c>
      <c r="D49" s="531" t="s">
        <v>40</v>
      </c>
    </row>
    <row r="50" spans="1:4" s="532" customFormat="1" x14ac:dyDescent="0.25">
      <c r="A50" s="531" t="s">
        <v>6161</v>
      </c>
      <c r="B50" s="531" t="s">
        <v>4199</v>
      </c>
      <c r="C50" s="531" t="s">
        <v>400</v>
      </c>
      <c r="D50" s="531" t="s">
        <v>40</v>
      </c>
    </row>
    <row r="51" spans="1:4" s="532" customFormat="1" x14ac:dyDescent="0.25">
      <c r="A51" s="531" t="s">
        <v>6161</v>
      </c>
      <c r="B51" s="531" t="s">
        <v>5054</v>
      </c>
      <c r="C51" s="531" t="s">
        <v>983</v>
      </c>
      <c r="D51" s="531" t="s">
        <v>40</v>
      </c>
    </row>
    <row r="52" spans="1:4" s="532" customFormat="1" x14ac:dyDescent="0.25">
      <c r="A52" s="531" t="s">
        <v>6161</v>
      </c>
      <c r="B52" s="531" t="s">
        <v>3818</v>
      </c>
      <c r="C52" s="531" t="s">
        <v>400</v>
      </c>
      <c r="D52" s="531" t="s">
        <v>40</v>
      </c>
    </row>
    <row r="53" spans="1:4" s="532" customFormat="1" x14ac:dyDescent="0.25">
      <c r="A53" s="531" t="s">
        <v>6161</v>
      </c>
      <c r="B53" s="531" t="s">
        <v>4205</v>
      </c>
      <c r="C53" s="531" t="s">
        <v>400</v>
      </c>
      <c r="D53" s="531" t="s">
        <v>40</v>
      </c>
    </row>
    <row r="54" spans="1:4" s="532" customFormat="1" x14ac:dyDescent="0.25">
      <c r="A54" s="531" t="s">
        <v>6161</v>
      </c>
      <c r="B54" s="531" t="s">
        <v>3801</v>
      </c>
      <c r="C54" s="531" t="s">
        <v>400</v>
      </c>
      <c r="D54" s="531" t="s">
        <v>40</v>
      </c>
    </row>
    <row r="55" spans="1:4" s="532" customFormat="1" x14ac:dyDescent="0.25">
      <c r="A55" s="531" t="s">
        <v>6161</v>
      </c>
      <c r="B55" s="531" t="s">
        <v>4134</v>
      </c>
      <c r="C55" s="531" t="s">
        <v>4236</v>
      </c>
      <c r="D55" s="531" t="s">
        <v>40</v>
      </c>
    </row>
    <row r="56" spans="1:4" s="532" customFormat="1" x14ac:dyDescent="0.25">
      <c r="A56" s="531" t="s">
        <v>6161</v>
      </c>
      <c r="B56" s="531" t="s">
        <v>6255</v>
      </c>
      <c r="C56" s="531" t="s">
        <v>4826</v>
      </c>
      <c r="D56" s="531" t="s">
        <v>40</v>
      </c>
    </row>
    <row r="57" spans="1:4" s="532" customFormat="1" x14ac:dyDescent="0.25">
      <c r="A57" s="531" t="s">
        <v>6161</v>
      </c>
      <c r="B57" s="531" t="s">
        <v>4148</v>
      </c>
      <c r="C57" s="531" t="s">
        <v>4236</v>
      </c>
      <c r="D57" s="531" t="s">
        <v>40</v>
      </c>
    </row>
    <row r="58" spans="1:4" s="532" customFormat="1" x14ac:dyDescent="0.25">
      <c r="A58" s="531" t="s">
        <v>6161</v>
      </c>
      <c r="B58" s="531" t="s">
        <v>4154</v>
      </c>
      <c r="C58" s="531" t="s">
        <v>1606</v>
      </c>
      <c r="D58" s="531" t="s">
        <v>40</v>
      </c>
    </row>
    <row r="59" spans="1:4" s="532" customFormat="1" x14ac:dyDescent="0.25">
      <c r="A59" s="531" t="s">
        <v>6161</v>
      </c>
      <c r="B59" s="531" t="s">
        <v>4161</v>
      </c>
      <c r="C59" s="531" t="s">
        <v>1606</v>
      </c>
      <c r="D59" s="531" t="s">
        <v>40</v>
      </c>
    </row>
    <row r="60" spans="1:4" s="532" customFormat="1" x14ac:dyDescent="0.25">
      <c r="A60" s="531" t="s">
        <v>6161</v>
      </c>
      <c r="B60" s="531" t="s">
        <v>6394</v>
      </c>
      <c r="C60" s="531" t="s">
        <v>1606</v>
      </c>
      <c r="D60" s="531" t="s">
        <v>40</v>
      </c>
    </row>
    <row r="61" spans="1:4" s="532" customFormat="1" x14ac:dyDescent="0.25">
      <c r="A61" s="531"/>
      <c r="B61" s="531"/>
      <c r="C61" s="531"/>
      <c r="D61" s="531"/>
    </row>
    <row r="62" spans="1:4" x14ac:dyDescent="0.25">
      <c r="A62" s="529" t="s">
        <v>6163</v>
      </c>
      <c r="B62" s="531" t="s">
        <v>1418</v>
      </c>
      <c r="C62" s="531" t="s">
        <v>6162</v>
      </c>
      <c r="D62" s="531" t="s">
        <v>40</v>
      </c>
    </row>
    <row r="63" spans="1:4" x14ac:dyDescent="0.25">
      <c r="A63" s="529" t="s">
        <v>6163</v>
      </c>
      <c r="B63" s="531" t="s">
        <v>6256</v>
      </c>
      <c r="C63" s="531" t="s">
        <v>6155</v>
      </c>
      <c r="D63" s="531" t="s">
        <v>40</v>
      </c>
    </row>
    <row r="64" spans="1:4" x14ac:dyDescent="0.25">
      <c r="A64" s="529" t="s">
        <v>6163</v>
      </c>
      <c r="B64" s="531" t="s">
        <v>6257</v>
      </c>
      <c r="C64" s="531" t="s">
        <v>6155</v>
      </c>
      <c r="D64" s="531" t="s">
        <v>40</v>
      </c>
    </row>
    <row r="65" spans="1:4" x14ac:dyDescent="0.25">
      <c r="A65" s="529" t="s">
        <v>6163</v>
      </c>
      <c r="B65" s="531" t="s">
        <v>1208</v>
      </c>
      <c r="C65" s="531" t="s">
        <v>6148</v>
      </c>
      <c r="D65" s="531" t="s">
        <v>40</v>
      </c>
    </row>
    <row r="66" spans="1:4" x14ac:dyDescent="0.25">
      <c r="A66" s="529" t="s">
        <v>6163</v>
      </c>
      <c r="B66" s="531" t="s">
        <v>6258</v>
      </c>
      <c r="C66" s="531" t="s">
        <v>6138</v>
      </c>
      <c r="D66" s="531" t="s">
        <v>6139</v>
      </c>
    </row>
    <row r="67" spans="1:4" x14ac:dyDescent="0.25">
      <c r="A67" s="529" t="s">
        <v>6163</v>
      </c>
      <c r="B67" s="531" t="s">
        <v>0</v>
      </c>
      <c r="C67" s="531" t="s">
        <v>6155</v>
      </c>
      <c r="D67" s="531" t="s">
        <v>40</v>
      </c>
    </row>
    <row r="68" spans="1:4" x14ac:dyDescent="0.25">
      <c r="A68" s="529" t="s">
        <v>6163</v>
      </c>
      <c r="B68" s="531" t="s">
        <v>1047</v>
      </c>
      <c r="C68" s="531" t="s">
        <v>6145</v>
      </c>
      <c r="D68" s="531" t="s">
        <v>40</v>
      </c>
    </row>
    <row r="69" spans="1:4" x14ac:dyDescent="0.25">
      <c r="A69" s="529" t="s">
        <v>6163</v>
      </c>
      <c r="B69" s="531" t="s">
        <v>769</v>
      </c>
      <c r="C69" s="531" t="s">
        <v>6140</v>
      </c>
      <c r="D69" s="531" t="s">
        <v>6139</v>
      </c>
    </row>
    <row r="70" spans="1:4" x14ac:dyDescent="0.25">
      <c r="A70" s="529" t="s">
        <v>6163</v>
      </c>
      <c r="B70" s="531" t="s">
        <v>6259</v>
      </c>
      <c r="C70" s="531" t="s">
        <v>6155</v>
      </c>
      <c r="D70" s="531" t="s">
        <v>40</v>
      </c>
    </row>
    <row r="71" spans="1:4" x14ac:dyDescent="0.25">
      <c r="A71" s="529" t="s">
        <v>6163</v>
      </c>
      <c r="B71" s="531" t="s">
        <v>6260</v>
      </c>
      <c r="C71" s="531" t="s">
        <v>6155</v>
      </c>
      <c r="D71" s="531" t="s">
        <v>40</v>
      </c>
    </row>
    <row r="72" spans="1:4" x14ac:dyDescent="0.25">
      <c r="A72" s="529" t="s">
        <v>6163</v>
      </c>
      <c r="B72" s="531" t="s">
        <v>2679</v>
      </c>
      <c r="C72" s="531" t="s">
        <v>6146</v>
      </c>
      <c r="D72" s="531" t="s">
        <v>40</v>
      </c>
    </row>
    <row r="73" spans="1:4" x14ac:dyDescent="0.25">
      <c r="A73" s="529" t="s">
        <v>6163</v>
      </c>
      <c r="B73" s="531" t="s">
        <v>6261</v>
      </c>
      <c r="C73" s="531" t="s">
        <v>6138</v>
      </c>
      <c r="D73" s="531" t="s">
        <v>40</v>
      </c>
    </row>
    <row r="74" spans="1:4" x14ac:dyDescent="0.25">
      <c r="A74" s="529"/>
      <c r="B74" s="529"/>
      <c r="C74" s="529"/>
      <c r="D74" s="529"/>
    </row>
    <row r="75" spans="1:4" x14ac:dyDescent="0.25">
      <c r="A75" s="529" t="s">
        <v>6165</v>
      </c>
      <c r="B75" s="529" t="s">
        <v>1024</v>
      </c>
      <c r="C75" s="529" t="s">
        <v>6146</v>
      </c>
      <c r="D75" s="529" t="s">
        <v>40</v>
      </c>
    </row>
    <row r="76" spans="1:4" x14ac:dyDescent="0.25">
      <c r="A76" s="529" t="s">
        <v>6165</v>
      </c>
      <c r="B76" s="529" t="s">
        <v>1031</v>
      </c>
      <c r="C76" s="529" t="s">
        <v>6164</v>
      </c>
      <c r="D76" s="529" t="s">
        <v>40</v>
      </c>
    </row>
    <row r="77" spans="1:4" x14ac:dyDescent="0.25">
      <c r="A77" s="529" t="s">
        <v>6165</v>
      </c>
      <c r="B77" s="529" t="s">
        <v>6258</v>
      </c>
      <c r="C77" s="529" t="s">
        <v>6138</v>
      </c>
      <c r="D77" s="529" t="s">
        <v>6139</v>
      </c>
    </row>
    <row r="78" spans="1:4" x14ac:dyDescent="0.25">
      <c r="A78" s="529" t="s">
        <v>6165</v>
      </c>
      <c r="B78" s="529" t="s">
        <v>1037</v>
      </c>
      <c r="C78" s="529" t="s">
        <v>6147</v>
      </c>
      <c r="D78" s="529" t="s">
        <v>40</v>
      </c>
    </row>
    <row r="79" spans="1:4" x14ac:dyDescent="0.25">
      <c r="A79" s="529" t="s">
        <v>6165</v>
      </c>
      <c r="B79" s="529" t="s">
        <v>6262</v>
      </c>
      <c r="C79" s="529" t="s">
        <v>6138</v>
      </c>
      <c r="D79" s="529" t="s">
        <v>6139</v>
      </c>
    </row>
    <row r="80" spans="1:4" x14ac:dyDescent="0.25">
      <c r="A80" s="529" t="s">
        <v>6165</v>
      </c>
      <c r="B80" s="529" t="s">
        <v>1047</v>
      </c>
      <c r="C80" s="529" t="s">
        <v>6145</v>
      </c>
      <c r="D80" s="529" t="s">
        <v>40</v>
      </c>
    </row>
    <row r="81" spans="1:4" x14ac:dyDescent="0.25">
      <c r="A81" s="529" t="s">
        <v>6165</v>
      </c>
      <c r="B81" s="529" t="s">
        <v>6263</v>
      </c>
      <c r="C81" s="529" t="s">
        <v>6140</v>
      </c>
      <c r="D81" s="529" t="s">
        <v>6139</v>
      </c>
    </row>
    <row r="82" spans="1:4" x14ac:dyDescent="0.25">
      <c r="A82" s="529" t="s">
        <v>6165</v>
      </c>
      <c r="B82" s="529" t="s">
        <v>6264</v>
      </c>
      <c r="C82" s="529" t="s">
        <v>6140</v>
      </c>
      <c r="D82" s="529" t="s">
        <v>6139</v>
      </c>
    </row>
    <row r="83" spans="1:4" x14ac:dyDescent="0.25">
      <c r="A83" s="529"/>
      <c r="B83" s="529"/>
      <c r="C83" s="529"/>
      <c r="D83" s="529"/>
    </row>
    <row r="84" spans="1:4" x14ac:dyDescent="0.25">
      <c r="A84" s="529" t="s">
        <v>6169</v>
      </c>
      <c r="B84" s="529" t="s">
        <v>1585</v>
      </c>
      <c r="C84" s="529" t="s">
        <v>6143</v>
      </c>
      <c r="D84" s="529" t="s">
        <v>40</v>
      </c>
    </row>
    <row r="85" spans="1:4" x14ac:dyDescent="0.25">
      <c r="A85" s="529" t="s">
        <v>6169</v>
      </c>
      <c r="B85" s="529" t="s">
        <v>6258</v>
      </c>
      <c r="C85" s="529" t="s">
        <v>6138</v>
      </c>
      <c r="D85" s="529" t="s">
        <v>40</v>
      </c>
    </row>
    <row r="86" spans="1:4" x14ac:dyDescent="0.25">
      <c r="A86" s="529" t="s">
        <v>6169</v>
      </c>
      <c r="B86" s="529" t="s">
        <v>0</v>
      </c>
      <c r="C86" s="529" t="s">
        <v>6155</v>
      </c>
      <c r="D86" s="529" t="s">
        <v>40</v>
      </c>
    </row>
    <row r="87" spans="1:4" x14ac:dyDescent="0.25">
      <c r="A87" s="529" t="s">
        <v>6169</v>
      </c>
      <c r="B87" s="529" t="s">
        <v>1080</v>
      </c>
      <c r="C87" s="529" t="s">
        <v>6138</v>
      </c>
      <c r="D87" s="529" t="s">
        <v>40</v>
      </c>
    </row>
    <row r="88" spans="1:4" x14ac:dyDescent="0.25">
      <c r="A88" s="529" t="s">
        <v>6169</v>
      </c>
      <c r="B88" s="529" t="s">
        <v>1599</v>
      </c>
      <c r="C88" s="529" t="s">
        <v>6148</v>
      </c>
      <c r="D88" s="529" t="s">
        <v>40</v>
      </c>
    </row>
    <row r="89" spans="1:4" x14ac:dyDescent="0.25">
      <c r="A89" s="529" t="s">
        <v>6169</v>
      </c>
      <c r="B89" s="529" t="s">
        <v>62</v>
      </c>
      <c r="C89" s="529" t="s">
        <v>6138</v>
      </c>
      <c r="D89" s="529" t="s">
        <v>6139</v>
      </c>
    </row>
    <row r="90" spans="1:4" x14ac:dyDescent="0.25">
      <c r="A90" s="529" t="s">
        <v>6169</v>
      </c>
      <c r="B90" s="529" t="s">
        <v>6265</v>
      </c>
      <c r="C90" s="529" t="s">
        <v>6138</v>
      </c>
      <c r="D90" s="529" t="s">
        <v>40</v>
      </c>
    </row>
    <row r="91" spans="1:4" x14ac:dyDescent="0.25">
      <c r="A91" s="529" t="s">
        <v>6169</v>
      </c>
      <c r="B91" s="529" t="s">
        <v>1592</v>
      </c>
      <c r="C91" s="529" t="s">
        <v>6148</v>
      </c>
      <c r="D91" s="529" t="s">
        <v>40</v>
      </c>
    </row>
    <row r="92" spans="1:4" x14ac:dyDescent="0.25">
      <c r="A92" s="529" t="s">
        <v>6169</v>
      </c>
      <c r="B92" s="529" t="s">
        <v>3780</v>
      </c>
      <c r="C92" s="529" t="s">
        <v>6148</v>
      </c>
      <c r="D92" s="529" t="s">
        <v>40</v>
      </c>
    </row>
    <row r="93" spans="1:4" x14ac:dyDescent="0.25">
      <c r="A93" s="529" t="s">
        <v>6169</v>
      </c>
      <c r="B93" s="529" t="s">
        <v>1102</v>
      </c>
      <c r="C93" s="529" t="s">
        <v>6143</v>
      </c>
      <c r="D93" s="529" t="s">
        <v>40</v>
      </c>
    </row>
    <row r="94" spans="1:4" x14ac:dyDescent="0.25">
      <c r="A94" s="529" t="s">
        <v>6169</v>
      </c>
      <c r="B94" s="529" t="s">
        <v>5956</v>
      </c>
      <c r="C94" s="529" t="s">
        <v>6168</v>
      </c>
      <c r="D94" s="529" t="s">
        <v>40</v>
      </c>
    </row>
    <row r="95" spans="1:4" x14ac:dyDescent="0.25">
      <c r="A95" s="529" t="s">
        <v>6169</v>
      </c>
      <c r="B95" s="529" t="s">
        <v>1109</v>
      </c>
      <c r="C95" s="529" t="s">
        <v>6166</v>
      </c>
      <c r="D95" s="529" t="s">
        <v>40</v>
      </c>
    </row>
    <row r="96" spans="1:4" x14ac:dyDescent="0.25">
      <c r="A96" s="529" t="s">
        <v>6169</v>
      </c>
      <c r="B96" s="529" t="s">
        <v>1596</v>
      </c>
      <c r="C96" s="529" t="s">
        <v>6143</v>
      </c>
      <c r="D96" s="529" t="s">
        <v>40</v>
      </c>
    </row>
    <row r="97" spans="1:4" x14ac:dyDescent="0.25">
      <c r="A97" s="529" t="s">
        <v>6169</v>
      </c>
      <c r="B97" s="529" t="s">
        <v>6266</v>
      </c>
      <c r="C97" s="529" t="s">
        <v>6167</v>
      </c>
      <c r="D97" s="529" t="s">
        <v>40</v>
      </c>
    </row>
    <row r="98" spans="1:4" x14ac:dyDescent="0.25">
      <c r="A98" s="529" t="s">
        <v>6169</v>
      </c>
      <c r="B98" s="529" t="s">
        <v>6267</v>
      </c>
      <c r="C98" s="529" t="s">
        <v>6138</v>
      </c>
      <c r="D98" s="529" t="s">
        <v>40</v>
      </c>
    </row>
    <row r="99" spans="1:4" x14ac:dyDescent="0.25">
      <c r="A99" s="529" t="s">
        <v>6169</v>
      </c>
      <c r="B99" s="529" t="s">
        <v>1113</v>
      </c>
      <c r="C99" s="529" t="s">
        <v>6152</v>
      </c>
      <c r="D99" s="529" t="s">
        <v>40</v>
      </c>
    </row>
    <row r="100" spans="1:4" x14ac:dyDescent="0.25">
      <c r="A100" s="529" t="s">
        <v>6169</v>
      </c>
      <c r="B100" s="529" t="s">
        <v>1120</v>
      </c>
      <c r="C100" s="529" t="s">
        <v>6149</v>
      </c>
      <c r="D100" s="529" t="s">
        <v>40</v>
      </c>
    </row>
    <row r="101" spans="1:4" x14ac:dyDescent="0.25">
      <c r="A101" s="529"/>
      <c r="B101" s="529"/>
      <c r="C101" s="529"/>
      <c r="D101" s="529"/>
    </row>
    <row r="102" spans="1:4" x14ac:dyDescent="0.25">
      <c r="A102" s="529" t="s">
        <v>6171</v>
      </c>
      <c r="B102" s="529" t="s">
        <v>5036</v>
      </c>
      <c r="C102" s="529" t="s">
        <v>6138</v>
      </c>
      <c r="D102" s="529" t="s">
        <v>6139</v>
      </c>
    </row>
    <row r="103" spans="1:4" x14ac:dyDescent="0.25">
      <c r="A103" s="529" t="s">
        <v>6171</v>
      </c>
      <c r="B103" s="529" t="s">
        <v>3162</v>
      </c>
      <c r="C103" s="529" t="s">
        <v>6153</v>
      </c>
      <c r="D103" s="529" t="s">
        <v>40</v>
      </c>
    </row>
    <row r="104" spans="1:4" x14ac:dyDescent="0.25">
      <c r="A104" s="529" t="s">
        <v>6171</v>
      </c>
      <c r="B104" s="529" t="s">
        <v>4802</v>
      </c>
      <c r="C104" s="529" t="s">
        <v>6170</v>
      </c>
      <c r="D104" s="529" t="s">
        <v>6139</v>
      </c>
    </row>
    <row r="105" spans="1:4" x14ac:dyDescent="0.25">
      <c r="A105" s="529" t="s">
        <v>6171</v>
      </c>
      <c r="B105" s="529" t="s">
        <v>3188</v>
      </c>
      <c r="C105" s="529" t="s">
        <v>6153</v>
      </c>
      <c r="D105" s="529" t="s">
        <v>40</v>
      </c>
    </row>
    <row r="106" spans="1:4" x14ac:dyDescent="0.25">
      <c r="A106" s="529" t="s">
        <v>6171</v>
      </c>
      <c r="B106" s="529" t="s">
        <v>3182</v>
      </c>
      <c r="C106" s="529" t="s">
        <v>6153</v>
      </c>
      <c r="D106" s="529" t="s">
        <v>40</v>
      </c>
    </row>
    <row r="107" spans="1:4" x14ac:dyDescent="0.25">
      <c r="A107" s="529" t="s">
        <v>6171</v>
      </c>
      <c r="B107" s="529" t="s">
        <v>3175</v>
      </c>
      <c r="C107" s="529" t="s">
        <v>6170</v>
      </c>
      <c r="D107" s="529" t="s">
        <v>40</v>
      </c>
    </row>
    <row r="108" spans="1:4" x14ac:dyDescent="0.25">
      <c r="A108" s="529" t="s">
        <v>6171</v>
      </c>
      <c r="B108" s="529" t="s">
        <v>3193</v>
      </c>
      <c r="C108" s="529" t="s">
        <v>6142</v>
      </c>
      <c r="D108" s="529" t="s">
        <v>40</v>
      </c>
    </row>
    <row r="109" spans="1:4" x14ac:dyDescent="0.25">
      <c r="A109" s="529"/>
      <c r="B109" s="529"/>
      <c r="C109" s="529"/>
      <c r="D109" s="529"/>
    </row>
    <row r="110" spans="1:4" x14ac:dyDescent="0.25">
      <c r="A110" s="529" t="s">
        <v>6190</v>
      </c>
      <c r="B110" s="529" t="s">
        <v>5036</v>
      </c>
      <c r="C110" s="529" t="s">
        <v>6138</v>
      </c>
      <c r="D110" s="529" t="s">
        <v>6139</v>
      </c>
    </row>
    <row r="111" spans="1:4" x14ac:dyDescent="0.25">
      <c r="A111" s="529" t="s">
        <v>6190</v>
      </c>
      <c r="B111" s="529" t="s">
        <v>5037</v>
      </c>
      <c r="C111" s="529" t="s">
        <v>6151</v>
      </c>
      <c r="D111" s="529" t="s">
        <v>40</v>
      </c>
    </row>
    <row r="112" spans="1:4" x14ac:dyDescent="0.25">
      <c r="A112" s="529" t="s">
        <v>6190</v>
      </c>
      <c r="B112" s="529" t="s">
        <v>3487</v>
      </c>
      <c r="C112" s="529" t="s">
        <v>6172</v>
      </c>
      <c r="D112" s="529" t="s">
        <v>40</v>
      </c>
    </row>
    <row r="113" spans="1:4" x14ac:dyDescent="0.25">
      <c r="A113" s="529" t="s">
        <v>6190</v>
      </c>
      <c r="B113" s="529" t="s">
        <v>2129</v>
      </c>
      <c r="C113" s="529" t="s">
        <v>6148</v>
      </c>
      <c r="D113" s="529" t="s">
        <v>40</v>
      </c>
    </row>
    <row r="114" spans="1:4" x14ac:dyDescent="0.25">
      <c r="A114" s="529" t="s">
        <v>6190</v>
      </c>
      <c r="B114" s="529" t="s">
        <v>5038</v>
      </c>
      <c r="C114" s="529" t="s">
        <v>6144</v>
      </c>
      <c r="D114" s="529" t="s">
        <v>40</v>
      </c>
    </row>
    <row r="115" spans="1:4" x14ac:dyDescent="0.25">
      <c r="A115" s="529" t="s">
        <v>6190</v>
      </c>
      <c r="B115" s="529" t="s">
        <v>3595</v>
      </c>
      <c r="C115" s="529" t="s">
        <v>6173</v>
      </c>
      <c r="D115" s="529" t="s">
        <v>40</v>
      </c>
    </row>
    <row r="116" spans="1:4" x14ac:dyDescent="0.25">
      <c r="A116" s="529" t="s">
        <v>6190</v>
      </c>
      <c r="B116" s="529" t="s">
        <v>3048</v>
      </c>
      <c r="C116" s="529" t="s">
        <v>6140</v>
      </c>
      <c r="D116" s="529" t="s">
        <v>6139</v>
      </c>
    </row>
    <row r="117" spans="1:4" x14ac:dyDescent="0.25">
      <c r="A117" s="529" t="s">
        <v>6190</v>
      </c>
      <c r="B117" s="529" t="s">
        <v>102</v>
      </c>
      <c r="C117" s="529" t="s">
        <v>6144</v>
      </c>
      <c r="D117" s="529" t="s">
        <v>40</v>
      </c>
    </row>
    <row r="118" spans="1:4" x14ac:dyDescent="0.25">
      <c r="A118" s="529" t="s">
        <v>6190</v>
      </c>
      <c r="B118" s="529" t="s">
        <v>3520</v>
      </c>
      <c r="C118" s="529" t="s">
        <v>6140</v>
      </c>
      <c r="D118" s="529" t="s">
        <v>6139</v>
      </c>
    </row>
    <row r="119" spans="1:4" x14ac:dyDescent="0.25">
      <c r="A119" s="529" t="s">
        <v>6190</v>
      </c>
      <c r="B119" s="529" t="s">
        <v>5039</v>
      </c>
      <c r="C119" s="529" t="s">
        <v>6140</v>
      </c>
      <c r="D119" s="529" t="s">
        <v>6139</v>
      </c>
    </row>
    <row r="120" spans="1:4" x14ac:dyDescent="0.25">
      <c r="A120" s="529" t="s">
        <v>6190</v>
      </c>
      <c r="B120" s="529" t="s">
        <v>5040</v>
      </c>
      <c r="C120" s="529" t="s">
        <v>6174</v>
      </c>
      <c r="D120" s="529" t="s">
        <v>40</v>
      </c>
    </row>
    <row r="121" spans="1:4" x14ac:dyDescent="0.25">
      <c r="A121" s="529" t="s">
        <v>6190</v>
      </c>
      <c r="B121" s="529" t="s">
        <v>5041</v>
      </c>
      <c r="C121" s="529" t="s">
        <v>6144</v>
      </c>
      <c r="D121" s="529" t="s">
        <v>40</v>
      </c>
    </row>
    <row r="122" spans="1:4" x14ac:dyDescent="0.25">
      <c r="A122" s="529" t="s">
        <v>6190</v>
      </c>
      <c r="B122" s="529" t="s">
        <v>4080</v>
      </c>
      <c r="C122" s="529" t="s">
        <v>6138</v>
      </c>
      <c r="D122" s="529" t="s">
        <v>40</v>
      </c>
    </row>
    <row r="123" spans="1:4" x14ac:dyDescent="0.25">
      <c r="A123" s="529" t="s">
        <v>6190</v>
      </c>
      <c r="B123" s="529" t="s">
        <v>3692</v>
      </c>
      <c r="C123" s="529" t="s">
        <v>6153</v>
      </c>
      <c r="D123" s="529" t="s">
        <v>40</v>
      </c>
    </row>
    <row r="124" spans="1:4" x14ac:dyDescent="0.25">
      <c r="A124" s="529" t="s">
        <v>6190</v>
      </c>
      <c r="B124" s="529" t="s">
        <v>5042</v>
      </c>
      <c r="C124" s="529" t="s">
        <v>6175</v>
      </c>
      <c r="D124" s="529" t="s">
        <v>40</v>
      </c>
    </row>
    <row r="125" spans="1:4" x14ac:dyDescent="0.25">
      <c r="A125" s="529" t="s">
        <v>6190</v>
      </c>
      <c r="B125" s="529" t="s">
        <v>1208</v>
      </c>
      <c r="C125" s="529" t="s">
        <v>6148</v>
      </c>
      <c r="D125" s="529" t="s">
        <v>40</v>
      </c>
    </row>
    <row r="126" spans="1:4" x14ac:dyDescent="0.25">
      <c r="A126" s="529" t="s">
        <v>6190</v>
      </c>
      <c r="B126" s="529" t="s">
        <v>3516</v>
      </c>
      <c r="C126" s="529" t="s">
        <v>6176</v>
      </c>
      <c r="D126" s="529" t="s">
        <v>6139</v>
      </c>
    </row>
    <row r="127" spans="1:4" x14ac:dyDescent="0.25">
      <c r="A127" s="529" t="s">
        <v>6190</v>
      </c>
      <c r="B127" s="529" t="s">
        <v>5043</v>
      </c>
      <c r="C127" s="529" t="s">
        <v>6177</v>
      </c>
      <c r="D127" s="529" t="s">
        <v>40</v>
      </c>
    </row>
    <row r="128" spans="1:4" x14ac:dyDescent="0.25">
      <c r="A128" s="529" t="s">
        <v>6190</v>
      </c>
      <c r="B128" s="529" t="s">
        <v>5044</v>
      </c>
      <c r="C128" s="529" t="s">
        <v>6178</v>
      </c>
      <c r="D128" s="529" t="s">
        <v>40</v>
      </c>
    </row>
    <row r="129" spans="1:4" x14ac:dyDescent="0.25">
      <c r="A129" s="529" t="s">
        <v>6190</v>
      </c>
      <c r="B129" s="529" t="s">
        <v>3701</v>
      </c>
      <c r="C129" s="529" t="s">
        <v>6140</v>
      </c>
      <c r="D129" s="529" t="s">
        <v>6139</v>
      </c>
    </row>
    <row r="130" spans="1:4" x14ac:dyDescent="0.25">
      <c r="A130" s="529" t="s">
        <v>6190</v>
      </c>
      <c r="B130" s="529" t="s">
        <v>0</v>
      </c>
      <c r="C130" s="529" t="s">
        <v>6155</v>
      </c>
      <c r="D130" s="529" t="s">
        <v>40</v>
      </c>
    </row>
    <row r="131" spans="1:4" x14ac:dyDescent="0.25">
      <c r="A131" s="529" t="s">
        <v>6190</v>
      </c>
      <c r="B131" s="529" t="s">
        <v>5045</v>
      </c>
      <c r="C131" s="529" t="s">
        <v>6179</v>
      </c>
      <c r="D131" s="529" t="s">
        <v>40</v>
      </c>
    </row>
    <row r="132" spans="1:4" x14ac:dyDescent="0.25">
      <c r="A132" s="529" t="s">
        <v>6190</v>
      </c>
      <c r="B132" s="529" t="s">
        <v>2711</v>
      </c>
      <c r="C132" s="529" t="s">
        <v>6142</v>
      </c>
      <c r="D132" s="529" t="s">
        <v>40</v>
      </c>
    </row>
    <row r="133" spans="1:4" x14ac:dyDescent="0.25">
      <c r="A133" s="529" t="s">
        <v>6190</v>
      </c>
      <c r="B133" s="529" t="s">
        <v>5046</v>
      </c>
      <c r="C133" s="529" t="s">
        <v>6175</v>
      </c>
      <c r="D133" s="529" t="s">
        <v>40</v>
      </c>
    </row>
    <row r="134" spans="1:4" x14ac:dyDescent="0.25">
      <c r="A134" s="529" t="s">
        <v>6190</v>
      </c>
      <c r="B134" s="529" t="s">
        <v>5047</v>
      </c>
      <c r="C134" s="529" t="s">
        <v>6144</v>
      </c>
      <c r="D134" s="529" t="s">
        <v>40</v>
      </c>
    </row>
    <row r="135" spans="1:4" x14ac:dyDescent="0.25">
      <c r="A135" s="529" t="s">
        <v>6190</v>
      </c>
      <c r="B135" s="529" t="s">
        <v>3463</v>
      </c>
      <c r="C135" s="529" t="s">
        <v>6148</v>
      </c>
      <c r="D135" s="529" t="s">
        <v>40</v>
      </c>
    </row>
    <row r="136" spans="1:4" x14ac:dyDescent="0.25">
      <c r="A136" s="529" t="s">
        <v>6190</v>
      </c>
      <c r="B136" s="529" t="s">
        <v>5048</v>
      </c>
      <c r="C136" s="529" t="s">
        <v>6148</v>
      </c>
      <c r="D136" s="529" t="s">
        <v>40</v>
      </c>
    </row>
    <row r="137" spans="1:4" x14ac:dyDescent="0.25">
      <c r="A137" s="529" t="s">
        <v>6190</v>
      </c>
      <c r="B137" s="529" t="s">
        <v>5049</v>
      </c>
      <c r="C137" s="529" t="s">
        <v>6144</v>
      </c>
      <c r="D137" s="529" t="s">
        <v>40</v>
      </c>
    </row>
    <row r="138" spans="1:4" x14ac:dyDescent="0.25">
      <c r="A138" s="529" t="s">
        <v>6190</v>
      </c>
      <c r="B138" s="529" t="s">
        <v>5050</v>
      </c>
      <c r="C138" s="529" t="s">
        <v>6177</v>
      </c>
      <c r="D138" s="529" t="s">
        <v>40</v>
      </c>
    </row>
    <row r="139" spans="1:4" x14ac:dyDescent="0.25">
      <c r="A139" s="529" t="s">
        <v>6190</v>
      </c>
      <c r="B139" s="529" t="s">
        <v>3547</v>
      </c>
      <c r="C139" s="529" t="s">
        <v>6176</v>
      </c>
      <c r="D139" s="529" t="s">
        <v>6139</v>
      </c>
    </row>
    <row r="140" spans="1:4" x14ac:dyDescent="0.25">
      <c r="A140" s="529" t="s">
        <v>6190</v>
      </c>
      <c r="B140" s="529" t="s">
        <v>139</v>
      </c>
      <c r="C140" s="529" t="s">
        <v>6148</v>
      </c>
      <c r="D140" s="529" t="s">
        <v>40</v>
      </c>
    </row>
    <row r="141" spans="1:4" x14ac:dyDescent="0.25">
      <c r="A141" s="529" t="s">
        <v>6190</v>
      </c>
      <c r="B141" s="529" t="s">
        <v>5051</v>
      </c>
      <c r="C141" s="529" t="s">
        <v>6151</v>
      </c>
      <c r="D141" s="529" t="s">
        <v>40</v>
      </c>
    </row>
    <row r="142" spans="1:4" x14ac:dyDescent="0.25">
      <c r="A142" s="529" t="s">
        <v>6190</v>
      </c>
      <c r="B142" s="529" t="s">
        <v>62</v>
      </c>
      <c r="C142" s="529" t="s">
        <v>6138</v>
      </c>
      <c r="D142" s="529" t="s">
        <v>40</v>
      </c>
    </row>
    <row r="143" spans="1:4" x14ac:dyDescent="0.25">
      <c r="A143" s="529" t="s">
        <v>6190</v>
      </c>
      <c r="B143" s="529" t="s">
        <v>5052</v>
      </c>
      <c r="C143" s="529" t="s">
        <v>6178</v>
      </c>
      <c r="D143" s="529" t="s">
        <v>40</v>
      </c>
    </row>
    <row r="144" spans="1:4" x14ac:dyDescent="0.25">
      <c r="A144" s="529" t="s">
        <v>6190</v>
      </c>
      <c r="B144" s="529" t="s">
        <v>3533</v>
      </c>
      <c r="C144" s="529" t="s">
        <v>6176</v>
      </c>
      <c r="D144" s="529" t="s">
        <v>6139</v>
      </c>
    </row>
    <row r="145" spans="1:4" x14ac:dyDescent="0.25">
      <c r="A145" s="529" t="s">
        <v>6190</v>
      </c>
      <c r="B145" s="529" t="s">
        <v>3069</v>
      </c>
      <c r="C145" s="529" t="s">
        <v>6140</v>
      </c>
      <c r="D145" s="529" t="s">
        <v>6139</v>
      </c>
    </row>
    <row r="146" spans="1:4" x14ac:dyDescent="0.25">
      <c r="A146" s="529" t="s">
        <v>6190</v>
      </c>
      <c r="B146" s="529" t="s">
        <v>251</v>
      </c>
      <c r="C146" s="529" t="s">
        <v>6142</v>
      </c>
      <c r="D146" s="529" t="s">
        <v>40</v>
      </c>
    </row>
    <row r="147" spans="1:4" x14ac:dyDescent="0.25">
      <c r="A147" s="529" t="s">
        <v>6190</v>
      </c>
      <c r="B147" s="529" t="s">
        <v>206</v>
      </c>
      <c r="C147" s="529" t="s">
        <v>6142</v>
      </c>
      <c r="D147" s="529" t="s">
        <v>40</v>
      </c>
    </row>
    <row r="148" spans="1:4" x14ac:dyDescent="0.25">
      <c r="A148" s="529" t="s">
        <v>6190</v>
      </c>
      <c r="B148" s="529" t="s">
        <v>198</v>
      </c>
      <c r="C148" s="529" t="s">
        <v>6157</v>
      </c>
      <c r="D148" s="529" t="s">
        <v>40</v>
      </c>
    </row>
    <row r="149" spans="1:4" x14ac:dyDescent="0.25">
      <c r="A149" s="529" t="s">
        <v>6190</v>
      </c>
      <c r="B149" s="529" t="s">
        <v>3385</v>
      </c>
      <c r="C149" s="529" t="s">
        <v>6138</v>
      </c>
      <c r="D149" s="529" t="s">
        <v>40</v>
      </c>
    </row>
    <row r="150" spans="1:4" x14ac:dyDescent="0.25">
      <c r="A150" s="529" t="s">
        <v>6190</v>
      </c>
      <c r="B150" s="529" t="s">
        <v>3538</v>
      </c>
      <c r="C150" s="529" t="s">
        <v>6180</v>
      </c>
      <c r="D150" s="529" t="s">
        <v>40</v>
      </c>
    </row>
    <row r="151" spans="1:4" x14ac:dyDescent="0.25">
      <c r="A151" s="529" t="s">
        <v>6190</v>
      </c>
      <c r="B151" s="529" t="s">
        <v>5053</v>
      </c>
      <c r="C151" s="529" t="s">
        <v>6178</v>
      </c>
      <c r="D151" s="529" t="s">
        <v>40</v>
      </c>
    </row>
    <row r="152" spans="1:4" x14ac:dyDescent="0.25">
      <c r="A152" s="529" t="s">
        <v>6190</v>
      </c>
      <c r="B152" s="529" t="s">
        <v>5054</v>
      </c>
      <c r="C152" s="529" t="s">
        <v>6140</v>
      </c>
      <c r="D152" s="529" t="s">
        <v>6139</v>
      </c>
    </row>
    <row r="153" spans="1:4" x14ac:dyDescent="0.25">
      <c r="A153" s="529" t="s">
        <v>6190</v>
      </c>
      <c r="B153" s="529" t="s">
        <v>5055</v>
      </c>
      <c r="C153" s="529" t="s">
        <v>6140</v>
      </c>
      <c r="D153" s="529" t="s">
        <v>6139</v>
      </c>
    </row>
    <row r="154" spans="1:4" x14ac:dyDescent="0.25">
      <c r="A154" s="529" t="s">
        <v>6190</v>
      </c>
      <c r="B154" s="529" t="s">
        <v>3704</v>
      </c>
      <c r="C154" s="529" t="s">
        <v>6155</v>
      </c>
      <c r="D154" s="529" t="s">
        <v>40</v>
      </c>
    </row>
    <row r="155" spans="1:4" x14ac:dyDescent="0.25">
      <c r="A155" s="529" t="s">
        <v>6190</v>
      </c>
      <c r="B155" s="529" t="s">
        <v>254</v>
      </c>
      <c r="C155" s="529" t="s">
        <v>6142</v>
      </c>
      <c r="D155" s="529" t="s">
        <v>40</v>
      </c>
    </row>
    <row r="156" spans="1:4" x14ac:dyDescent="0.25">
      <c r="A156" s="529" t="s">
        <v>6190</v>
      </c>
      <c r="B156" s="529" t="s">
        <v>2753</v>
      </c>
      <c r="C156" s="529" t="s">
        <v>6148</v>
      </c>
      <c r="D156" s="529" t="s">
        <v>40</v>
      </c>
    </row>
    <row r="157" spans="1:4" x14ac:dyDescent="0.25">
      <c r="A157" s="529" t="s">
        <v>6190</v>
      </c>
      <c r="B157" s="529" t="s">
        <v>244</v>
      </c>
      <c r="C157" s="529" t="s">
        <v>6157</v>
      </c>
      <c r="D157" s="529" t="s">
        <v>40</v>
      </c>
    </row>
    <row r="158" spans="1:4" x14ac:dyDescent="0.25">
      <c r="A158" s="529" t="s">
        <v>6190</v>
      </c>
      <c r="B158" s="529" t="s">
        <v>258</v>
      </c>
      <c r="C158" s="529" t="s">
        <v>6148</v>
      </c>
      <c r="D158" s="529" t="s">
        <v>40</v>
      </c>
    </row>
    <row r="159" spans="1:4" x14ac:dyDescent="0.25">
      <c r="A159" s="529" t="s">
        <v>6190</v>
      </c>
      <c r="B159" s="529" t="s">
        <v>3467</v>
      </c>
      <c r="C159" s="529" t="s">
        <v>6181</v>
      </c>
      <c r="D159" s="529" t="s">
        <v>40</v>
      </c>
    </row>
    <row r="160" spans="1:4" x14ac:dyDescent="0.25">
      <c r="A160" s="529" t="s">
        <v>6190</v>
      </c>
      <c r="B160" s="529" t="s">
        <v>1047</v>
      </c>
      <c r="C160" s="529" t="s">
        <v>6145</v>
      </c>
      <c r="D160" s="529" t="s">
        <v>40</v>
      </c>
    </row>
    <row r="161" spans="1:4" x14ac:dyDescent="0.25">
      <c r="A161" s="529" t="s">
        <v>6190</v>
      </c>
      <c r="B161" s="529" t="s">
        <v>278</v>
      </c>
      <c r="C161" s="529" t="s">
        <v>6145</v>
      </c>
      <c r="D161" s="529" t="s">
        <v>40</v>
      </c>
    </row>
    <row r="162" spans="1:4" x14ac:dyDescent="0.25">
      <c r="A162" s="529" t="s">
        <v>6190</v>
      </c>
      <c r="B162" s="529" t="s">
        <v>3573</v>
      </c>
      <c r="C162" s="529" t="s">
        <v>6176</v>
      </c>
      <c r="D162" s="529" t="s">
        <v>6139</v>
      </c>
    </row>
    <row r="163" spans="1:4" x14ac:dyDescent="0.25">
      <c r="A163" s="529" t="s">
        <v>6190</v>
      </c>
      <c r="B163" s="529" t="s">
        <v>5056</v>
      </c>
      <c r="C163" s="529" t="s">
        <v>6142</v>
      </c>
      <c r="D163" s="529" t="s">
        <v>40</v>
      </c>
    </row>
    <row r="164" spans="1:4" x14ac:dyDescent="0.25">
      <c r="A164" s="529" t="s">
        <v>6190</v>
      </c>
      <c r="B164" s="529" t="s">
        <v>5057</v>
      </c>
      <c r="C164" s="529" t="s">
        <v>6149</v>
      </c>
      <c r="D164" s="529" t="s">
        <v>40</v>
      </c>
    </row>
    <row r="165" spans="1:4" x14ac:dyDescent="0.25">
      <c r="A165" s="529" t="s">
        <v>6190</v>
      </c>
      <c r="B165" s="529" t="s">
        <v>5058</v>
      </c>
      <c r="C165" s="529" t="s">
        <v>6157</v>
      </c>
      <c r="D165" s="529" t="s">
        <v>40</v>
      </c>
    </row>
    <row r="166" spans="1:4" x14ac:dyDescent="0.25">
      <c r="A166" s="529" t="s">
        <v>6190</v>
      </c>
      <c r="B166" s="529" t="s">
        <v>5059</v>
      </c>
      <c r="C166" s="529" t="s">
        <v>6160</v>
      </c>
      <c r="D166" s="529" t="s">
        <v>40</v>
      </c>
    </row>
    <row r="167" spans="1:4" x14ac:dyDescent="0.25">
      <c r="A167" s="529" t="s">
        <v>6190</v>
      </c>
      <c r="B167" s="529" t="s">
        <v>5060</v>
      </c>
      <c r="C167" s="529" t="s">
        <v>6157</v>
      </c>
      <c r="D167" s="529" t="s">
        <v>40</v>
      </c>
    </row>
    <row r="168" spans="1:4" x14ac:dyDescent="0.25">
      <c r="A168" s="529" t="s">
        <v>6190</v>
      </c>
      <c r="B168" s="529" t="s">
        <v>147</v>
      </c>
      <c r="C168" s="529" t="s">
        <v>6157</v>
      </c>
      <c r="D168" s="529" t="s">
        <v>40</v>
      </c>
    </row>
    <row r="169" spans="1:4" x14ac:dyDescent="0.25">
      <c r="A169" s="529" t="s">
        <v>6190</v>
      </c>
      <c r="B169" s="529" t="s">
        <v>151</v>
      </c>
      <c r="C169" s="529" t="s">
        <v>6140</v>
      </c>
      <c r="D169" s="529" t="s">
        <v>6139</v>
      </c>
    </row>
    <row r="170" spans="1:4" x14ac:dyDescent="0.25">
      <c r="A170" s="529" t="s">
        <v>6190</v>
      </c>
      <c r="B170" s="529" t="s">
        <v>155</v>
      </c>
      <c r="C170" s="529" t="s">
        <v>6157</v>
      </c>
      <c r="D170" s="529" t="s">
        <v>40</v>
      </c>
    </row>
    <row r="171" spans="1:4" x14ac:dyDescent="0.25">
      <c r="A171" s="529" t="s">
        <v>6190</v>
      </c>
      <c r="B171" s="529" t="s">
        <v>159</v>
      </c>
      <c r="C171" s="529" t="s">
        <v>6140</v>
      </c>
      <c r="D171" s="529" t="s">
        <v>6139</v>
      </c>
    </row>
    <row r="172" spans="1:4" x14ac:dyDescent="0.25">
      <c r="A172" s="529" t="s">
        <v>6190</v>
      </c>
      <c r="B172" s="529" t="s">
        <v>5061</v>
      </c>
      <c r="C172" s="529" t="s">
        <v>6182</v>
      </c>
      <c r="D172" s="529" t="s">
        <v>40</v>
      </c>
    </row>
    <row r="173" spans="1:4" x14ac:dyDescent="0.25">
      <c r="A173" s="529" t="s">
        <v>6190</v>
      </c>
      <c r="B173" s="529" t="s">
        <v>5062</v>
      </c>
      <c r="C173" s="529" t="s">
        <v>6176</v>
      </c>
      <c r="D173" s="529" t="s">
        <v>6139</v>
      </c>
    </row>
    <row r="174" spans="1:4" x14ac:dyDescent="0.25">
      <c r="A174" s="529" t="s">
        <v>6190</v>
      </c>
      <c r="B174" s="529" t="s">
        <v>5063</v>
      </c>
      <c r="C174" s="529" t="s">
        <v>6153</v>
      </c>
      <c r="D174" s="529" t="s">
        <v>40</v>
      </c>
    </row>
    <row r="175" spans="1:4" x14ac:dyDescent="0.25">
      <c r="A175" s="529" t="s">
        <v>6190</v>
      </c>
      <c r="B175" s="529" t="s">
        <v>5064</v>
      </c>
      <c r="C175" s="529" t="s">
        <v>6175</v>
      </c>
      <c r="D175" s="529" t="s">
        <v>40</v>
      </c>
    </row>
    <row r="176" spans="1:4" x14ac:dyDescent="0.25">
      <c r="A176" s="529" t="s">
        <v>6190</v>
      </c>
      <c r="B176" s="529" t="s">
        <v>114</v>
      </c>
      <c r="C176" s="529" t="s">
        <v>6144</v>
      </c>
      <c r="D176" s="529" t="s">
        <v>40</v>
      </c>
    </row>
    <row r="177" spans="1:4" x14ac:dyDescent="0.25">
      <c r="A177" s="529" t="s">
        <v>6190</v>
      </c>
      <c r="B177" s="529" t="s">
        <v>5065</v>
      </c>
      <c r="C177" s="529" t="s">
        <v>6178</v>
      </c>
      <c r="D177" s="529" t="s">
        <v>40</v>
      </c>
    </row>
    <row r="178" spans="1:4" x14ac:dyDescent="0.25">
      <c r="A178" s="529" t="s">
        <v>6190</v>
      </c>
      <c r="B178" s="529" t="s">
        <v>3592</v>
      </c>
      <c r="C178" s="529" t="s">
        <v>6183</v>
      </c>
      <c r="D178" s="529" t="s">
        <v>40</v>
      </c>
    </row>
    <row r="179" spans="1:4" x14ac:dyDescent="0.25">
      <c r="A179" s="529" t="s">
        <v>6190</v>
      </c>
      <c r="B179" s="529" t="s">
        <v>3524</v>
      </c>
      <c r="C179" s="529" t="s">
        <v>6146</v>
      </c>
      <c r="D179" s="529" t="s">
        <v>40</v>
      </c>
    </row>
    <row r="180" spans="1:4" x14ac:dyDescent="0.25">
      <c r="A180" s="529" t="s">
        <v>6190</v>
      </c>
      <c r="B180" s="529" t="s">
        <v>3506</v>
      </c>
      <c r="C180" s="529" t="s">
        <v>6184</v>
      </c>
      <c r="D180" s="529" t="s">
        <v>40</v>
      </c>
    </row>
    <row r="181" spans="1:4" x14ac:dyDescent="0.25">
      <c r="A181" s="529" t="s">
        <v>6190</v>
      </c>
      <c r="B181" s="529" t="s">
        <v>2995</v>
      </c>
      <c r="C181" s="529" t="s">
        <v>6160</v>
      </c>
      <c r="D181" s="529" t="s">
        <v>40</v>
      </c>
    </row>
    <row r="182" spans="1:4" x14ac:dyDescent="0.25">
      <c r="A182" s="529" t="s">
        <v>6190</v>
      </c>
      <c r="B182" s="529" t="s">
        <v>5066</v>
      </c>
      <c r="C182" s="529" t="s">
        <v>6183</v>
      </c>
      <c r="D182" s="529" t="s">
        <v>40</v>
      </c>
    </row>
    <row r="183" spans="1:4" x14ac:dyDescent="0.25">
      <c r="A183" s="529" t="s">
        <v>6190</v>
      </c>
      <c r="B183" s="529" t="s">
        <v>3395</v>
      </c>
      <c r="C183" s="529" t="s">
        <v>6138</v>
      </c>
      <c r="D183" s="529" t="s">
        <v>40</v>
      </c>
    </row>
    <row r="184" spans="1:4" x14ac:dyDescent="0.25">
      <c r="A184" s="529" t="s">
        <v>6190</v>
      </c>
      <c r="B184" s="529" t="s">
        <v>3552</v>
      </c>
      <c r="C184" s="529" t="s">
        <v>6185</v>
      </c>
      <c r="D184" s="529" t="s">
        <v>40</v>
      </c>
    </row>
    <row r="185" spans="1:4" x14ac:dyDescent="0.25">
      <c r="A185" s="529" t="s">
        <v>6190</v>
      </c>
      <c r="B185" s="529" t="s">
        <v>5067</v>
      </c>
      <c r="C185" s="529" t="s">
        <v>6176</v>
      </c>
      <c r="D185" s="529" t="s">
        <v>6139</v>
      </c>
    </row>
    <row r="186" spans="1:4" x14ac:dyDescent="0.25">
      <c r="A186" s="529" t="s">
        <v>6190</v>
      </c>
      <c r="B186" s="529" t="s">
        <v>2723</v>
      </c>
      <c r="C186" s="529" t="s">
        <v>6142</v>
      </c>
      <c r="D186" s="529" t="s">
        <v>40</v>
      </c>
    </row>
    <row r="187" spans="1:4" x14ac:dyDescent="0.25">
      <c r="A187" s="529" t="s">
        <v>6190</v>
      </c>
      <c r="B187" s="529" t="s">
        <v>5094</v>
      </c>
      <c r="C187" s="529" t="s">
        <v>6142</v>
      </c>
      <c r="D187" s="529" t="s">
        <v>40</v>
      </c>
    </row>
    <row r="188" spans="1:4" x14ac:dyDescent="0.25">
      <c r="A188" s="529" t="s">
        <v>6190</v>
      </c>
      <c r="B188" s="529" t="s">
        <v>5068</v>
      </c>
      <c r="C188" s="529" t="s">
        <v>6157</v>
      </c>
      <c r="D188" s="529" t="s">
        <v>40</v>
      </c>
    </row>
    <row r="189" spans="1:4" x14ac:dyDescent="0.25">
      <c r="A189" s="529" t="s">
        <v>6190</v>
      </c>
      <c r="B189" s="529" t="s">
        <v>5069</v>
      </c>
      <c r="C189" s="529" t="s">
        <v>6175</v>
      </c>
      <c r="D189" s="529" t="s">
        <v>40</v>
      </c>
    </row>
    <row r="190" spans="1:4" x14ac:dyDescent="0.25">
      <c r="A190" s="529" t="s">
        <v>6190</v>
      </c>
      <c r="B190" s="529" t="s">
        <v>5070</v>
      </c>
      <c r="C190" s="529" t="s">
        <v>6180</v>
      </c>
      <c r="D190" s="529" t="s">
        <v>40</v>
      </c>
    </row>
    <row r="191" spans="1:4" x14ac:dyDescent="0.25">
      <c r="A191" s="529" t="s">
        <v>6190</v>
      </c>
      <c r="B191" s="529" t="s">
        <v>5071</v>
      </c>
      <c r="C191" s="529" t="s">
        <v>6175</v>
      </c>
      <c r="D191" s="529" t="s">
        <v>40</v>
      </c>
    </row>
    <row r="192" spans="1:4" x14ac:dyDescent="0.25">
      <c r="A192" s="529" t="s">
        <v>6190</v>
      </c>
      <c r="B192" s="529" t="s">
        <v>5072</v>
      </c>
      <c r="C192" s="529" t="s">
        <v>6180</v>
      </c>
      <c r="D192" s="529" t="s">
        <v>40</v>
      </c>
    </row>
    <row r="193" spans="1:4" x14ac:dyDescent="0.25">
      <c r="A193" s="529" t="s">
        <v>6190</v>
      </c>
      <c r="B193" s="529" t="s">
        <v>5073</v>
      </c>
      <c r="C193" s="529" t="s">
        <v>6175</v>
      </c>
      <c r="D193" s="529" t="s">
        <v>40</v>
      </c>
    </row>
    <row r="194" spans="1:4" x14ac:dyDescent="0.25">
      <c r="A194" s="529" t="s">
        <v>6190</v>
      </c>
      <c r="B194" s="529" t="s">
        <v>3478</v>
      </c>
      <c r="C194" s="529" t="s">
        <v>6149</v>
      </c>
      <c r="D194" s="529" t="s">
        <v>40</v>
      </c>
    </row>
    <row r="195" spans="1:4" x14ac:dyDescent="0.25">
      <c r="A195" s="529" t="s">
        <v>6190</v>
      </c>
      <c r="B195" s="529" t="s">
        <v>5074</v>
      </c>
      <c r="C195" s="529" t="s">
        <v>6178</v>
      </c>
      <c r="D195" s="529" t="s">
        <v>40</v>
      </c>
    </row>
    <row r="196" spans="1:4" x14ac:dyDescent="0.25">
      <c r="A196" s="529" t="s">
        <v>6190</v>
      </c>
      <c r="B196" s="529" t="s">
        <v>3131</v>
      </c>
      <c r="C196" s="529" t="s">
        <v>6140</v>
      </c>
      <c r="D196" s="529" t="s">
        <v>6139</v>
      </c>
    </row>
    <row r="197" spans="1:4" x14ac:dyDescent="0.25">
      <c r="A197" s="529" t="s">
        <v>6190</v>
      </c>
      <c r="B197" s="529" t="s">
        <v>5075</v>
      </c>
      <c r="C197" s="529" t="s">
        <v>6180</v>
      </c>
      <c r="D197" s="529" t="s">
        <v>40</v>
      </c>
    </row>
    <row r="198" spans="1:4" x14ac:dyDescent="0.25">
      <c r="A198" s="529" t="s">
        <v>6190</v>
      </c>
      <c r="B198" s="529" t="s">
        <v>5076</v>
      </c>
      <c r="C198" s="529" t="s">
        <v>6177</v>
      </c>
      <c r="D198" s="529" t="s">
        <v>40</v>
      </c>
    </row>
    <row r="199" spans="1:4" x14ac:dyDescent="0.25">
      <c r="A199" s="529" t="s">
        <v>6190</v>
      </c>
      <c r="B199" s="529" t="s">
        <v>5077</v>
      </c>
      <c r="C199" s="529" t="s">
        <v>6151</v>
      </c>
      <c r="D199" s="529" t="s">
        <v>40</v>
      </c>
    </row>
    <row r="200" spans="1:4" x14ac:dyDescent="0.25">
      <c r="A200" s="529" t="s">
        <v>6190</v>
      </c>
      <c r="B200" s="529" t="s">
        <v>5078</v>
      </c>
      <c r="C200" s="529" t="s">
        <v>6177</v>
      </c>
      <c r="D200" s="529" t="s">
        <v>40</v>
      </c>
    </row>
    <row r="201" spans="1:4" x14ac:dyDescent="0.25">
      <c r="A201" s="529" t="s">
        <v>6190</v>
      </c>
      <c r="B201" s="529" t="s">
        <v>3721</v>
      </c>
      <c r="C201" s="529" t="s">
        <v>6140</v>
      </c>
      <c r="D201" s="529" t="s">
        <v>6139</v>
      </c>
    </row>
    <row r="202" spans="1:4" x14ac:dyDescent="0.25">
      <c r="A202" s="529" t="s">
        <v>6190</v>
      </c>
      <c r="B202" s="529" t="s">
        <v>5079</v>
      </c>
      <c r="C202" s="529" t="s">
        <v>6183</v>
      </c>
      <c r="D202" s="529" t="s">
        <v>40</v>
      </c>
    </row>
    <row r="203" spans="1:4" x14ac:dyDescent="0.25">
      <c r="A203" s="529" t="s">
        <v>6190</v>
      </c>
      <c r="B203" s="529" t="s">
        <v>5080</v>
      </c>
      <c r="C203" s="529" t="s">
        <v>6144</v>
      </c>
      <c r="D203" s="529" t="s">
        <v>40</v>
      </c>
    </row>
    <row r="204" spans="1:4" x14ac:dyDescent="0.25">
      <c r="A204" s="529" t="s">
        <v>6190</v>
      </c>
      <c r="B204" s="529" t="s">
        <v>5081</v>
      </c>
      <c r="C204" s="529" t="s">
        <v>6138</v>
      </c>
      <c r="D204" s="529" t="s">
        <v>40</v>
      </c>
    </row>
    <row r="205" spans="1:4" x14ac:dyDescent="0.25">
      <c r="A205" s="529" t="s">
        <v>6190</v>
      </c>
      <c r="B205" s="529" t="s">
        <v>5082</v>
      </c>
      <c r="C205" s="529" t="s">
        <v>6178</v>
      </c>
      <c r="D205" s="529" t="s">
        <v>40</v>
      </c>
    </row>
    <row r="206" spans="1:4" x14ac:dyDescent="0.25">
      <c r="A206" s="529" t="s">
        <v>6190</v>
      </c>
      <c r="B206" s="529" t="s">
        <v>3585</v>
      </c>
      <c r="C206" s="529" t="s">
        <v>6148</v>
      </c>
      <c r="D206" s="529" t="s">
        <v>40</v>
      </c>
    </row>
    <row r="207" spans="1:4" x14ac:dyDescent="0.25">
      <c r="A207" s="529" t="s">
        <v>6190</v>
      </c>
      <c r="B207" s="529" t="s">
        <v>5083</v>
      </c>
      <c r="C207" s="529" t="s">
        <v>6176</v>
      </c>
      <c r="D207" s="529" t="s">
        <v>6139</v>
      </c>
    </row>
    <row r="208" spans="1:4" x14ac:dyDescent="0.25">
      <c r="A208" s="529" t="s">
        <v>6190</v>
      </c>
      <c r="B208" s="529" t="s">
        <v>5084</v>
      </c>
      <c r="C208" s="529" t="s">
        <v>6178</v>
      </c>
      <c r="D208" s="529" t="s">
        <v>40</v>
      </c>
    </row>
    <row r="209" spans="1:4" x14ac:dyDescent="0.25">
      <c r="A209" s="529" t="s">
        <v>6190</v>
      </c>
      <c r="B209" s="529" t="s">
        <v>5085</v>
      </c>
      <c r="C209" s="529" t="s">
        <v>6186</v>
      </c>
      <c r="D209" s="529" t="s">
        <v>40</v>
      </c>
    </row>
    <row r="210" spans="1:4" x14ac:dyDescent="0.25">
      <c r="A210" s="529" t="s">
        <v>6190</v>
      </c>
      <c r="B210" s="529" t="s">
        <v>5086</v>
      </c>
      <c r="C210" s="529" t="s">
        <v>6180</v>
      </c>
      <c r="D210" s="529" t="s">
        <v>40</v>
      </c>
    </row>
    <row r="211" spans="1:4" x14ac:dyDescent="0.25">
      <c r="A211" s="529" t="s">
        <v>6190</v>
      </c>
      <c r="B211" s="529" t="s">
        <v>5087</v>
      </c>
      <c r="C211" s="529" t="s">
        <v>6148</v>
      </c>
      <c r="D211" s="529" t="s">
        <v>40</v>
      </c>
    </row>
    <row r="212" spans="1:4" x14ac:dyDescent="0.25">
      <c r="A212" s="529" t="s">
        <v>6190</v>
      </c>
      <c r="B212" s="529" t="s">
        <v>5088</v>
      </c>
      <c r="C212" s="529" t="s">
        <v>6148</v>
      </c>
      <c r="D212" s="529" t="s">
        <v>40</v>
      </c>
    </row>
    <row r="213" spans="1:4" x14ac:dyDescent="0.25">
      <c r="A213" s="529" t="s">
        <v>6190</v>
      </c>
      <c r="B213" s="529" t="s">
        <v>5089</v>
      </c>
      <c r="C213" s="529" t="s">
        <v>6178</v>
      </c>
      <c r="D213" s="529" t="s">
        <v>40</v>
      </c>
    </row>
    <row r="214" spans="1:4" x14ac:dyDescent="0.25">
      <c r="A214" s="529" t="s">
        <v>6190</v>
      </c>
      <c r="B214" s="529" t="s">
        <v>2679</v>
      </c>
      <c r="C214" s="529" t="s">
        <v>6146</v>
      </c>
      <c r="D214" s="529" t="s">
        <v>40</v>
      </c>
    </row>
    <row r="215" spans="1:4" x14ac:dyDescent="0.25">
      <c r="A215" s="529" t="s">
        <v>6190</v>
      </c>
      <c r="B215" s="529" t="s">
        <v>2397</v>
      </c>
      <c r="C215" s="529" t="s">
        <v>6143</v>
      </c>
      <c r="D215" s="529" t="s">
        <v>40</v>
      </c>
    </row>
    <row r="216" spans="1:4" x14ac:dyDescent="0.25">
      <c r="A216" s="529" t="s">
        <v>6190</v>
      </c>
      <c r="B216" s="529" t="s">
        <v>231</v>
      </c>
      <c r="C216" s="529" t="s">
        <v>6170</v>
      </c>
      <c r="D216" s="529" t="s">
        <v>40</v>
      </c>
    </row>
    <row r="217" spans="1:4" x14ac:dyDescent="0.25">
      <c r="A217" s="529" t="s">
        <v>6190</v>
      </c>
      <c r="B217" s="529" t="s">
        <v>5090</v>
      </c>
      <c r="C217" s="529" t="s">
        <v>6157</v>
      </c>
      <c r="D217" s="529" t="s">
        <v>40</v>
      </c>
    </row>
    <row r="218" spans="1:4" x14ac:dyDescent="0.25">
      <c r="A218" s="529" t="s">
        <v>6190</v>
      </c>
      <c r="B218" s="529" t="s">
        <v>3497</v>
      </c>
      <c r="C218" s="529" t="s">
        <v>6187</v>
      </c>
      <c r="D218" s="529" t="s">
        <v>40</v>
      </c>
    </row>
    <row r="219" spans="1:4" x14ac:dyDescent="0.25">
      <c r="A219" s="529" t="s">
        <v>6190</v>
      </c>
      <c r="B219" s="529" t="s">
        <v>5091</v>
      </c>
      <c r="C219" s="529" t="s">
        <v>6188</v>
      </c>
      <c r="D219" s="529" t="s">
        <v>40</v>
      </c>
    </row>
    <row r="220" spans="1:4" x14ac:dyDescent="0.25">
      <c r="A220" s="529" t="s">
        <v>6190</v>
      </c>
      <c r="B220" s="529" t="s">
        <v>5092</v>
      </c>
      <c r="C220" s="529" t="s">
        <v>6153</v>
      </c>
      <c r="D220" s="529" t="s">
        <v>40</v>
      </c>
    </row>
    <row r="221" spans="1:4" x14ac:dyDescent="0.25">
      <c r="A221" s="529" t="s">
        <v>6190</v>
      </c>
      <c r="B221" s="529" t="s">
        <v>3563</v>
      </c>
      <c r="C221" s="529" t="s">
        <v>6189</v>
      </c>
      <c r="D221" s="529" t="s">
        <v>40</v>
      </c>
    </row>
    <row r="222" spans="1:4" x14ac:dyDescent="0.25">
      <c r="A222" s="529" t="s">
        <v>6190</v>
      </c>
      <c r="B222" s="529" t="s">
        <v>5093</v>
      </c>
      <c r="C222" s="529" t="s">
        <v>6153</v>
      </c>
      <c r="D222" s="529" t="s">
        <v>40</v>
      </c>
    </row>
    <row r="223" spans="1:4" x14ac:dyDescent="0.25">
      <c r="A223" s="529" t="s">
        <v>6190</v>
      </c>
      <c r="B223" s="529" t="s">
        <v>126</v>
      </c>
      <c r="C223" s="529" t="s">
        <v>6160</v>
      </c>
      <c r="D223" s="529" t="s">
        <v>40</v>
      </c>
    </row>
    <row r="224" spans="1:4" x14ac:dyDescent="0.25">
      <c r="A224" s="529"/>
      <c r="B224" s="529"/>
      <c r="C224" s="529"/>
      <c r="D224" s="529"/>
    </row>
    <row r="225" spans="1:4" x14ac:dyDescent="0.25">
      <c r="A225" s="529" t="s">
        <v>6191</v>
      </c>
      <c r="B225" s="529" t="s">
        <v>1054</v>
      </c>
      <c r="C225" s="529" t="s">
        <v>6142</v>
      </c>
      <c r="D225" s="529" t="s">
        <v>40</v>
      </c>
    </row>
    <row r="226" spans="1:4" x14ac:dyDescent="0.25">
      <c r="A226" s="529" t="s">
        <v>6191</v>
      </c>
      <c r="B226" s="529" t="s">
        <v>6262</v>
      </c>
      <c r="C226" s="529" t="s">
        <v>6138</v>
      </c>
      <c r="D226" s="529" t="s">
        <v>6139</v>
      </c>
    </row>
    <row r="227" spans="1:4" x14ac:dyDescent="0.25">
      <c r="A227" s="529" t="s">
        <v>6191</v>
      </c>
      <c r="B227" s="529" t="s">
        <v>1063</v>
      </c>
      <c r="C227" s="529" t="s">
        <v>6148</v>
      </c>
      <c r="D227" s="529" t="s">
        <v>40</v>
      </c>
    </row>
    <row r="228" spans="1:4" x14ac:dyDescent="0.25">
      <c r="A228" s="529" t="s">
        <v>6191</v>
      </c>
      <c r="B228" s="529" t="s">
        <v>6268</v>
      </c>
      <c r="C228" s="529" t="s">
        <v>6138</v>
      </c>
      <c r="D228" s="529" t="s">
        <v>6139</v>
      </c>
    </row>
    <row r="229" spans="1:4" x14ac:dyDescent="0.25">
      <c r="A229" s="529" t="s">
        <v>6191</v>
      </c>
      <c r="B229" s="529" t="s">
        <v>1070</v>
      </c>
      <c r="C229" s="529" t="s">
        <v>6145</v>
      </c>
      <c r="D229" s="529" t="s">
        <v>40</v>
      </c>
    </row>
    <row r="230" spans="1:4" x14ac:dyDescent="0.25">
      <c r="A230" s="529" t="s">
        <v>6191</v>
      </c>
      <c r="B230" s="529" t="s">
        <v>6269</v>
      </c>
      <c r="C230" s="529" t="s">
        <v>6140</v>
      </c>
      <c r="D230" s="529" t="s">
        <v>6139</v>
      </c>
    </row>
    <row r="231" spans="1:4" x14ac:dyDescent="0.25">
      <c r="A231" s="529"/>
      <c r="B231" s="529"/>
      <c r="C231" s="529"/>
      <c r="D231" s="529"/>
    </row>
    <row r="232" spans="1:4" x14ac:dyDescent="0.25">
      <c r="A232" s="529" t="s">
        <v>6192</v>
      </c>
      <c r="B232" s="529" t="s">
        <v>5036</v>
      </c>
      <c r="C232" s="529" t="s">
        <v>6138</v>
      </c>
      <c r="D232" s="529" t="s">
        <v>40</v>
      </c>
    </row>
    <row r="233" spans="1:4" x14ac:dyDescent="0.25">
      <c r="A233" s="529" t="s">
        <v>6192</v>
      </c>
      <c r="B233" s="529" t="s">
        <v>0</v>
      </c>
      <c r="C233" s="529" t="s">
        <v>6155</v>
      </c>
      <c r="D233" s="529" t="s">
        <v>40</v>
      </c>
    </row>
    <row r="234" spans="1:4" x14ac:dyDescent="0.25">
      <c r="A234" s="529" t="s">
        <v>6192</v>
      </c>
      <c r="B234" s="529" t="s">
        <v>4269</v>
      </c>
      <c r="C234" s="529" t="s">
        <v>6142</v>
      </c>
      <c r="D234" s="529" t="s">
        <v>40</v>
      </c>
    </row>
    <row r="235" spans="1:4" x14ac:dyDescent="0.25">
      <c r="A235" s="529" t="s">
        <v>6192</v>
      </c>
      <c r="B235" s="529" t="s">
        <v>6270</v>
      </c>
      <c r="C235" s="529" t="s">
        <v>6138</v>
      </c>
      <c r="D235" s="529" t="s">
        <v>6139</v>
      </c>
    </row>
    <row r="236" spans="1:4" x14ac:dyDescent="0.25">
      <c r="A236" s="529" t="s">
        <v>6192</v>
      </c>
      <c r="B236" s="529" t="s">
        <v>6271</v>
      </c>
      <c r="C236" s="529" t="s">
        <v>6140</v>
      </c>
      <c r="D236" s="529" t="s">
        <v>6139</v>
      </c>
    </row>
    <row r="237" spans="1:4" x14ac:dyDescent="0.25">
      <c r="A237" s="529" t="s">
        <v>6192</v>
      </c>
      <c r="B237" s="529" t="s">
        <v>6272</v>
      </c>
      <c r="C237" s="529" t="s">
        <v>6157</v>
      </c>
      <c r="D237" s="529" t="s">
        <v>40</v>
      </c>
    </row>
    <row r="238" spans="1:4" x14ac:dyDescent="0.25">
      <c r="A238" s="529"/>
      <c r="B238" s="529"/>
      <c r="C238" s="529"/>
      <c r="D238" s="529"/>
    </row>
    <row r="239" spans="1:4" x14ac:dyDescent="0.25">
      <c r="A239" s="529" t="s">
        <v>6193</v>
      </c>
      <c r="B239" s="529" t="s">
        <v>4284</v>
      </c>
      <c r="C239" s="529" t="s">
        <v>6142</v>
      </c>
      <c r="D239" s="529" t="s">
        <v>40</v>
      </c>
    </row>
    <row r="240" spans="1:4" x14ac:dyDescent="0.25">
      <c r="A240" s="529" t="s">
        <v>6193</v>
      </c>
      <c r="B240" s="529" t="s">
        <v>4306</v>
      </c>
      <c r="C240" s="529" t="s">
        <v>6148</v>
      </c>
      <c r="D240" s="529" t="s">
        <v>40</v>
      </c>
    </row>
    <row r="241" spans="1:4" x14ac:dyDescent="0.25">
      <c r="A241" s="529" t="s">
        <v>6193</v>
      </c>
      <c r="B241" s="529" t="s">
        <v>4404</v>
      </c>
      <c r="C241" s="529" t="s">
        <v>6144</v>
      </c>
      <c r="D241" s="529" t="s">
        <v>40</v>
      </c>
    </row>
    <row r="242" spans="1:4" x14ac:dyDescent="0.25">
      <c r="A242" s="529" t="s">
        <v>6193</v>
      </c>
      <c r="B242" s="529" t="s">
        <v>4323</v>
      </c>
      <c r="C242" s="529" t="s">
        <v>6144</v>
      </c>
      <c r="D242" s="529" t="s">
        <v>40</v>
      </c>
    </row>
    <row r="243" spans="1:4" x14ac:dyDescent="0.25">
      <c r="A243" s="529" t="s">
        <v>6193</v>
      </c>
      <c r="B243" s="529" t="s">
        <v>4331</v>
      </c>
      <c r="C243" s="529" t="s">
        <v>6142</v>
      </c>
      <c r="D243" s="529" t="s">
        <v>40</v>
      </c>
    </row>
    <row r="244" spans="1:4" x14ac:dyDescent="0.25">
      <c r="A244" s="529" t="s">
        <v>6193</v>
      </c>
      <c r="B244" s="529" t="s">
        <v>4338</v>
      </c>
      <c r="C244" s="529" t="s">
        <v>6148</v>
      </c>
      <c r="D244" s="529" t="s">
        <v>40</v>
      </c>
    </row>
    <row r="245" spans="1:4" x14ac:dyDescent="0.25">
      <c r="A245" s="529" t="s">
        <v>6193</v>
      </c>
      <c r="B245" s="529" t="s">
        <v>1302</v>
      </c>
      <c r="C245" s="529" t="s">
        <v>6145</v>
      </c>
      <c r="D245" s="529" t="s">
        <v>40</v>
      </c>
    </row>
    <row r="246" spans="1:4" x14ac:dyDescent="0.25">
      <c r="A246" s="529" t="s">
        <v>6193</v>
      </c>
      <c r="B246" s="529" t="s">
        <v>6273</v>
      </c>
      <c r="C246" s="529" t="s">
        <v>6138</v>
      </c>
      <c r="D246" s="529" t="s">
        <v>6139</v>
      </c>
    </row>
    <row r="247" spans="1:4" x14ac:dyDescent="0.25">
      <c r="A247" s="529" t="s">
        <v>6193</v>
      </c>
      <c r="B247" s="529" t="s">
        <v>6270</v>
      </c>
      <c r="C247" s="529" t="s">
        <v>6138</v>
      </c>
      <c r="D247" s="529" t="s">
        <v>40</v>
      </c>
    </row>
    <row r="248" spans="1:4" x14ac:dyDescent="0.25">
      <c r="A248" s="529" t="s">
        <v>6193</v>
      </c>
      <c r="B248" s="529" t="s">
        <v>4372</v>
      </c>
      <c r="C248" s="529" t="s">
        <v>6144</v>
      </c>
      <c r="D248" s="529" t="s">
        <v>40</v>
      </c>
    </row>
    <row r="249" spans="1:4" x14ac:dyDescent="0.25">
      <c r="A249" s="529"/>
      <c r="B249" s="529"/>
      <c r="C249" s="529"/>
      <c r="D249" s="529"/>
    </row>
    <row r="250" spans="1:4" x14ac:dyDescent="0.25">
      <c r="A250" s="529" t="s">
        <v>6194</v>
      </c>
      <c r="B250" s="529" t="s">
        <v>970</v>
      </c>
      <c r="C250" s="529" t="s">
        <v>6179</v>
      </c>
      <c r="D250" s="529" t="s">
        <v>40</v>
      </c>
    </row>
    <row r="251" spans="1:4" x14ac:dyDescent="0.25">
      <c r="A251" s="529" t="s">
        <v>6194</v>
      </c>
      <c r="B251" s="529" t="s">
        <v>458</v>
      </c>
      <c r="C251" s="529" t="s">
        <v>6179</v>
      </c>
      <c r="D251" s="529" t="s">
        <v>40</v>
      </c>
    </row>
    <row r="252" spans="1:4" x14ac:dyDescent="0.25">
      <c r="A252" s="529" t="s">
        <v>6194</v>
      </c>
      <c r="B252" s="529" t="s">
        <v>989</v>
      </c>
      <c r="C252" s="529" t="s">
        <v>6152</v>
      </c>
      <c r="D252" s="529" t="s">
        <v>40</v>
      </c>
    </row>
    <row r="253" spans="1:4" x14ac:dyDescent="0.25">
      <c r="A253" s="529" t="s">
        <v>6194</v>
      </c>
      <c r="B253" s="529" t="s">
        <v>6274</v>
      </c>
      <c r="C253" s="529" t="s">
        <v>6138</v>
      </c>
      <c r="D253" s="529" t="s">
        <v>6139</v>
      </c>
    </row>
    <row r="254" spans="1:4" x14ac:dyDescent="0.25">
      <c r="A254" s="529" t="s">
        <v>6194</v>
      </c>
      <c r="B254" s="529" t="s">
        <v>995</v>
      </c>
      <c r="C254" s="529" t="s">
        <v>6148</v>
      </c>
      <c r="D254" s="529" t="s">
        <v>40</v>
      </c>
    </row>
    <row r="255" spans="1:4" x14ac:dyDescent="0.25">
      <c r="A255" s="529" t="s">
        <v>6194</v>
      </c>
      <c r="B255" s="529" t="s">
        <v>1016</v>
      </c>
      <c r="C255" s="529" t="s">
        <v>6148</v>
      </c>
      <c r="D255" s="529" t="s">
        <v>40</v>
      </c>
    </row>
    <row r="256" spans="1:4" x14ac:dyDescent="0.25">
      <c r="A256" s="529" t="s">
        <v>6194</v>
      </c>
      <c r="B256" s="529" t="s">
        <v>999</v>
      </c>
      <c r="C256" s="529" t="s">
        <v>6179</v>
      </c>
      <c r="D256" s="529" t="s">
        <v>40</v>
      </c>
    </row>
    <row r="257" spans="1:4" x14ac:dyDescent="0.25">
      <c r="A257" s="529" t="s">
        <v>6194</v>
      </c>
      <c r="B257" s="529" t="s">
        <v>6233</v>
      </c>
      <c r="C257" s="529" t="s">
        <v>6153</v>
      </c>
      <c r="D257" s="529" t="s">
        <v>40</v>
      </c>
    </row>
    <row r="258" spans="1:4" x14ac:dyDescent="0.25">
      <c r="A258" s="529" t="s">
        <v>6194</v>
      </c>
      <c r="B258" s="529" t="s">
        <v>6234</v>
      </c>
      <c r="C258" s="529" t="s">
        <v>6153</v>
      </c>
      <c r="D258" s="529" t="s">
        <v>40</v>
      </c>
    </row>
    <row r="259" spans="1:4" x14ac:dyDescent="0.25">
      <c r="A259" s="529"/>
      <c r="B259" s="529"/>
      <c r="C259" s="529"/>
      <c r="D259" s="529"/>
    </row>
    <row r="260" spans="1:4" x14ac:dyDescent="0.25">
      <c r="A260" s="529" t="s">
        <v>6195</v>
      </c>
      <c r="B260" s="529" t="s">
        <v>1580</v>
      </c>
      <c r="C260" s="529" t="s">
        <v>6155</v>
      </c>
      <c r="D260" s="529" t="s">
        <v>40</v>
      </c>
    </row>
    <row r="261" spans="1:4" x14ac:dyDescent="0.25">
      <c r="A261" s="529" t="s">
        <v>6195</v>
      </c>
      <c r="B261" s="529" t="s">
        <v>5122</v>
      </c>
      <c r="C261" s="529" t="s">
        <v>6142</v>
      </c>
      <c r="D261" s="529" t="s">
        <v>40</v>
      </c>
    </row>
    <row r="262" spans="1:4" x14ac:dyDescent="0.25">
      <c r="A262" s="529" t="s">
        <v>6195</v>
      </c>
      <c r="B262" s="529" t="s">
        <v>5102</v>
      </c>
      <c r="C262" s="529" t="s">
        <v>6140</v>
      </c>
      <c r="D262" s="529" t="s">
        <v>6139</v>
      </c>
    </row>
    <row r="263" spans="1:4" x14ac:dyDescent="0.25">
      <c r="A263" s="529" t="s">
        <v>6195</v>
      </c>
      <c r="B263" s="529" t="s">
        <v>5113</v>
      </c>
      <c r="C263" s="529" t="s">
        <v>6160</v>
      </c>
      <c r="D263" s="529" t="s">
        <v>40</v>
      </c>
    </row>
    <row r="264" spans="1:4" x14ac:dyDescent="0.25">
      <c r="A264" s="529" t="s">
        <v>6195</v>
      </c>
      <c r="B264" s="529" t="s">
        <v>6275</v>
      </c>
      <c r="C264" s="529" t="s">
        <v>6138</v>
      </c>
      <c r="D264" s="529" t="s">
        <v>6139</v>
      </c>
    </row>
    <row r="265" spans="1:4" x14ac:dyDescent="0.25">
      <c r="A265" s="529" t="s">
        <v>6195</v>
      </c>
      <c r="B265" s="529" t="s">
        <v>6276</v>
      </c>
      <c r="C265" s="529" t="s">
        <v>6138</v>
      </c>
      <c r="D265" s="529" t="s">
        <v>6139</v>
      </c>
    </row>
    <row r="266" spans="1:4" x14ac:dyDescent="0.25">
      <c r="A266" s="529" t="s">
        <v>6195</v>
      </c>
      <c r="B266" s="529" t="s">
        <v>6277</v>
      </c>
      <c r="C266" s="529" t="s">
        <v>6138</v>
      </c>
      <c r="D266" s="529" t="s">
        <v>40</v>
      </c>
    </row>
    <row r="267" spans="1:4" x14ac:dyDescent="0.25">
      <c r="A267" s="529" t="s">
        <v>6195</v>
      </c>
      <c r="B267" s="529" t="s">
        <v>6278</v>
      </c>
      <c r="C267" s="529" t="s">
        <v>6229</v>
      </c>
      <c r="D267" s="529" t="s">
        <v>6139</v>
      </c>
    </row>
    <row r="268" spans="1:4" x14ac:dyDescent="0.25">
      <c r="A268" s="529" t="s">
        <v>6195</v>
      </c>
      <c r="B268" s="529" t="s">
        <v>6279</v>
      </c>
      <c r="C268" s="529" t="s">
        <v>6138</v>
      </c>
      <c r="D268" s="529" t="s">
        <v>6139</v>
      </c>
    </row>
    <row r="269" spans="1:4" x14ac:dyDescent="0.25">
      <c r="A269" s="529" t="s">
        <v>6195</v>
      </c>
      <c r="B269" s="529" t="s">
        <v>5110</v>
      </c>
      <c r="C269" s="529" t="s">
        <v>6145</v>
      </c>
      <c r="D269" s="529" t="s">
        <v>40</v>
      </c>
    </row>
    <row r="270" spans="1:4" x14ac:dyDescent="0.25">
      <c r="A270" s="529"/>
      <c r="B270" s="529"/>
      <c r="C270" s="529"/>
      <c r="D270" s="529"/>
    </row>
    <row r="271" spans="1:4" x14ac:dyDescent="0.25">
      <c r="A271" s="529" t="s">
        <v>6196</v>
      </c>
      <c r="B271" s="529" t="s">
        <v>1208</v>
      </c>
      <c r="C271" s="529" t="s">
        <v>6148</v>
      </c>
      <c r="D271" s="529" t="s">
        <v>40</v>
      </c>
    </row>
    <row r="272" spans="1:4" x14ac:dyDescent="0.25">
      <c r="A272" s="529" t="s">
        <v>6196</v>
      </c>
      <c r="B272" s="529" t="s">
        <v>6258</v>
      </c>
      <c r="C272" s="529" t="s">
        <v>6138</v>
      </c>
      <c r="D272" s="529" t="s">
        <v>40</v>
      </c>
    </row>
    <row r="273" spans="1:4" x14ac:dyDescent="0.25">
      <c r="A273" s="529" t="s">
        <v>6196</v>
      </c>
      <c r="B273" s="529" t="s">
        <v>6280</v>
      </c>
      <c r="C273" s="529" t="s">
        <v>6138</v>
      </c>
      <c r="D273" s="529" t="s">
        <v>40</v>
      </c>
    </row>
    <row r="274" spans="1:4" x14ac:dyDescent="0.25">
      <c r="A274" s="529" t="s">
        <v>6196</v>
      </c>
      <c r="B274" s="529" t="s">
        <v>0</v>
      </c>
      <c r="C274" s="529" t="s">
        <v>6155</v>
      </c>
      <c r="D274" s="529" t="s">
        <v>40</v>
      </c>
    </row>
    <row r="275" spans="1:4" x14ac:dyDescent="0.25">
      <c r="A275" s="529" t="s">
        <v>6196</v>
      </c>
      <c r="B275" s="529" t="s">
        <v>1047</v>
      </c>
      <c r="C275" s="529" t="s">
        <v>6145</v>
      </c>
      <c r="D275" s="529" t="s">
        <v>40</v>
      </c>
    </row>
    <row r="276" spans="1:4" x14ac:dyDescent="0.25">
      <c r="A276" s="529" t="s">
        <v>6196</v>
      </c>
      <c r="B276" s="529" t="s">
        <v>2426</v>
      </c>
      <c r="C276" s="529" t="s">
        <v>6173</v>
      </c>
      <c r="D276" s="529" t="s">
        <v>40</v>
      </c>
    </row>
    <row r="277" spans="1:4" x14ac:dyDescent="0.25">
      <c r="A277" s="529" t="s">
        <v>6196</v>
      </c>
      <c r="B277" s="529" t="s">
        <v>6281</v>
      </c>
      <c r="C277" s="529" t="s">
        <v>6153</v>
      </c>
      <c r="D277" s="529" t="s">
        <v>40</v>
      </c>
    </row>
    <row r="278" spans="1:4" x14ac:dyDescent="0.25">
      <c r="A278" s="529" t="s">
        <v>6196</v>
      </c>
      <c r="B278" s="529" t="s">
        <v>6282</v>
      </c>
      <c r="C278" s="529" t="s">
        <v>6153</v>
      </c>
      <c r="D278" s="529" t="s">
        <v>40</v>
      </c>
    </row>
    <row r="279" spans="1:4" x14ac:dyDescent="0.25">
      <c r="A279" s="529" t="s">
        <v>6196</v>
      </c>
      <c r="B279" s="529" t="s">
        <v>6283</v>
      </c>
      <c r="C279" s="529" t="s">
        <v>6138</v>
      </c>
      <c r="D279" s="529" t="s">
        <v>40</v>
      </c>
    </row>
    <row r="280" spans="1:4" x14ac:dyDescent="0.25">
      <c r="A280" s="529" t="s">
        <v>6196</v>
      </c>
      <c r="B280" s="529" t="s">
        <v>6284</v>
      </c>
      <c r="C280" s="529" t="s">
        <v>6138</v>
      </c>
      <c r="D280" s="529" t="s">
        <v>40</v>
      </c>
    </row>
    <row r="281" spans="1:4" x14ac:dyDescent="0.25">
      <c r="A281" s="529" t="s">
        <v>6196</v>
      </c>
      <c r="B281" s="529" t="s">
        <v>5081</v>
      </c>
      <c r="C281" s="529" t="s">
        <v>6138</v>
      </c>
      <c r="D281" s="529" t="s">
        <v>6139</v>
      </c>
    </row>
    <row r="282" spans="1:4" x14ac:dyDescent="0.25">
      <c r="A282" s="529" t="s">
        <v>6196</v>
      </c>
      <c r="B282" s="529" t="s">
        <v>6285</v>
      </c>
      <c r="C282" s="529" t="s">
        <v>6148</v>
      </c>
      <c r="D282" s="529" t="s">
        <v>40</v>
      </c>
    </row>
    <row r="283" spans="1:4" x14ac:dyDescent="0.25">
      <c r="A283" s="529" t="s">
        <v>6196</v>
      </c>
      <c r="B283" s="529" t="s">
        <v>6286</v>
      </c>
      <c r="C283" s="529" t="s">
        <v>6138</v>
      </c>
      <c r="D283" s="529" t="s">
        <v>40</v>
      </c>
    </row>
    <row r="284" spans="1:4" x14ac:dyDescent="0.25">
      <c r="A284" s="529" t="s">
        <v>6196</v>
      </c>
      <c r="B284" s="529" t="s">
        <v>6287</v>
      </c>
      <c r="C284" s="529" t="s">
        <v>6153</v>
      </c>
      <c r="D284" s="529" t="s">
        <v>40</v>
      </c>
    </row>
    <row r="285" spans="1:4" x14ac:dyDescent="0.25">
      <c r="A285" s="529" t="s">
        <v>6196</v>
      </c>
      <c r="B285" s="529" t="s">
        <v>5085</v>
      </c>
      <c r="C285" s="529" t="s">
        <v>6151</v>
      </c>
      <c r="D285" s="529" t="s">
        <v>40</v>
      </c>
    </row>
    <row r="286" spans="1:4" x14ac:dyDescent="0.25">
      <c r="A286" s="529" t="s">
        <v>6196</v>
      </c>
      <c r="B286" s="529" t="s">
        <v>2397</v>
      </c>
      <c r="C286" s="529" t="s">
        <v>6164</v>
      </c>
      <c r="D286" s="529" t="s">
        <v>40</v>
      </c>
    </row>
    <row r="287" spans="1:4" x14ac:dyDescent="0.25">
      <c r="A287" s="529" t="s">
        <v>6196</v>
      </c>
      <c r="B287" s="529" t="s">
        <v>6288</v>
      </c>
      <c r="C287" s="529" t="s">
        <v>6138</v>
      </c>
      <c r="D287" s="529" t="s">
        <v>40</v>
      </c>
    </row>
    <row r="288" spans="1:4" x14ac:dyDescent="0.25">
      <c r="A288" s="529" t="s">
        <v>6196</v>
      </c>
      <c r="B288" s="529" t="s">
        <v>6289</v>
      </c>
      <c r="C288" s="529" t="s">
        <v>6138</v>
      </c>
      <c r="D288" s="529" t="s">
        <v>40</v>
      </c>
    </row>
    <row r="289" spans="1:4" x14ac:dyDescent="0.25">
      <c r="A289" s="529"/>
      <c r="B289" s="529"/>
      <c r="C289" s="529"/>
      <c r="D289" s="529"/>
    </row>
    <row r="290" spans="1:4" x14ac:dyDescent="0.25">
      <c r="A290" s="529" t="s">
        <v>6197</v>
      </c>
      <c r="B290" s="529" t="s">
        <v>5036</v>
      </c>
      <c r="C290" s="529" t="s">
        <v>6138</v>
      </c>
      <c r="D290" s="529" t="s">
        <v>40</v>
      </c>
    </row>
    <row r="291" spans="1:4" x14ac:dyDescent="0.25">
      <c r="A291" s="529" t="s">
        <v>6197</v>
      </c>
      <c r="B291" s="529" t="s">
        <v>1208</v>
      </c>
      <c r="C291" s="529" t="s">
        <v>6148</v>
      </c>
      <c r="D291" s="529" t="s">
        <v>40</v>
      </c>
    </row>
    <row r="292" spans="1:4" x14ac:dyDescent="0.25">
      <c r="A292" s="529" t="s">
        <v>6197</v>
      </c>
      <c r="B292" s="529" t="s">
        <v>0</v>
      </c>
      <c r="C292" s="529" t="s">
        <v>6155</v>
      </c>
      <c r="D292" s="529" t="s">
        <v>40</v>
      </c>
    </row>
    <row r="293" spans="1:4" x14ac:dyDescent="0.25">
      <c r="A293" s="529" t="s">
        <v>6197</v>
      </c>
      <c r="B293" s="529" t="s">
        <v>1063</v>
      </c>
      <c r="C293" s="529" t="s">
        <v>6148</v>
      </c>
      <c r="D293" s="529" t="s">
        <v>40</v>
      </c>
    </row>
    <row r="294" spans="1:4" x14ac:dyDescent="0.25">
      <c r="A294" s="529" t="s">
        <v>6197</v>
      </c>
      <c r="B294" s="529" t="s">
        <v>1047</v>
      </c>
      <c r="C294" s="529" t="s">
        <v>6145</v>
      </c>
      <c r="D294" s="529" t="s">
        <v>40</v>
      </c>
    </row>
    <row r="295" spans="1:4" x14ac:dyDescent="0.25">
      <c r="A295" s="529" t="s">
        <v>6197</v>
      </c>
      <c r="B295" s="529" t="s">
        <v>6290</v>
      </c>
      <c r="C295" s="529" t="s">
        <v>6140</v>
      </c>
      <c r="D295" s="529" t="s">
        <v>6139</v>
      </c>
    </row>
    <row r="296" spans="1:4" x14ac:dyDescent="0.25">
      <c r="A296" s="529" t="s">
        <v>6197</v>
      </c>
      <c r="B296" s="529" t="s">
        <v>6291</v>
      </c>
      <c r="C296" s="529" t="s">
        <v>6145</v>
      </c>
      <c r="D296" s="529" t="s">
        <v>40</v>
      </c>
    </row>
    <row r="297" spans="1:4" x14ac:dyDescent="0.25">
      <c r="A297" s="529" t="s">
        <v>6197</v>
      </c>
      <c r="B297" s="529" t="s">
        <v>2962</v>
      </c>
      <c r="C297" s="529" t="s">
        <v>6144</v>
      </c>
      <c r="D297" s="529" t="s">
        <v>40</v>
      </c>
    </row>
    <row r="298" spans="1:4" x14ac:dyDescent="0.25">
      <c r="A298" s="529" t="s">
        <v>6197</v>
      </c>
      <c r="B298" s="529" t="s">
        <v>6292</v>
      </c>
      <c r="C298" s="529" t="s">
        <v>6138</v>
      </c>
      <c r="D298" s="529" t="s">
        <v>6139</v>
      </c>
    </row>
    <row r="299" spans="1:4" x14ac:dyDescent="0.25">
      <c r="A299" s="529" t="s">
        <v>6197</v>
      </c>
      <c r="B299" s="529" t="s">
        <v>2968</v>
      </c>
      <c r="C299" s="529" t="s">
        <v>6160</v>
      </c>
      <c r="D299" s="529" t="s">
        <v>40</v>
      </c>
    </row>
    <row r="300" spans="1:4" x14ac:dyDescent="0.25">
      <c r="A300" s="529" t="s">
        <v>6197</v>
      </c>
      <c r="B300" s="529" t="s">
        <v>2397</v>
      </c>
      <c r="C300" s="529" t="s">
        <v>6164</v>
      </c>
      <c r="D300" s="529" t="s">
        <v>40</v>
      </c>
    </row>
    <row r="301" spans="1:4" x14ac:dyDescent="0.25">
      <c r="A301" s="529"/>
      <c r="B301" s="529"/>
      <c r="C301" s="529"/>
      <c r="D301" s="529"/>
    </row>
    <row r="302" spans="1:4" x14ac:dyDescent="0.25">
      <c r="A302" s="529" t="s">
        <v>6198</v>
      </c>
      <c r="B302" s="529" t="s">
        <v>5307</v>
      </c>
      <c r="C302" s="529" t="s">
        <v>6138</v>
      </c>
      <c r="D302" s="529" t="s">
        <v>40</v>
      </c>
    </row>
    <row r="303" spans="1:4" x14ac:dyDescent="0.25">
      <c r="A303" s="529" t="s">
        <v>6198</v>
      </c>
      <c r="B303" s="529" t="s">
        <v>1063</v>
      </c>
      <c r="C303" s="529" t="s">
        <v>6148</v>
      </c>
      <c r="D303" s="529" t="s">
        <v>40</v>
      </c>
    </row>
    <row r="304" spans="1:4" x14ac:dyDescent="0.25">
      <c r="A304" s="529" t="s">
        <v>6198</v>
      </c>
      <c r="B304" s="529" t="s">
        <v>2976</v>
      </c>
      <c r="C304" s="529" t="s">
        <v>6145</v>
      </c>
      <c r="D304" s="529" t="s">
        <v>40</v>
      </c>
    </row>
    <row r="305" spans="1:4" x14ac:dyDescent="0.25">
      <c r="A305" s="529" t="s">
        <v>6198</v>
      </c>
      <c r="B305" s="529" t="s">
        <v>6293</v>
      </c>
      <c r="C305" s="529" t="s">
        <v>6138</v>
      </c>
      <c r="D305" s="529" t="s">
        <v>40</v>
      </c>
    </row>
    <row r="306" spans="1:4" x14ac:dyDescent="0.25">
      <c r="A306" s="529" t="s">
        <v>6198</v>
      </c>
      <c r="B306" s="529" t="s">
        <v>2962</v>
      </c>
      <c r="C306" s="529" t="s">
        <v>6144</v>
      </c>
      <c r="D306" s="529" t="s">
        <v>40</v>
      </c>
    </row>
    <row r="307" spans="1:4" x14ac:dyDescent="0.25">
      <c r="A307" s="529" t="s">
        <v>6198</v>
      </c>
      <c r="B307" s="529" t="s">
        <v>6294</v>
      </c>
      <c r="C307" s="529" t="s">
        <v>6138</v>
      </c>
      <c r="D307" s="529" t="s">
        <v>6139</v>
      </c>
    </row>
    <row r="308" spans="1:4" x14ac:dyDescent="0.25">
      <c r="A308" s="529" t="s">
        <v>6198</v>
      </c>
      <c r="B308" s="529" t="s">
        <v>6292</v>
      </c>
      <c r="C308" s="529" t="s">
        <v>6138</v>
      </c>
      <c r="D308" s="529" t="s">
        <v>6139</v>
      </c>
    </row>
    <row r="309" spans="1:4" x14ac:dyDescent="0.25">
      <c r="A309" s="529" t="s">
        <v>6198</v>
      </c>
      <c r="B309" s="529" t="s">
        <v>2968</v>
      </c>
      <c r="C309" s="529" t="s">
        <v>6160</v>
      </c>
      <c r="D309" s="529" t="s">
        <v>40</v>
      </c>
    </row>
    <row r="310" spans="1:4" x14ac:dyDescent="0.25">
      <c r="A310" s="529"/>
      <c r="B310" s="529"/>
      <c r="C310" s="529"/>
      <c r="D310" s="529"/>
    </row>
    <row r="311" spans="1:4" x14ac:dyDescent="0.25">
      <c r="A311" s="529" t="s">
        <v>6199</v>
      </c>
      <c r="B311" s="529" t="s">
        <v>6295</v>
      </c>
      <c r="C311" s="529" t="s">
        <v>6138</v>
      </c>
      <c r="D311" s="529" t="s">
        <v>6139</v>
      </c>
    </row>
    <row r="312" spans="1:4" x14ac:dyDescent="0.25">
      <c r="A312" s="529" t="s">
        <v>6199</v>
      </c>
      <c r="B312" s="529" t="s">
        <v>6296</v>
      </c>
      <c r="C312" s="529" t="s">
        <v>6142</v>
      </c>
      <c r="D312" s="529" t="s">
        <v>6139</v>
      </c>
    </row>
    <row r="313" spans="1:4" x14ac:dyDescent="0.25">
      <c r="A313" s="529" t="s">
        <v>6199</v>
      </c>
      <c r="B313" s="529" t="s">
        <v>6297</v>
      </c>
      <c r="C313" s="529" t="s">
        <v>6138</v>
      </c>
      <c r="D313" s="529" t="s">
        <v>6139</v>
      </c>
    </row>
    <row r="314" spans="1:4" x14ac:dyDescent="0.25">
      <c r="A314" s="529" t="s">
        <v>6199</v>
      </c>
      <c r="B314" s="529" t="s">
        <v>6298</v>
      </c>
      <c r="C314" s="529" t="s">
        <v>6138</v>
      </c>
      <c r="D314" s="529" t="s">
        <v>40</v>
      </c>
    </row>
    <row r="315" spans="1:4" x14ac:dyDescent="0.25">
      <c r="A315" s="529" t="s">
        <v>6199</v>
      </c>
      <c r="B315" s="529" t="s">
        <v>900</v>
      </c>
      <c r="C315" s="529" t="s">
        <v>6138</v>
      </c>
      <c r="D315" s="529" t="s">
        <v>6139</v>
      </c>
    </row>
    <row r="316" spans="1:4" x14ac:dyDescent="0.25">
      <c r="A316" s="529" t="s">
        <v>6199</v>
      </c>
      <c r="B316" s="529" t="s">
        <v>3200</v>
      </c>
      <c r="C316" s="529" t="s">
        <v>6142</v>
      </c>
      <c r="D316" s="529" t="s">
        <v>6139</v>
      </c>
    </row>
    <row r="317" spans="1:4" x14ac:dyDescent="0.25">
      <c r="A317" s="529" t="s">
        <v>6199</v>
      </c>
      <c r="B317" s="529" t="s">
        <v>3205</v>
      </c>
      <c r="C317" s="529" t="s">
        <v>6138</v>
      </c>
      <c r="D317" s="529" t="s">
        <v>6139</v>
      </c>
    </row>
    <row r="318" spans="1:4" x14ac:dyDescent="0.25">
      <c r="A318" s="529" t="s">
        <v>6199</v>
      </c>
      <c r="B318" s="529" t="s">
        <v>1009</v>
      </c>
      <c r="C318" s="529" t="s">
        <v>6138</v>
      </c>
      <c r="D318" s="529" t="s">
        <v>6139</v>
      </c>
    </row>
    <row r="319" spans="1:4" x14ac:dyDescent="0.25">
      <c r="A319" s="529"/>
      <c r="B319" s="529"/>
      <c r="C319" s="529"/>
      <c r="D319" s="529"/>
    </row>
    <row r="320" spans="1:4" x14ac:dyDescent="0.25">
      <c r="A320" s="529" t="s">
        <v>6200</v>
      </c>
      <c r="B320" s="529" t="s">
        <v>6299</v>
      </c>
      <c r="C320" s="529" t="s">
        <v>6138</v>
      </c>
      <c r="D320" s="529" t="s">
        <v>6139</v>
      </c>
    </row>
    <row r="321" spans="1:4" x14ac:dyDescent="0.25">
      <c r="A321" s="529" t="s">
        <v>6200</v>
      </c>
      <c r="B321" s="529" t="s">
        <v>6300</v>
      </c>
      <c r="C321" s="529" t="s">
        <v>6138</v>
      </c>
      <c r="D321" s="529" t="s">
        <v>40</v>
      </c>
    </row>
    <row r="322" spans="1:4" x14ac:dyDescent="0.25">
      <c r="A322" s="529" t="s">
        <v>6200</v>
      </c>
      <c r="B322" s="529" t="s">
        <v>6296</v>
      </c>
      <c r="C322" s="529" t="s">
        <v>6142</v>
      </c>
      <c r="D322" s="529" t="s">
        <v>6139</v>
      </c>
    </row>
    <row r="323" spans="1:4" x14ac:dyDescent="0.25">
      <c r="A323" s="529" t="s">
        <v>6200</v>
      </c>
      <c r="B323" s="529" t="s">
        <v>6297</v>
      </c>
      <c r="C323" s="529" t="s">
        <v>6138</v>
      </c>
      <c r="D323" s="529" t="s">
        <v>6139</v>
      </c>
    </row>
    <row r="324" spans="1:4" x14ac:dyDescent="0.25">
      <c r="A324" s="529" t="s">
        <v>6200</v>
      </c>
      <c r="B324" s="529" t="s">
        <v>6298</v>
      </c>
      <c r="C324" s="529" t="s">
        <v>6138</v>
      </c>
      <c r="D324" s="529" t="s">
        <v>40</v>
      </c>
    </row>
    <row r="325" spans="1:4" x14ac:dyDescent="0.25">
      <c r="A325" s="529" t="s">
        <v>6200</v>
      </c>
      <c r="B325" s="529" t="s">
        <v>3200</v>
      </c>
      <c r="C325" s="529" t="s">
        <v>6142</v>
      </c>
      <c r="D325" s="529" t="s">
        <v>6139</v>
      </c>
    </row>
    <row r="326" spans="1:4" x14ac:dyDescent="0.25">
      <c r="A326" s="529" t="s">
        <v>6200</v>
      </c>
      <c r="B326" s="529" t="s">
        <v>3205</v>
      </c>
      <c r="C326" s="529" t="s">
        <v>6138</v>
      </c>
      <c r="D326" s="529" t="s">
        <v>6139</v>
      </c>
    </row>
    <row r="327" spans="1:4" x14ac:dyDescent="0.25">
      <c r="A327" s="529" t="s">
        <v>6200</v>
      </c>
      <c r="B327" s="529" t="s">
        <v>6301</v>
      </c>
      <c r="C327" s="529" t="s">
        <v>6138</v>
      </c>
      <c r="D327" s="529" t="s">
        <v>40</v>
      </c>
    </row>
    <row r="328" spans="1:4" x14ac:dyDescent="0.25">
      <c r="A328" s="529" t="s">
        <v>6200</v>
      </c>
      <c r="B328" s="529" t="s">
        <v>4045</v>
      </c>
      <c r="C328" s="529" t="s">
        <v>6138</v>
      </c>
      <c r="D328" s="529" t="s">
        <v>40</v>
      </c>
    </row>
    <row r="329" spans="1:4" x14ac:dyDescent="0.25">
      <c r="A329" s="529" t="s">
        <v>6200</v>
      </c>
      <c r="B329" s="529" t="s">
        <v>6302</v>
      </c>
      <c r="C329" s="529" t="s">
        <v>6138</v>
      </c>
      <c r="D329" s="529" t="s">
        <v>40</v>
      </c>
    </row>
    <row r="330" spans="1:4" x14ac:dyDescent="0.25">
      <c r="A330" s="529" t="s">
        <v>6200</v>
      </c>
      <c r="B330" s="529" t="s">
        <v>4051</v>
      </c>
      <c r="C330" s="529" t="s">
        <v>6138</v>
      </c>
      <c r="D330" s="529" t="s">
        <v>40</v>
      </c>
    </row>
    <row r="331" spans="1:4" x14ac:dyDescent="0.25">
      <c r="A331" s="529" t="s">
        <v>6200</v>
      </c>
      <c r="B331" s="529" t="s">
        <v>6303</v>
      </c>
      <c r="C331" s="529" t="s">
        <v>6142</v>
      </c>
      <c r="D331" s="529" t="s">
        <v>40</v>
      </c>
    </row>
    <row r="332" spans="1:4" x14ac:dyDescent="0.25">
      <c r="A332" s="529" t="s">
        <v>6200</v>
      </c>
      <c r="B332" s="529" t="s">
        <v>6304</v>
      </c>
      <c r="C332" s="529" t="s">
        <v>6138</v>
      </c>
      <c r="D332" s="529" t="s">
        <v>40</v>
      </c>
    </row>
    <row r="333" spans="1:4" x14ac:dyDescent="0.25">
      <c r="A333" s="529" t="s">
        <v>6200</v>
      </c>
      <c r="B333" s="529" t="s">
        <v>6305</v>
      </c>
      <c r="C333" s="529" t="s">
        <v>6138</v>
      </c>
      <c r="D333" s="529" t="s">
        <v>40</v>
      </c>
    </row>
    <row r="334" spans="1:4" x14ac:dyDescent="0.25">
      <c r="A334" s="529"/>
      <c r="B334" s="529"/>
      <c r="C334" s="529"/>
      <c r="D334" s="529"/>
    </row>
    <row r="335" spans="1:4" x14ac:dyDescent="0.25">
      <c r="A335" s="529" t="s">
        <v>6201</v>
      </c>
      <c r="B335" s="529" t="s">
        <v>6296</v>
      </c>
      <c r="C335" s="529" t="s">
        <v>6142</v>
      </c>
      <c r="D335" s="529" t="s">
        <v>6139</v>
      </c>
    </row>
    <row r="336" spans="1:4" x14ac:dyDescent="0.25">
      <c r="A336" s="529" t="s">
        <v>6201</v>
      </c>
      <c r="B336" s="529" t="s">
        <v>6297</v>
      </c>
      <c r="C336" s="529" t="s">
        <v>6138</v>
      </c>
      <c r="D336" s="529" t="s">
        <v>6139</v>
      </c>
    </row>
    <row r="337" spans="1:4" x14ac:dyDescent="0.25">
      <c r="A337" s="529" t="s">
        <v>6201</v>
      </c>
      <c r="B337" s="529" t="s">
        <v>6298</v>
      </c>
      <c r="C337" s="529" t="s">
        <v>6138</v>
      </c>
      <c r="D337" s="529" t="s">
        <v>40</v>
      </c>
    </row>
    <row r="338" spans="1:4" x14ac:dyDescent="0.25">
      <c r="A338" s="529" t="s">
        <v>6201</v>
      </c>
      <c r="B338" s="529" t="s">
        <v>6306</v>
      </c>
      <c r="C338" s="529" t="s">
        <v>6138</v>
      </c>
      <c r="D338" s="529" t="s">
        <v>6139</v>
      </c>
    </row>
    <row r="339" spans="1:4" x14ac:dyDescent="0.25">
      <c r="A339" s="529" t="s">
        <v>6201</v>
      </c>
      <c r="B339" s="529" t="s">
        <v>3200</v>
      </c>
      <c r="C339" s="529" t="s">
        <v>6142</v>
      </c>
      <c r="D339" s="529" t="s">
        <v>6139</v>
      </c>
    </row>
    <row r="340" spans="1:4" x14ac:dyDescent="0.25">
      <c r="A340" s="529" t="s">
        <v>6201</v>
      </c>
      <c r="B340" s="529" t="s">
        <v>3205</v>
      </c>
      <c r="C340" s="529" t="s">
        <v>6138</v>
      </c>
      <c r="D340" s="529" t="s">
        <v>6139</v>
      </c>
    </row>
    <row r="341" spans="1:4" x14ac:dyDescent="0.25">
      <c r="A341" s="529" t="s">
        <v>6201</v>
      </c>
      <c r="B341" s="529" t="s">
        <v>2082</v>
      </c>
      <c r="C341" s="529" t="s">
        <v>6138</v>
      </c>
      <c r="D341" s="529" t="s">
        <v>40</v>
      </c>
    </row>
    <row r="342" spans="1:4" x14ac:dyDescent="0.25">
      <c r="A342" s="529"/>
      <c r="B342" s="529"/>
      <c r="C342" s="529"/>
      <c r="D342" s="529"/>
    </row>
    <row r="343" spans="1:4" x14ac:dyDescent="0.25">
      <c r="A343" s="529" t="s">
        <v>6203</v>
      </c>
      <c r="B343" s="529" t="s">
        <v>6300</v>
      </c>
      <c r="C343" s="529" t="s">
        <v>6138</v>
      </c>
      <c r="D343" s="529" t="s">
        <v>40</v>
      </c>
    </row>
    <row r="344" spans="1:4" x14ac:dyDescent="0.25">
      <c r="A344" s="529" t="s">
        <v>6203</v>
      </c>
      <c r="B344" s="529" t="s">
        <v>6307</v>
      </c>
      <c r="C344" s="529" t="s">
        <v>6138</v>
      </c>
      <c r="D344" s="529" t="s">
        <v>6139</v>
      </c>
    </row>
    <row r="345" spans="1:4" x14ac:dyDescent="0.25">
      <c r="A345" s="529" t="s">
        <v>6203</v>
      </c>
      <c r="B345" s="529" t="s">
        <v>1244</v>
      </c>
      <c r="C345" s="529" t="s">
        <v>6142</v>
      </c>
      <c r="D345" s="529" t="s">
        <v>40</v>
      </c>
    </row>
    <row r="346" spans="1:4" x14ac:dyDescent="0.25">
      <c r="A346" s="529" t="s">
        <v>6203</v>
      </c>
      <c r="B346" s="529" t="s">
        <v>6296</v>
      </c>
      <c r="C346" s="529" t="s">
        <v>6142</v>
      </c>
      <c r="D346" s="529" t="s">
        <v>6139</v>
      </c>
    </row>
    <row r="347" spans="1:4" x14ac:dyDescent="0.25">
      <c r="A347" s="529" t="s">
        <v>6203</v>
      </c>
      <c r="B347" s="529" t="s">
        <v>6297</v>
      </c>
      <c r="C347" s="529" t="s">
        <v>6138</v>
      </c>
      <c r="D347" s="529" t="s">
        <v>6139</v>
      </c>
    </row>
    <row r="348" spans="1:4" x14ac:dyDescent="0.25">
      <c r="A348" s="529" t="s">
        <v>6203</v>
      </c>
      <c r="B348" s="529" t="s">
        <v>6308</v>
      </c>
      <c r="C348" s="529" t="s">
        <v>6138</v>
      </c>
      <c r="D348" s="529" t="s">
        <v>40</v>
      </c>
    </row>
    <row r="349" spans="1:4" x14ac:dyDescent="0.25">
      <c r="A349" s="529" t="s">
        <v>6203</v>
      </c>
      <c r="B349" s="529" t="s">
        <v>6309</v>
      </c>
      <c r="C349" s="529" t="s">
        <v>6138</v>
      </c>
      <c r="D349" s="529" t="s">
        <v>40</v>
      </c>
    </row>
    <row r="350" spans="1:4" x14ac:dyDescent="0.25">
      <c r="A350" s="529" t="s">
        <v>6203</v>
      </c>
      <c r="B350" s="529" t="s">
        <v>6298</v>
      </c>
      <c r="C350" s="529" t="s">
        <v>6138</v>
      </c>
      <c r="D350" s="529" t="s">
        <v>40</v>
      </c>
    </row>
    <row r="351" spans="1:4" x14ac:dyDescent="0.25">
      <c r="A351" s="529" t="s">
        <v>6203</v>
      </c>
      <c r="B351" s="529" t="s">
        <v>2077</v>
      </c>
      <c r="C351" s="529" t="s">
        <v>6202</v>
      </c>
      <c r="D351" s="529" t="s">
        <v>40</v>
      </c>
    </row>
    <row r="352" spans="1:4" x14ac:dyDescent="0.25">
      <c r="A352" s="529" t="s">
        <v>6203</v>
      </c>
      <c r="B352" s="529" t="s">
        <v>3200</v>
      </c>
      <c r="C352" s="529" t="s">
        <v>6142</v>
      </c>
      <c r="D352" s="529" t="s">
        <v>6139</v>
      </c>
    </row>
    <row r="353" spans="1:4" x14ac:dyDescent="0.25">
      <c r="A353" s="529" t="s">
        <v>6203</v>
      </c>
      <c r="B353" s="529" t="s">
        <v>3205</v>
      </c>
      <c r="C353" s="529" t="s">
        <v>6138</v>
      </c>
      <c r="D353" s="529" t="s">
        <v>6139</v>
      </c>
    </row>
    <row r="354" spans="1:4" x14ac:dyDescent="0.25">
      <c r="A354" s="529" t="s">
        <v>6203</v>
      </c>
      <c r="B354" s="529" t="s">
        <v>6301</v>
      </c>
      <c r="C354" s="529" t="s">
        <v>6138</v>
      </c>
      <c r="D354" s="529" t="s">
        <v>40</v>
      </c>
    </row>
    <row r="355" spans="1:4" x14ac:dyDescent="0.25">
      <c r="A355" s="529" t="s">
        <v>6203</v>
      </c>
      <c r="B355" s="529" t="s">
        <v>5490</v>
      </c>
      <c r="C355" s="529" t="s">
        <v>6138</v>
      </c>
      <c r="D355" s="529" t="s">
        <v>6139</v>
      </c>
    </row>
    <row r="356" spans="1:4" x14ac:dyDescent="0.25">
      <c r="A356" s="529" t="s">
        <v>6203</v>
      </c>
      <c r="B356" s="529" t="s">
        <v>1222</v>
      </c>
      <c r="C356" s="529" t="s">
        <v>6145</v>
      </c>
      <c r="D356" s="529" t="s">
        <v>40</v>
      </c>
    </row>
    <row r="357" spans="1:4" x14ac:dyDescent="0.25">
      <c r="A357" s="529" t="s">
        <v>6203</v>
      </c>
      <c r="B357" s="529" t="s">
        <v>1232</v>
      </c>
      <c r="C357" s="529" t="s">
        <v>6138</v>
      </c>
      <c r="D357" s="529" t="s">
        <v>40</v>
      </c>
    </row>
    <row r="358" spans="1:4" x14ac:dyDescent="0.25">
      <c r="A358" s="529" t="s">
        <v>6203</v>
      </c>
      <c r="B358" s="529" t="s">
        <v>5349</v>
      </c>
      <c r="C358" s="529" t="s">
        <v>6138</v>
      </c>
      <c r="D358" s="529" t="s">
        <v>6139</v>
      </c>
    </row>
    <row r="359" spans="1:4" x14ac:dyDescent="0.25">
      <c r="A359" s="529" t="s">
        <v>6203</v>
      </c>
      <c r="B359" s="529" t="s">
        <v>1292</v>
      </c>
      <c r="C359" s="529" t="s">
        <v>6138</v>
      </c>
      <c r="D359" s="529" t="s">
        <v>40</v>
      </c>
    </row>
    <row r="360" spans="1:4" x14ac:dyDescent="0.25">
      <c r="A360" s="529" t="s">
        <v>6203</v>
      </c>
      <c r="B360" s="529" t="s">
        <v>2782</v>
      </c>
      <c r="C360" s="529" t="s">
        <v>6138</v>
      </c>
      <c r="D360" s="529" t="s">
        <v>6139</v>
      </c>
    </row>
    <row r="361" spans="1:4" x14ac:dyDescent="0.25">
      <c r="A361" s="529" t="s">
        <v>6203</v>
      </c>
      <c r="B361" s="529" t="s">
        <v>5494</v>
      </c>
      <c r="C361" s="529" t="s">
        <v>6138</v>
      </c>
      <c r="D361" s="529" t="s">
        <v>6139</v>
      </c>
    </row>
    <row r="362" spans="1:4" x14ac:dyDescent="0.25">
      <c r="A362" s="529"/>
      <c r="B362" s="529"/>
      <c r="C362" s="529"/>
      <c r="D362" s="529"/>
    </row>
    <row r="363" spans="1:4" x14ac:dyDescent="0.25">
      <c r="A363" s="529" t="s">
        <v>6204</v>
      </c>
      <c r="B363" s="529" t="s">
        <v>5036</v>
      </c>
      <c r="C363" s="529" t="s">
        <v>6138</v>
      </c>
      <c r="D363" s="529" t="s">
        <v>6139</v>
      </c>
    </row>
    <row r="364" spans="1:4" x14ac:dyDescent="0.25">
      <c r="A364" s="529" t="s">
        <v>6204</v>
      </c>
      <c r="B364" s="529" t="s">
        <v>6310</v>
      </c>
      <c r="C364" s="529" t="s">
        <v>6140</v>
      </c>
      <c r="D364" s="529" t="s">
        <v>6139</v>
      </c>
    </row>
    <row r="365" spans="1:4" x14ac:dyDescent="0.25">
      <c r="A365" s="529" t="s">
        <v>6204</v>
      </c>
      <c r="B365" s="529" t="s">
        <v>133</v>
      </c>
      <c r="C365" s="529" t="s">
        <v>6138</v>
      </c>
      <c r="D365" s="529" t="s">
        <v>40</v>
      </c>
    </row>
    <row r="366" spans="1:4" x14ac:dyDescent="0.25">
      <c r="A366" s="529" t="s">
        <v>6204</v>
      </c>
      <c r="B366" s="529" t="s">
        <v>270</v>
      </c>
      <c r="C366" s="529" t="s">
        <v>6140</v>
      </c>
      <c r="D366" s="529" t="s">
        <v>40</v>
      </c>
    </row>
    <row r="367" spans="1:4" x14ac:dyDescent="0.25">
      <c r="A367" s="529" t="s">
        <v>6204</v>
      </c>
      <c r="B367" s="529" t="s">
        <v>6311</v>
      </c>
      <c r="C367" s="529" t="s">
        <v>6138</v>
      </c>
      <c r="D367" s="529" t="s">
        <v>40</v>
      </c>
    </row>
    <row r="368" spans="1:4" x14ac:dyDescent="0.25">
      <c r="A368" s="529" t="s">
        <v>6204</v>
      </c>
      <c r="B368" s="529" t="s">
        <v>5975</v>
      </c>
      <c r="C368" s="529" t="s">
        <v>6138</v>
      </c>
      <c r="D368" s="529" t="s">
        <v>40</v>
      </c>
    </row>
    <row r="369" spans="1:4" x14ac:dyDescent="0.25">
      <c r="A369" s="529" t="s">
        <v>6204</v>
      </c>
      <c r="B369" s="529" t="s">
        <v>3154</v>
      </c>
      <c r="C369" s="529" t="s">
        <v>6140</v>
      </c>
      <c r="D369" s="529" t="s">
        <v>40</v>
      </c>
    </row>
    <row r="370" spans="1:4" x14ac:dyDescent="0.25">
      <c r="A370" s="529" t="s">
        <v>6204</v>
      </c>
      <c r="B370" s="529" t="s">
        <v>6296</v>
      </c>
      <c r="C370" s="529" t="s">
        <v>6142</v>
      </c>
      <c r="D370" s="529" t="s">
        <v>6139</v>
      </c>
    </row>
    <row r="371" spans="1:4" x14ac:dyDescent="0.25">
      <c r="A371" s="529" t="s">
        <v>6204</v>
      </c>
      <c r="B371" s="529" t="s">
        <v>6297</v>
      </c>
      <c r="C371" s="529" t="s">
        <v>6138</v>
      </c>
      <c r="D371" s="529" t="s">
        <v>6139</v>
      </c>
    </row>
    <row r="372" spans="1:4" x14ac:dyDescent="0.25">
      <c r="A372" s="529" t="s">
        <v>6204</v>
      </c>
      <c r="B372" s="529" t="s">
        <v>6298</v>
      </c>
      <c r="C372" s="529" t="s">
        <v>6138</v>
      </c>
      <c r="D372" s="529" t="s">
        <v>40</v>
      </c>
    </row>
    <row r="373" spans="1:4" x14ac:dyDescent="0.25">
      <c r="A373" s="529" t="s">
        <v>6204</v>
      </c>
      <c r="B373" s="529" t="s">
        <v>6312</v>
      </c>
      <c r="C373" s="529" t="s">
        <v>6140</v>
      </c>
      <c r="D373" s="529" t="s">
        <v>40</v>
      </c>
    </row>
    <row r="374" spans="1:4" x14ac:dyDescent="0.25">
      <c r="A374" s="529" t="s">
        <v>6204</v>
      </c>
      <c r="B374" s="529" t="s">
        <v>185</v>
      </c>
      <c r="C374" s="529" t="s">
        <v>6160</v>
      </c>
      <c r="D374" s="529" t="s">
        <v>40</v>
      </c>
    </row>
    <row r="375" spans="1:4" x14ac:dyDescent="0.25">
      <c r="A375" s="529" t="s">
        <v>6204</v>
      </c>
      <c r="B375" s="529" t="s">
        <v>6313</v>
      </c>
      <c r="C375" s="529" t="s">
        <v>6138</v>
      </c>
      <c r="D375" s="529" t="s">
        <v>40</v>
      </c>
    </row>
    <row r="376" spans="1:4" x14ac:dyDescent="0.25">
      <c r="A376" s="529" t="s">
        <v>6204</v>
      </c>
      <c r="B376" s="529" t="s">
        <v>6314</v>
      </c>
      <c r="C376" s="529" t="s">
        <v>6140</v>
      </c>
      <c r="D376" s="529" t="s">
        <v>6139</v>
      </c>
    </row>
    <row r="377" spans="1:4" x14ac:dyDescent="0.25">
      <c r="A377" s="529" t="s">
        <v>6204</v>
      </c>
      <c r="B377" s="529" t="s">
        <v>6315</v>
      </c>
      <c r="C377" s="529" t="s">
        <v>6140</v>
      </c>
      <c r="D377" s="529" t="s">
        <v>6139</v>
      </c>
    </row>
    <row r="378" spans="1:4" x14ac:dyDescent="0.25">
      <c r="A378" s="529" t="s">
        <v>6204</v>
      </c>
      <c r="B378" s="529" t="s">
        <v>6316</v>
      </c>
      <c r="C378" s="529" t="s">
        <v>6140</v>
      </c>
      <c r="D378" s="529" t="s">
        <v>6139</v>
      </c>
    </row>
    <row r="379" spans="1:4" x14ac:dyDescent="0.25">
      <c r="A379" s="529" t="s">
        <v>6204</v>
      </c>
      <c r="B379" s="529" t="s">
        <v>6317</v>
      </c>
      <c r="C379" s="529" t="s">
        <v>6140</v>
      </c>
      <c r="D379" s="529" t="s">
        <v>6139</v>
      </c>
    </row>
    <row r="380" spans="1:4" x14ac:dyDescent="0.25">
      <c r="A380" s="529" t="s">
        <v>6204</v>
      </c>
      <c r="B380" s="529" t="s">
        <v>6318</v>
      </c>
      <c r="C380" s="529" t="s">
        <v>6140</v>
      </c>
      <c r="D380" s="529" t="s">
        <v>6139</v>
      </c>
    </row>
    <row r="381" spans="1:4" x14ac:dyDescent="0.25">
      <c r="A381" s="529" t="s">
        <v>6204</v>
      </c>
      <c r="B381" s="529" t="s">
        <v>6319</v>
      </c>
      <c r="C381" s="529" t="s">
        <v>6173</v>
      </c>
      <c r="D381" s="529" t="s">
        <v>40</v>
      </c>
    </row>
    <row r="382" spans="1:4" x14ac:dyDescent="0.25">
      <c r="A382" s="529" t="s">
        <v>6204</v>
      </c>
      <c r="B382" s="529" t="s">
        <v>6320</v>
      </c>
      <c r="C382" s="529" t="s">
        <v>6138</v>
      </c>
      <c r="D382" s="529" t="s">
        <v>40</v>
      </c>
    </row>
    <row r="383" spans="1:4" x14ac:dyDescent="0.25">
      <c r="A383" s="529" t="s">
        <v>6204</v>
      </c>
      <c r="B383" s="529" t="s">
        <v>3200</v>
      </c>
      <c r="C383" s="529" t="s">
        <v>6142</v>
      </c>
      <c r="D383" s="529" t="s">
        <v>6139</v>
      </c>
    </row>
    <row r="384" spans="1:4" x14ac:dyDescent="0.25">
      <c r="A384" s="529" t="s">
        <v>6204</v>
      </c>
      <c r="B384" s="529" t="s">
        <v>3205</v>
      </c>
      <c r="C384" s="529" t="s">
        <v>6138</v>
      </c>
      <c r="D384" s="529" t="s">
        <v>6139</v>
      </c>
    </row>
    <row r="385" spans="1:4" x14ac:dyDescent="0.25">
      <c r="A385" s="529" t="s">
        <v>6204</v>
      </c>
      <c r="B385" s="529" t="s">
        <v>6321</v>
      </c>
      <c r="C385" s="529" t="s">
        <v>6138</v>
      </c>
      <c r="D385" s="529" t="s">
        <v>40</v>
      </c>
    </row>
    <row r="386" spans="1:4" x14ac:dyDescent="0.25">
      <c r="A386" s="529" t="s">
        <v>6204</v>
      </c>
      <c r="B386" s="529" t="s">
        <v>6322</v>
      </c>
      <c r="C386" s="529" t="s">
        <v>6138</v>
      </c>
      <c r="D386" s="529" t="s">
        <v>40</v>
      </c>
    </row>
    <row r="387" spans="1:4" x14ac:dyDescent="0.25">
      <c r="A387" s="529" t="s">
        <v>6204</v>
      </c>
      <c r="B387" s="529" t="s">
        <v>6323</v>
      </c>
      <c r="C387" s="529" t="s">
        <v>6145</v>
      </c>
      <c r="D387" s="529" t="s">
        <v>40</v>
      </c>
    </row>
    <row r="388" spans="1:4" x14ac:dyDescent="0.25">
      <c r="A388" s="529" t="s">
        <v>6204</v>
      </c>
      <c r="B388" s="529" t="s">
        <v>274</v>
      </c>
      <c r="C388" s="529" t="s">
        <v>6140</v>
      </c>
      <c r="D388" s="529" t="s">
        <v>40</v>
      </c>
    </row>
    <row r="389" spans="1:4" x14ac:dyDescent="0.25">
      <c r="A389" s="529" t="s">
        <v>6204</v>
      </c>
      <c r="B389" s="529" t="s">
        <v>78</v>
      </c>
      <c r="C389" s="529" t="s">
        <v>6146</v>
      </c>
      <c r="D389" s="529" t="s">
        <v>40</v>
      </c>
    </row>
    <row r="390" spans="1:4" x14ac:dyDescent="0.25">
      <c r="A390" s="529" t="s">
        <v>6204</v>
      </c>
      <c r="B390" s="529" t="s">
        <v>2782</v>
      </c>
      <c r="C390" s="529" t="s">
        <v>6138</v>
      </c>
      <c r="D390" s="529" t="s">
        <v>6139</v>
      </c>
    </row>
    <row r="391" spans="1:4" x14ac:dyDescent="0.25">
      <c r="A391" s="529" t="s">
        <v>6204</v>
      </c>
      <c r="B391" s="529" t="s">
        <v>5575</v>
      </c>
      <c r="C391" s="529" t="s">
        <v>6152</v>
      </c>
      <c r="D391" s="529" t="s">
        <v>40</v>
      </c>
    </row>
    <row r="392" spans="1:4" x14ac:dyDescent="0.25">
      <c r="A392" s="529" t="s">
        <v>6204</v>
      </c>
      <c r="B392" s="529" t="s">
        <v>6324</v>
      </c>
      <c r="C392" s="529" t="s">
        <v>6140</v>
      </c>
      <c r="D392" s="529" t="s">
        <v>6139</v>
      </c>
    </row>
    <row r="393" spans="1:4" x14ac:dyDescent="0.25">
      <c r="A393" s="529" t="s">
        <v>6204</v>
      </c>
      <c r="B393" s="529" t="s">
        <v>6325</v>
      </c>
      <c r="C393" s="529" t="s">
        <v>6142</v>
      </c>
      <c r="D393" s="529" t="s">
        <v>40</v>
      </c>
    </row>
    <row r="394" spans="1:4" x14ac:dyDescent="0.25">
      <c r="A394" s="529" t="s">
        <v>6204</v>
      </c>
      <c r="B394" s="529" t="s">
        <v>175</v>
      </c>
      <c r="C394" s="529" t="s">
        <v>6138</v>
      </c>
      <c r="D394" s="529" t="s">
        <v>40</v>
      </c>
    </row>
    <row r="395" spans="1:4" x14ac:dyDescent="0.25">
      <c r="A395" s="529"/>
      <c r="B395" s="529"/>
      <c r="C395" s="529"/>
      <c r="D395" s="529"/>
    </row>
    <row r="396" spans="1:4" x14ac:dyDescent="0.25">
      <c r="A396" s="529" t="s">
        <v>6205</v>
      </c>
      <c r="B396" s="529" t="s">
        <v>6296</v>
      </c>
      <c r="C396" s="529" t="s">
        <v>6142</v>
      </c>
      <c r="D396" s="529" t="s">
        <v>6139</v>
      </c>
    </row>
    <row r="397" spans="1:4" x14ac:dyDescent="0.25">
      <c r="A397" s="529" t="s">
        <v>6205</v>
      </c>
      <c r="B397" s="529" t="s">
        <v>6326</v>
      </c>
      <c r="C397" s="529" t="s">
        <v>6138</v>
      </c>
      <c r="D397" s="529" t="s">
        <v>40</v>
      </c>
    </row>
    <row r="398" spans="1:4" x14ac:dyDescent="0.25">
      <c r="A398" s="529" t="s">
        <v>6205</v>
      </c>
      <c r="B398" s="529" t="s">
        <v>6297</v>
      </c>
      <c r="C398" s="529" t="s">
        <v>6138</v>
      </c>
      <c r="D398" s="529" t="s">
        <v>40</v>
      </c>
    </row>
    <row r="399" spans="1:4" x14ac:dyDescent="0.25">
      <c r="A399" s="529" t="s">
        <v>6205</v>
      </c>
      <c r="B399" s="529" t="s">
        <v>6327</v>
      </c>
      <c r="C399" s="529" t="s">
        <v>6138</v>
      </c>
      <c r="D399" s="529" t="s">
        <v>40</v>
      </c>
    </row>
    <row r="400" spans="1:4" x14ac:dyDescent="0.25">
      <c r="A400" s="529" t="s">
        <v>6205</v>
      </c>
      <c r="B400" s="529" t="s">
        <v>6298</v>
      </c>
      <c r="C400" s="529" t="s">
        <v>6138</v>
      </c>
      <c r="D400" s="529" t="s">
        <v>40</v>
      </c>
    </row>
    <row r="401" spans="1:4" x14ac:dyDescent="0.25">
      <c r="A401" s="529" t="s">
        <v>6205</v>
      </c>
      <c r="B401" s="529" t="s">
        <v>6328</v>
      </c>
      <c r="C401" s="529" t="s">
        <v>6145</v>
      </c>
      <c r="D401" s="529" t="s">
        <v>6139</v>
      </c>
    </row>
    <row r="402" spans="1:4" x14ac:dyDescent="0.25">
      <c r="A402" s="529" t="s">
        <v>6205</v>
      </c>
      <c r="B402" s="529" t="s">
        <v>6329</v>
      </c>
      <c r="C402" s="529" t="s">
        <v>6229</v>
      </c>
      <c r="D402" s="529" t="s">
        <v>6139</v>
      </c>
    </row>
    <row r="403" spans="1:4" x14ac:dyDescent="0.25">
      <c r="A403" s="529" t="s">
        <v>6205</v>
      </c>
      <c r="B403" s="529" t="s">
        <v>6330</v>
      </c>
      <c r="C403" s="529" t="s">
        <v>6138</v>
      </c>
      <c r="D403" s="529" t="s">
        <v>6139</v>
      </c>
    </row>
    <row r="404" spans="1:4" x14ac:dyDescent="0.25">
      <c r="A404" s="529" t="s">
        <v>6205</v>
      </c>
      <c r="B404" s="529" t="s">
        <v>3200</v>
      </c>
      <c r="C404" s="529" t="s">
        <v>6142</v>
      </c>
      <c r="D404" s="529" t="s">
        <v>6139</v>
      </c>
    </row>
    <row r="405" spans="1:4" x14ac:dyDescent="0.25">
      <c r="A405" s="529" t="s">
        <v>6205</v>
      </c>
      <c r="B405" s="529" t="s">
        <v>6331</v>
      </c>
      <c r="C405" s="529" t="s">
        <v>6138</v>
      </c>
      <c r="D405" s="529" t="s">
        <v>40</v>
      </c>
    </row>
    <row r="406" spans="1:4" x14ac:dyDescent="0.25">
      <c r="A406" s="529" t="s">
        <v>6205</v>
      </c>
      <c r="B406" s="529" t="s">
        <v>3205</v>
      </c>
      <c r="C406" s="529" t="s">
        <v>6138</v>
      </c>
      <c r="D406" s="529" t="s">
        <v>40</v>
      </c>
    </row>
    <row r="407" spans="1:4" x14ac:dyDescent="0.25">
      <c r="A407" s="529" t="s">
        <v>6205</v>
      </c>
      <c r="B407" s="529" t="s">
        <v>6332</v>
      </c>
      <c r="C407" s="529" t="s">
        <v>6138</v>
      </c>
      <c r="D407" s="529" t="s">
        <v>40</v>
      </c>
    </row>
    <row r="408" spans="1:4" x14ac:dyDescent="0.25">
      <c r="A408" s="529"/>
      <c r="B408" s="529"/>
      <c r="C408" s="529"/>
      <c r="D408" s="529"/>
    </row>
    <row r="409" spans="1:4" x14ac:dyDescent="0.25">
      <c r="A409" s="529" t="s">
        <v>6206</v>
      </c>
      <c r="B409" s="529" t="s">
        <v>4312</v>
      </c>
      <c r="C409" s="529" t="s">
        <v>6144</v>
      </c>
      <c r="D409" s="529" t="s">
        <v>40</v>
      </c>
    </row>
    <row r="410" spans="1:4" x14ac:dyDescent="0.25">
      <c r="A410" s="529" t="s">
        <v>6206</v>
      </c>
      <c r="B410" s="529" t="s">
        <v>6296</v>
      </c>
      <c r="C410" s="529" t="s">
        <v>6142</v>
      </c>
      <c r="D410" s="529" t="s">
        <v>6139</v>
      </c>
    </row>
    <row r="411" spans="1:4" x14ac:dyDescent="0.25">
      <c r="A411" s="529" t="s">
        <v>6206</v>
      </c>
      <c r="B411" s="529" t="s">
        <v>6297</v>
      </c>
      <c r="C411" s="529" t="s">
        <v>6138</v>
      </c>
      <c r="D411" s="529" t="s">
        <v>6139</v>
      </c>
    </row>
    <row r="412" spans="1:4" x14ac:dyDescent="0.25">
      <c r="A412" s="529" t="s">
        <v>6206</v>
      </c>
      <c r="B412" s="529" t="s">
        <v>6298</v>
      </c>
      <c r="C412" s="529" t="s">
        <v>6138</v>
      </c>
      <c r="D412" s="529" t="s">
        <v>40</v>
      </c>
    </row>
    <row r="413" spans="1:4" x14ac:dyDescent="0.25">
      <c r="A413" s="529" t="s">
        <v>6206</v>
      </c>
      <c r="B413" s="529" t="s">
        <v>6273</v>
      </c>
      <c r="C413" s="529" t="s">
        <v>6138</v>
      </c>
      <c r="D413" s="529" t="s">
        <v>6139</v>
      </c>
    </row>
    <row r="414" spans="1:4" x14ac:dyDescent="0.25">
      <c r="A414" s="529" t="s">
        <v>6206</v>
      </c>
      <c r="B414" s="529" t="s">
        <v>4345</v>
      </c>
      <c r="C414" s="529" t="s">
        <v>6144</v>
      </c>
      <c r="D414" s="529" t="s">
        <v>40</v>
      </c>
    </row>
    <row r="415" spans="1:4" x14ac:dyDescent="0.25">
      <c r="A415" s="529" t="s">
        <v>6206</v>
      </c>
      <c r="B415" s="529" t="s">
        <v>4353</v>
      </c>
      <c r="C415" s="529" t="s">
        <v>6138</v>
      </c>
      <c r="D415" s="529" t="s">
        <v>40</v>
      </c>
    </row>
    <row r="416" spans="1:4" x14ac:dyDescent="0.25">
      <c r="A416" s="529" t="s">
        <v>6206</v>
      </c>
      <c r="B416" s="529" t="s">
        <v>6333</v>
      </c>
      <c r="C416" s="529" t="s">
        <v>6140</v>
      </c>
      <c r="D416" s="529" t="s">
        <v>40</v>
      </c>
    </row>
    <row r="417" spans="1:4" x14ac:dyDescent="0.25">
      <c r="A417" s="529" t="s">
        <v>6206</v>
      </c>
      <c r="B417" s="529" t="s">
        <v>4360</v>
      </c>
      <c r="C417" s="529" t="s">
        <v>6138</v>
      </c>
      <c r="D417" s="529" t="s">
        <v>40</v>
      </c>
    </row>
    <row r="418" spans="1:4" x14ac:dyDescent="0.25">
      <c r="A418" s="529" t="s">
        <v>6206</v>
      </c>
      <c r="B418" s="529" t="s">
        <v>4366</v>
      </c>
      <c r="C418" s="529" t="s">
        <v>6144</v>
      </c>
      <c r="D418" s="529" t="s">
        <v>40</v>
      </c>
    </row>
    <row r="419" spans="1:4" x14ac:dyDescent="0.25">
      <c r="A419" s="529" t="s">
        <v>6206</v>
      </c>
      <c r="B419" s="529" t="s">
        <v>3200</v>
      </c>
      <c r="C419" s="529" t="s">
        <v>6142</v>
      </c>
      <c r="D419" s="529" t="s">
        <v>6139</v>
      </c>
    </row>
    <row r="420" spans="1:4" x14ac:dyDescent="0.25">
      <c r="A420" s="529" t="s">
        <v>6206</v>
      </c>
      <c r="B420" s="529" t="s">
        <v>3205</v>
      </c>
      <c r="C420" s="529" t="s">
        <v>6138</v>
      </c>
      <c r="D420" s="529" t="s">
        <v>6139</v>
      </c>
    </row>
    <row r="421" spans="1:4" x14ac:dyDescent="0.25">
      <c r="A421" s="529" t="s">
        <v>6206</v>
      </c>
      <c r="B421" s="529" t="s">
        <v>4379</v>
      </c>
      <c r="C421" s="529" t="s">
        <v>6143</v>
      </c>
      <c r="D421" s="529" t="s">
        <v>40</v>
      </c>
    </row>
    <row r="422" spans="1:4" x14ac:dyDescent="0.25">
      <c r="A422" s="529" t="s">
        <v>6206</v>
      </c>
      <c r="B422" s="529" t="s">
        <v>4387</v>
      </c>
      <c r="C422" s="529" t="s">
        <v>6138</v>
      </c>
      <c r="D422" s="529" t="s">
        <v>40</v>
      </c>
    </row>
    <row r="423" spans="1:4" x14ac:dyDescent="0.25">
      <c r="A423" s="529" t="s">
        <v>6206</v>
      </c>
      <c r="B423" s="529" t="s">
        <v>4394</v>
      </c>
      <c r="C423" s="529" t="s">
        <v>6142</v>
      </c>
      <c r="D423" s="529" t="s">
        <v>40</v>
      </c>
    </row>
    <row r="424" spans="1:4" x14ac:dyDescent="0.25">
      <c r="A424" s="529" t="s">
        <v>6206</v>
      </c>
      <c r="B424" s="529" t="s">
        <v>4400</v>
      </c>
      <c r="C424" s="529" t="s">
        <v>6138</v>
      </c>
      <c r="D424" s="529" t="s">
        <v>40</v>
      </c>
    </row>
    <row r="425" spans="1:4" x14ac:dyDescent="0.25">
      <c r="A425" s="529"/>
      <c r="B425" s="529"/>
      <c r="C425" s="529"/>
      <c r="D425" s="529"/>
    </row>
    <row r="426" spans="1:4" x14ac:dyDescent="0.25">
      <c r="A426" s="529" t="s">
        <v>6207</v>
      </c>
      <c r="B426" s="529" t="s">
        <v>6296</v>
      </c>
      <c r="C426" s="529" t="s">
        <v>6142</v>
      </c>
      <c r="D426" s="529" t="s">
        <v>6139</v>
      </c>
    </row>
    <row r="427" spans="1:4" x14ac:dyDescent="0.25">
      <c r="A427" s="529" t="s">
        <v>6207</v>
      </c>
      <c r="B427" s="529" t="s">
        <v>6297</v>
      </c>
      <c r="C427" s="529" t="s">
        <v>6138</v>
      </c>
      <c r="D427" s="529" t="s">
        <v>6139</v>
      </c>
    </row>
    <row r="428" spans="1:4" x14ac:dyDescent="0.25">
      <c r="A428" s="529" t="s">
        <v>6207</v>
      </c>
      <c r="B428" s="529" t="s">
        <v>6298</v>
      </c>
      <c r="C428" s="529" t="s">
        <v>6138</v>
      </c>
      <c r="D428" s="529" t="s">
        <v>40</v>
      </c>
    </row>
    <row r="429" spans="1:4" x14ac:dyDescent="0.25">
      <c r="A429" s="529" t="s">
        <v>6207</v>
      </c>
      <c r="B429" s="529" t="s">
        <v>6334</v>
      </c>
      <c r="C429" s="529" t="s">
        <v>6143</v>
      </c>
      <c r="D429" s="529" t="s">
        <v>40</v>
      </c>
    </row>
    <row r="430" spans="1:4" x14ac:dyDescent="0.25">
      <c r="A430" s="529" t="s">
        <v>6207</v>
      </c>
      <c r="B430" s="529" t="s">
        <v>6335</v>
      </c>
      <c r="C430" s="529" t="s">
        <v>6140</v>
      </c>
      <c r="D430" s="529" t="s">
        <v>6139</v>
      </c>
    </row>
    <row r="431" spans="1:4" x14ac:dyDescent="0.25">
      <c r="A431" s="529" t="s">
        <v>6207</v>
      </c>
      <c r="B431" s="529" t="s">
        <v>6336</v>
      </c>
      <c r="C431" s="529" t="s">
        <v>6143</v>
      </c>
      <c r="D431" s="529" t="s">
        <v>40</v>
      </c>
    </row>
    <row r="432" spans="1:4" x14ac:dyDescent="0.25">
      <c r="A432" s="529" t="s">
        <v>6207</v>
      </c>
      <c r="B432" s="529" t="s">
        <v>6337</v>
      </c>
      <c r="C432" s="529" t="s">
        <v>6148</v>
      </c>
      <c r="D432" s="529" t="s">
        <v>40</v>
      </c>
    </row>
    <row r="433" spans="1:4" x14ac:dyDescent="0.25">
      <c r="A433" s="529" t="s">
        <v>6207</v>
      </c>
      <c r="B433" s="529" t="s">
        <v>3200</v>
      </c>
      <c r="C433" s="529" t="s">
        <v>6142</v>
      </c>
      <c r="D433" s="529" t="s">
        <v>6139</v>
      </c>
    </row>
    <row r="434" spans="1:4" x14ac:dyDescent="0.25">
      <c r="A434" s="529" t="s">
        <v>6207</v>
      </c>
      <c r="B434" s="529" t="s">
        <v>3205</v>
      </c>
      <c r="C434" s="529" t="s">
        <v>6138</v>
      </c>
      <c r="D434" s="529" t="s">
        <v>6139</v>
      </c>
    </row>
    <row r="435" spans="1:4" x14ac:dyDescent="0.25">
      <c r="A435" s="529" t="s">
        <v>6207</v>
      </c>
      <c r="B435" s="529" t="s">
        <v>6338</v>
      </c>
      <c r="C435" s="529" t="s">
        <v>6145</v>
      </c>
      <c r="D435" s="529" t="s">
        <v>40</v>
      </c>
    </row>
    <row r="436" spans="1:4" x14ac:dyDescent="0.25">
      <c r="A436" s="529" t="s">
        <v>6207</v>
      </c>
      <c r="B436" s="529" t="s">
        <v>6339</v>
      </c>
      <c r="C436" s="529" t="s">
        <v>6229</v>
      </c>
      <c r="D436" s="529" t="s">
        <v>6139</v>
      </c>
    </row>
    <row r="437" spans="1:4" x14ac:dyDescent="0.25">
      <c r="A437" s="529" t="s">
        <v>6207</v>
      </c>
      <c r="B437" s="529" t="s">
        <v>3223</v>
      </c>
      <c r="C437" s="529" t="s">
        <v>6138</v>
      </c>
      <c r="D437" s="529" t="s">
        <v>6139</v>
      </c>
    </row>
    <row r="438" spans="1:4" x14ac:dyDescent="0.25">
      <c r="A438" s="529" t="s">
        <v>6207</v>
      </c>
      <c r="B438" s="529" t="s">
        <v>6340</v>
      </c>
      <c r="C438" s="529" t="s">
        <v>6138</v>
      </c>
      <c r="D438" s="529" t="s">
        <v>40</v>
      </c>
    </row>
    <row r="439" spans="1:4" x14ac:dyDescent="0.25">
      <c r="A439" s="529" t="s">
        <v>6207</v>
      </c>
      <c r="B439" s="529" t="s">
        <v>2402</v>
      </c>
      <c r="C439" s="529" t="s">
        <v>6146</v>
      </c>
      <c r="D439" s="529" t="s">
        <v>40</v>
      </c>
    </row>
    <row r="440" spans="1:4" x14ac:dyDescent="0.25">
      <c r="A440" s="529"/>
      <c r="B440" s="529"/>
      <c r="C440" s="529"/>
      <c r="D440" s="529"/>
    </row>
    <row r="441" spans="1:4" x14ac:dyDescent="0.25">
      <c r="A441" s="529" t="s">
        <v>6208</v>
      </c>
      <c r="B441" s="529" t="s">
        <v>6341</v>
      </c>
      <c r="C441" s="529" t="s">
        <v>6138</v>
      </c>
      <c r="D441" s="529" t="s">
        <v>40</v>
      </c>
    </row>
    <row r="442" spans="1:4" x14ac:dyDescent="0.25">
      <c r="A442" s="529" t="s">
        <v>6208</v>
      </c>
      <c r="B442" s="529" t="s">
        <v>6307</v>
      </c>
      <c r="C442" s="529" t="s">
        <v>6138</v>
      </c>
      <c r="D442" s="529" t="s">
        <v>40</v>
      </c>
    </row>
    <row r="443" spans="1:4" x14ac:dyDescent="0.25">
      <c r="A443" s="529" t="s">
        <v>6208</v>
      </c>
      <c r="B443" s="529" t="s">
        <v>6296</v>
      </c>
      <c r="C443" s="529" t="s">
        <v>6142</v>
      </c>
      <c r="D443" s="529" t="s">
        <v>6139</v>
      </c>
    </row>
    <row r="444" spans="1:4" x14ac:dyDescent="0.25">
      <c r="A444" s="529" t="s">
        <v>6208</v>
      </c>
      <c r="B444" s="529" t="s">
        <v>6297</v>
      </c>
      <c r="C444" s="529" t="s">
        <v>6138</v>
      </c>
      <c r="D444" s="529" t="s">
        <v>6139</v>
      </c>
    </row>
    <row r="445" spans="1:4" x14ac:dyDescent="0.25">
      <c r="A445" s="529" t="s">
        <v>6208</v>
      </c>
      <c r="B445" s="529" t="s">
        <v>6298</v>
      </c>
      <c r="C445" s="529" t="s">
        <v>6138</v>
      </c>
      <c r="D445" s="529" t="s">
        <v>40</v>
      </c>
    </row>
    <row r="446" spans="1:4" x14ac:dyDescent="0.25">
      <c r="A446" s="529" t="s">
        <v>6208</v>
      </c>
      <c r="B446" s="529" t="s">
        <v>6306</v>
      </c>
      <c r="C446" s="529" t="s">
        <v>6138</v>
      </c>
      <c r="D446" s="529" t="s">
        <v>40</v>
      </c>
    </row>
    <row r="447" spans="1:4" x14ac:dyDescent="0.25">
      <c r="A447" s="529" t="s">
        <v>6208</v>
      </c>
      <c r="B447" s="529" t="s">
        <v>3200</v>
      </c>
      <c r="C447" s="529" t="s">
        <v>6142</v>
      </c>
      <c r="D447" s="529" t="s">
        <v>6139</v>
      </c>
    </row>
    <row r="448" spans="1:4" x14ac:dyDescent="0.25">
      <c r="A448" s="529" t="s">
        <v>6208</v>
      </c>
      <c r="B448" s="529" t="s">
        <v>3205</v>
      </c>
      <c r="C448" s="529" t="s">
        <v>6138</v>
      </c>
      <c r="D448" s="529" t="s">
        <v>6139</v>
      </c>
    </row>
    <row r="449" spans="1:4" x14ac:dyDescent="0.25">
      <c r="A449" s="529" t="s">
        <v>6208</v>
      </c>
      <c r="B449" s="529" t="s">
        <v>6339</v>
      </c>
      <c r="C449" s="529" t="s">
        <v>6138</v>
      </c>
      <c r="D449" s="529" t="s">
        <v>6139</v>
      </c>
    </row>
    <row r="450" spans="1:4" x14ac:dyDescent="0.25">
      <c r="A450" s="529" t="s">
        <v>6208</v>
      </c>
      <c r="B450" s="529" t="s">
        <v>6342</v>
      </c>
      <c r="C450" s="529" t="s">
        <v>6229</v>
      </c>
      <c r="D450" s="529" t="s">
        <v>6139</v>
      </c>
    </row>
    <row r="451" spans="1:4" x14ac:dyDescent="0.25">
      <c r="A451" s="529" t="s">
        <v>6208</v>
      </c>
      <c r="B451" s="529" t="s">
        <v>6343</v>
      </c>
      <c r="C451" s="529" t="s">
        <v>6138</v>
      </c>
      <c r="D451" s="529" t="s">
        <v>40</v>
      </c>
    </row>
    <row r="452" spans="1:4" x14ac:dyDescent="0.25">
      <c r="A452" s="529" t="s">
        <v>6208</v>
      </c>
      <c r="B452" s="529" t="s">
        <v>6344</v>
      </c>
      <c r="C452" s="529" t="s">
        <v>6138</v>
      </c>
      <c r="D452" s="529" t="s">
        <v>6139</v>
      </c>
    </row>
    <row r="453" spans="1:4" x14ac:dyDescent="0.25">
      <c r="A453" s="529" t="s">
        <v>6208</v>
      </c>
      <c r="B453" s="529" t="s">
        <v>6345</v>
      </c>
      <c r="C453" s="529" t="s">
        <v>6138</v>
      </c>
      <c r="D453" s="529" t="s">
        <v>40</v>
      </c>
    </row>
    <row r="454" spans="1:4" x14ac:dyDescent="0.25">
      <c r="A454" s="529" t="s">
        <v>6208</v>
      </c>
      <c r="B454" s="529" t="s">
        <v>6346</v>
      </c>
      <c r="C454" s="529" t="s">
        <v>6138</v>
      </c>
      <c r="D454" s="529" t="s">
        <v>40</v>
      </c>
    </row>
    <row r="455" spans="1:4" x14ac:dyDescent="0.25">
      <c r="A455" s="529" t="s">
        <v>6208</v>
      </c>
      <c r="B455" s="529" t="s">
        <v>6347</v>
      </c>
      <c r="C455" s="529" t="s">
        <v>6138</v>
      </c>
      <c r="D455" s="529" t="s">
        <v>40</v>
      </c>
    </row>
    <row r="456" spans="1:4" x14ac:dyDescent="0.25">
      <c r="A456" s="529" t="s">
        <v>6208</v>
      </c>
      <c r="B456" s="529" t="s">
        <v>6348</v>
      </c>
      <c r="C456" s="529" t="s">
        <v>6138</v>
      </c>
      <c r="D456" s="529" t="s">
        <v>40</v>
      </c>
    </row>
    <row r="457" spans="1:4" x14ac:dyDescent="0.25">
      <c r="A457" s="529"/>
      <c r="B457" s="529"/>
      <c r="C457" s="529"/>
      <c r="D457" s="529"/>
    </row>
    <row r="458" spans="1:4" x14ac:dyDescent="0.25">
      <c r="A458" s="529" t="s">
        <v>6209</v>
      </c>
      <c r="B458" s="529" t="s">
        <v>6296</v>
      </c>
      <c r="C458" s="529" t="s">
        <v>6142</v>
      </c>
      <c r="D458" s="529" t="s">
        <v>6139</v>
      </c>
    </row>
    <row r="459" spans="1:4" x14ac:dyDescent="0.25">
      <c r="A459" s="529" t="s">
        <v>6209</v>
      </c>
      <c r="B459" s="529" t="s">
        <v>6297</v>
      </c>
      <c r="C459" s="529" t="s">
        <v>6138</v>
      </c>
      <c r="D459" s="529" t="s">
        <v>6139</v>
      </c>
    </row>
    <row r="460" spans="1:4" x14ac:dyDescent="0.25">
      <c r="A460" s="529" t="s">
        <v>6209</v>
      </c>
      <c r="B460" s="529" t="s">
        <v>6298</v>
      </c>
      <c r="C460" s="529" t="s">
        <v>6138</v>
      </c>
      <c r="D460" s="529" t="s">
        <v>40</v>
      </c>
    </row>
    <row r="461" spans="1:4" x14ac:dyDescent="0.25">
      <c r="A461" s="529" t="s">
        <v>6209</v>
      </c>
      <c r="B461" s="529" t="s">
        <v>900</v>
      </c>
      <c r="C461" s="529" t="s">
        <v>6138</v>
      </c>
      <c r="D461" s="529" t="s">
        <v>6139</v>
      </c>
    </row>
    <row r="462" spans="1:4" x14ac:dyDescent="0.25">
      <c r="A462" s="529" t="s">
        <v>6209</v>
      </c>
      <c r="B462" s="529" t="s">
        <v>980</v>
      </c>
      <c r="C462" s="529" t="s">
        <v>6140</v>
      </c>
      <c r="D462" s="529" t="s">
        <v>6139</v>
      </c>
    </row>
    <row r="463" spans="1:4" x14ac:dyDescent="0.25">
      <c r="A463" s="529" t="s">
        <v>6209</v>
      </c>
      <c r="B463" s="529" t="s">
        <v>3200</v>
      </c>
      <c r="C463" s="529" t="s">
        <v>6142</v>
      </c>
      <c r="D463" s="529" t="s">
        <v>6139</v>
      </c>
    </row>
    <row r="464" spans="1:4" x14ac:dyDescent="0.25">
      <c r="A464" s="529" t="s">
        <v>6209</v>
      </c>
      <c r="B464" s="529" t="s">
        <v>3205</v>
      </c>
      <c r="C464" s="529" t="s">
        <v>6138</v>
      </c>
      <c r="D464" s="529" t="s">
        <v>6139</v>
      </c>
    </row>
    <row r="465" spans="1:4" x14ac:dyDescent="0.25">
      <c r="A465" s="529" t="s">
        <v>6209</v>
      </c>
      <c r="B465" s="529" t="s">
        <v>6349</v>
      </c>
      <c r="C465" s="529" t="s">
        <v>6138</v>
      </c>
      <c r="D465" s="529" t="s">
        <v>6139</v>
      </c>
    </row>
    <row r="466" spans="1:4" x14ac:dyDescent="0.25">
      <c r="A466" s="529" t="s">
        <v>6209</v>
      </c>
      <c r="B466" s="529" t="s">
        <v>1009</v>
      </c>
      <c r="C466" s="529" t="s">
        <v>6138</v>
      </c>
      <c r="D466" s="529" t="s">
        <v>6139</v>
      </c>
    </row>
    <row r="467" spans="1:4" x14ac:dyDescent="0.25">
      <c r="A467" s="529"/>
      <c r="B467" s="529"/>
      <c r="C467" s="529"/>
      <c r="D467" s="529"/>
    </row>
    <row r="468" spans="1:4" x14ac:dyDescent="0.25">
      <c r="A468" s="529" t="s">
        <v>6210</v>
      </c>
      <c r="B468" s="529" t="s">
        <v>6350</v>
      </c>
      <c r="C468" s="529" t="s">
        <v>6148</v>
      </c>
      <c r="D468" s="529" t="s">
        <v>40</v>
      </c>
    </row>
    <row r="469" spans="1:4" x14ac:dyDescent="0.25">
      <c r="A469" s="529" t="s">
        <v>6210</v>
      </c>
      <c r="B469" s="529" t="s">
        <v>6351</v>
      </c>
      <c r="C469" s="529" t="s">
        <v>6138</v>
      </c>
      <c r="D469" s="529" t="s">
        <v>40</v>
      </c>
    </row>
    <row r="470" spans="1:4" x14ac:dyDescent="0.25">
      <c r="A470" s="529" t="s">
        <v>6210</v>
      </c>
      <c r="B470" s="529" t="s">
        <v>1356</v>
      </c>
      <c r="C470" s="529" t="s">
        <v>6138</v>
      </c>
      <c r="D470" s="529" t="s">
        <v>40</v>
      </c>
    </row>
    <row r="471" spans="1:4" x14ac:dyDescent="0.25">
      <c r="A471" s="529" t="s">
        <v>6210</v>
      </c>
      <c r="B471" s="529" t="s">
        <v>3074</v>
      </c>
      <c r="C471" s="529" t="s">
        <v>6138</v>
      </c>
      <c r="D471" s="529" t="s">
        <v>40</v>
      </c>
    </row>
    <row r="472" spans="1:4" x14ac:dyDescent="0.25">
      <c r="A472" s="529" t="s">
        <v>6210</v>
      </c>
      <c r="B472" s="529" t="s">
        <v>1363</v>
      </c>
      <c r="C472" s="529" t="s">
        <v>6138</v>
      </c>
      <c r="D472" s="529" t="s">
        <v>40</v>
      </c>
    </row>
    <row r="473" spans="1:4" x14ac:dyDescent="0.25">
      <c r="A473" s="529" t="s">
        <v>6210</v>
      </c>
      <c r="B473" s="529" t="s">
        <v>6307</v>
      </c>
      <c r="C473" s="529" t="s">
        <v>6138</v>
      </c>
      <c r="D473" s="529" t="s">
        <v>40</v>
      </c>
    </row>
    <row r="474" spans="1:4" x14ac:dyDescent="0.25">
      <c r="A474" s="529" t="s">
        <v>6210</v>
      </c>
      <c r="B474" s="529" t="s">
        <v>6296</v>
      </c>
      <c r="C474" s="529" t="s">
        <v>6142</v>
      </c>
      <c r="D474" s="529" t="s">
        <v>6139</v>
      </c>
    </row>
    <row r="475" spans="1:4" x14ac:dyDescent="0.25">
      <c r="A475" s="529" t="s">
        <v>6210</v>
      </c>
      <c r="B475" s="529" t="s">
        <v>6297</v>
      </c>
      <c r="C475" s="529" t="s">
        <v>6138</v>
      </c>
      <c r="D475" s="529" t="s">
        <v>6139</v>
      </c>
    </row>
    <row r="476" spans="1:4" x14ac:dyDescent="0.25">
      <c r="A476" s="529" t="s">
        <v>6210</v>
      </c>
      <c r="B476" s="529" t="s">
        <v>6352</v>
      </c>
      <c r="C476" s="529" t="s">
        <v>6138</v>
      </c>
      <c r="D476" s="529" t="s">
        <v>6139</v>
      </c>
    </row>
    <row r="477" spans="1:4" x14ac:dyDescent="0.25">
      <c r="A477" s="529" t="s">
        <v>6210</v>
      </c>
      <c r="B477" s="529" t="s">
        <v>6353</v>
      </c>
      <c r="C477" s="529" t="s">
        <v>6148</v>
      </c>
      <c r="D477" s="529" t="s">
        <v>40</v>
      </c>
    </row>
    <row r="478" spans="1:4" x14ac:dyDescent="0.25">
      <c r="A478" s="529" t="s">
        <v>6210</v>
      </c>
      <c r="B478" s="529" t="s">
        <v>6298</v>
      </c>
      <c r="C478" s="529" t="s">
        <v>6138</v>
      </c>
      <c r="D478" s="529" t="s">
        <v>40</v>
      </c>
    </row>
    <row r="479" spans="1:4" x14ac:dyDescent="0.25">
      <c r="A479" s="529" t="s">
        <v>6210</v>
      </c>
      <c r="B479" s="529" t="s">
        <v>6328</v>
      </c>
      <c r="C479" s="529" t="s">
        <v>6145</v>
      </c>
      <c r="D479" s="529" t="s">
        <v>40</v>
      </c>
    </row>
    <row r="480" spans="1:4" x14ac:dyDescent="0.25">
      <c r="A480" s="529" t="s">
        <v>6210</v>
      </c>
      <c r="B480" s="529" t="s">
        <v>6354</v>
      </c>
      <c r="C480" s="529" t="s">
        <v>6138</v>
      </c>
      <c r="D480" s="529" t="s">
        <v>6139</v>
      </c>
    </row>
    <row r="481" spans="1:4" x14ac:dyDescent="0.25">
      <c r="A481" s="529" t="s">
        <v>6210</v>
      </c>
      <c r="B481" s="529" t="s">
        <v>1387</v>
      </c>
      <c r="C481" s="529" t="s">
        <v>6145</v>
      </c>
      <c r="D481" s="529" t="s">
        <v>40</v>
      </c>
    </row>
    <row r="482" spans="1:4" x14ac:dyDescent="0.25">
      <c r="A482" s="529" t="s">
        <v>6210</v>
      </c>
      <c r="B482" s="529" t="s">
        <v>3200</v>
      </c>
      <c r="C482" s="529" t="s">
        <v>6142</v>
      </c>
      <c r="D482" s="529" t="s">
        <v>6139</v>
      </c>
    </row>
    <row r="483" spans="1:4" x14ac:dyDescent="0.25">
      <c r="A483" s="529" t="s">
        <v>6210</v>
      </c>
      <c r="B483" s="529" t="s">
        <v>3205</v>
      </c>
      <c r="C483" s="529" t="s">
        <v>6138</v>
      </c>
      <c r="D483" s="529" t="s">
        <v>6139</v>
      </c>
    </row>
    <row r="484" spans="1:4" x14ac:dyDescent="0.25">
      <c r="A484" s="529" t="s">
        <v>6210</v>
      </c>
      <c r="B484" s="529" t="s">
        <v>6355</v>
      </c>
      <c r="C484" s="529" t="s">
        <v>6229</v>
      </c>
      <c r="D484" s="529" t="s">
        <v>6139</v>
      </c>
    </row>
    <row r="485" spans="1:4" x14ac:dyDescent="0.25">
      <c r="A485" s="529" t="s">
        <v>6210</v>
      </c>
      <c r="B485" s="529" t="s">
        <v>6356</v>
      </c>
      <c r="C485" s="529" t="s">
        <v>6140</v>
      </c>
      <c r="D485" s="529" t="s">
        <v>40</v>
      </c>
    </row>
    <row r="486" spans="1:4" x14ac:dyDescent="0.25">
      <c r="A486" s="529" t="s">
        <v>6210</v>
      </c>
      <c r="B486" s="529" t="s">
        <v>6343</v>
      </c>
      <c r="C486" s="529" t="s">
        <v>6138</v>
      </c>
      <c r="D486" s="529" t="s">
        <v>40</v>
      </c>
    </row>
    <row r="487" spans="1:4" x14ac:dyDescent="0.25">
      <c r="A487" s="529" t="s">
        <v>6210</v>
      </c>
      <c r="B487" s="529" t="s">
        <v>6357</v>
      </c>
      <c r="C487" s="529" t="s">
        <v>6138</v>
      </c>
      <c r="D487" s="529" t="s">
        <v>40</v>
      </c>
    </row>
    <row r="488" spans="1:4" x14ac:dyDescent="0.25">
      <c r="A488" s="529" t="s">
        <v>6210</v>
      </c>
      <c r="B488" s="529" t="s">
        <v>6358</v>
      </c>
      <c r="C488" s="529" t="s">
        <v>6138</v>
      </c>
      <c r="D488" s="529" t="s">
        <v>40</v>
      </c>
    </row>
    <row r="489" spans="1:4" x14ac:dyDescent="0.25">
      <c r="A489" s="529" t="s">
        <v>6210</v>
      </c>
      <c r="B489" s="529" t="s">
        <v>6359</v>
      </c>
      <c r="C489" s="529" t="s">
        <v>6138</v>
      </c>
      <c r="D489" s="529" t="s">
        <v>40</v>
      </c>
    </row>
    <row r="490" spans="1:4" x14ac:dyDescent="0.25">
      <c r="A490" s="529"/>
      <c r="B490" s="529"/>
      <c r="C490" s="529"/>
      <c r="D490" s="529"/>
    </row>
    <row r="491" spans="1:4" x14ac:dyDescent="0.25">
      <c r="A491" s="529" t="s">
        <v>6211</v>
      </c>
      <c r="B491" s="529" t="s">
        <v>6351</v>
      </c>
      <c r="C491" s="529" t="s">
        <v>6138</v>
      </c>
      <c r="D491" s="529" t="s">
        <v>40</v>
      </c>
    </row>
    <row r="492" spans="1:4" x14ac:dyDescent="0.25">
      <c r="A492" s="529" t="s">
        <v>6211</v>
      </c>
      <c r="B492" s="529" t="s">
        <v>1537</v>
      </c>
      <c r="C492" s="529" t="s">
        <v>6138</v>
      </c>
      <c r="D492" s="529" t="s">
        <v>40</v>
      </c>
    </row>
    <row r="493" spans="1:4" x14ac:dyDescent="0.25">
      <c r="A493" s="529" t="s">
        <v>6211</v>
      </c>
      <c r="B493" s="529" t="s">
        <v>6299</v>
      </c>
      <c r="C493" s="529" t="s">
        <v>6138</v>
      </c>
      <c r="D493" s="529" t="s">
        <v>40</v>
      </c>
    </row>
    <row r="494" spans="1:4" x14ac:dyDescent="0.25">
      <c r="A494" s="529" t="s">
        <v>6211</v>
      </c>
      <c r="B494" s="529" t="s">
        <v>6307</v>
      </c>
      <c r="C494" s="529" t="s">
        <v>6138</v>
      </c>
      <c r="D494" s="529" t="s">
        <v>40</v>
      </c>
    </row>
    <row r="495" spans="1:4" x14ac:dyDescent="0.25">
      <c r="A495" s="529" t="s">
        <v>6211</v>
      </c>
      <c r="B495" s="529" t="s">
        <v>6296</v>
      </c>
      <c r="C495" s="529" t="s">
        <v>6142</v>
      </c>
      <c r="D495" s="529" t="s">
        <v>6139</v>
      </c>
    </row>
    <row r="496" spans="1:4" x14ac:dyDescent="0.25">
      <c r="A496" s="529" t="s">
        <v>6211</v>
      </c>
      <c r="B496" s="529" t="s">
        <v>6297</v>
      </c>
      <c r="C496" s="529" t="s">
        <v>6138</v>
      </c>
      <c r="D496" s="529" t="s">
        <v>6139</v>
      </c>
    </row>
    <row r="497" spans="1:4" x14ac:dyDescent="0.25">
      <c r="A497" s="529" t="s">
        <v>6211</v>
      </c>
      <c r="B497" s="529" t="s">
        <v>3390</v>
      </c>
      <c r="C497" s="529" t="s">
        <v>6138</v>
      </c>
      <c r="D497" s="529" t="s">
        <v>40</v>
      </c>
    </row>
    <row r="498" spans="1:4" x14ac:dyDescent="0.25">
      <c r="A498" s="529" t="s">
        <v>6211</v>
      </c>
      <c r="B498" s="529" t="s">
        <v>6298</v>
      </c>
      <c r="C498" s="529" t="s">
        <v>6138</v>
      </c>
      <c r="D498" s="529" t="s">
        <v>40</v>
      </c>
    </row>
    <row r="499" spans="1:4" x14ac:dyDescent="0.25">
      <c r="A499" s="529" t="s">
        <v>6211</v>
      </c>
      <c r="B499" s="529" t="s">
        <v>6354</v>
      </c>
      <c r="C499" s="529" t="s">
        <v>6138</v>
      </c>
      <c r="D499" s="529" t="s">
        <v>6139</v>
      </c>
    </row>
    <row r="500" spans="1:4" x14ac:dyDescent="0.25">
      <c r="A500" s="529" t="s">
        <v>6211</v>
      </c>
      <c r="B500" s="529" t="s">
        <v>1497</v>
      </c>
      <c r="C500" s="529" t="s">
        <v>6138</v>
      </c>
      <c r="D500" s="529" t="s">
        <v>40</v>
      </c>
    </row>
    <row r="501" spans="1:4" x14ac:dyDescent="0.25">
      <c r="A501" s="529" t="s">
        <v>6211</v>
      </c>
      <c r="B501" s="529" t="s">
        <v>6360</v>
      </c>
      <c r="C501" s="529" t="s">
        <v>6138</v>
      </c>
      <c r="D501" s="529" t="s">
        <v>40</v>
      </c>
    </row>
    <row r="502" spans="1:4" x14ac:dyDescent="0.25">
      <c r="A502" s="529" t="s">
        <v>6211</v>
      </c>
      <c r="B502" s="529" t="s">
        <v>6361</v>
      </c>
      <c r="C502" s="529" t="s">
        <v>6179</v>
      </c>
      <c r="D502" s="529" t="s">
        <v>40</v>
      </c>
    </row>
    <row r="503" spans="1:4" x14ac:dyDescent="0.25">
      <c r="A503" s="529" t="s">
        <v>6211</v>
      </c>
      <c r="B503" s="529" t="s">
        <v>6362</v>
      </c>
      <c r="C503" s="529" t="s">
        <v>6140</v>
      </c>
      <c r="D503" s="529" t="s">
        <v>40</v>
      </c>
    </row>
    <row r="504" spans="1:4" x14ac:dyDescent="0.25">
      <c r="A504" s="529" t="s">
        <v>6211</v>
      </c>
      <c r="B504" s="529" t="s">
        <v>3200</v>
      </c>
      <c r="C504" s="529" t="s">
        <v>6142</v>
      </c>
      <c r="D504" s="529" t="s">
        <v>6139</v>
      </c>
    </row>
    <row r="505" spans="1:4" x14ac:dyDescent="0.25">
      <c r="A505" s="529" t="s">
        <v>6211</v>
      </c>
      <c r="B505" s="529" t="s">
        <v>3205</v>
      </c>
      <c r="C505" s="529" t="s">
        <v>6138</v>
      </c>
      <c r="D505" s="529" t="s">
        <v>6139</v>
      </c>
    </row>
    <row r="506" spans="1:4" x14ac:dyDescent="0.25">
      <c r="A506" s="529" t="s">
        <v>6211</v>
      </c>
      <c r="B506" s="529" t="s">
        <v>3400</v>
      </c>
      <c r="C506" s="529" t="s">
        <v>6173</v>
      </c>
      <c r="D506" s="529" t="s">
        <v>40</v>
      </c>
    </row>
    <row r="507" spans="1:4" x14ac:dyDescent="0.25">
      <c r="A507" s="529" t="s">
        <v>6211</v>
      </c>
      <c r="B507" s="529" t="s">
        <v>6343</v>
      </c>
      <c r="C507" s="529" t="s">
        <v>6138</v>
      </c>
      <c r="D507" s="529" t="s">
        <v>40</v>
      </c>
    </row>
    <row r="508" spans="1:4" x14ac:dyDescent="0.25">
      <c r="A508" s="529" t="s">
        <v>6211</v>
      </c>
      <c r="B508" s="529" t="s">
        <v>6363</v>
      </c>
      <c r="C508" s="529" t="s">
        <v>6138</v>
      </c>
      <c r="D508" s="529" t="s">
        <v>40</v>
      </c>
    </row>
    <row r="509" spans="1:4" x14ac:dyDescent="0.25">
      <c r="A509" s="529" t="s">
        <v>6211</v>
      </c>
      <c r="B509" s="529" t="s">
        <v>6364</v>
      </c>
      <c r="C509" s="529" t="s">
        <v>6138</v>
      </c>
      <c r="D509" s="529" t="s">
        <v>40</v>
      </c>
    </row>
    <row r="510" spans="1:4" x14ac:dyDescent="0.25">
      <c r="A510" s="529" t="s">
        <v>6211</v>
      </c>
      <c r="B510" s="529" t="s">
        <v>2402</v>
      </c>
      <c r="C510" s="529" t="s">
        <v>6229</v>
      </c>
      <c r="D510" s="529" t="s">
        <v>6139</v>
      </c>
    </row>
    <row r="511" spans="1:4" x14ac:dyDescent="0.25">
      <c r="A511" s="529" t="s">
        <v>6211</v>
      </c>
      <c r="B511" s="529" t="s">
        <v>1571</v>
      </c>
      <c r="C511" s="529" t="s">
        <v>6138</v>
      </c>
      <c r="D511" s="529" t="s">
        <v>40</v>
      </c>
    </row>
    <row r="512" spans="1:4" x14ac:dyDescent="0.25">
      <c r="A512" s="529"/>
      <c r="B512" s="529"/>
      <c r="C512" s="529"/>
      <c r="D512" s="529"/>
    </row>
    <row r="513" spans="1:4" x14ac:dyDescent="0.25">
      <c r="A513" s="529" t="s">
        <v>6212</v>
      </c>
      <c r="B513" s="529" t="s">
        <v>1244</v>
      </c>
      <c r="C513" s="529" t="s">
        <v>6142</v>
      </c>
      <c r="D513" s="529" t="s">
        <v>40</v>
      </c>
    </row>
    <row r="514" spans="1:4" x14ac:dyDescent="0.25">
      <c r="A514" s="529" t="s">
        <v>6212</v>
      </c>
      <c r="B514" s="529" t="s">
        <v>6296</v>
      </c>
      <c r="C514" s="529" t="s">
        <v>6142</v>
      </c>
      <c r="D514" s="529" t="s">
        <v>6139</v>
      </c>
    </row>
    <row r="515" spans="1:4" x14ac:dyDescent="0.25">
      <c r="A515" s="529" t="s">
        <v>6212</v>
      </c>
      <c r="B515" s="529" t="s">
        <v>6297</v>
      </c>
      <c r="C515" s="529" t="s">
        <v>6138</v>
      </c>
      <c r="D515" s="529" t="s">
        <v>6139</v>
      </c>
    </row>
    <row r="516" spans="1:4" x14ac:dyDescent="0.25">
      <c r="A516" s="529" t="s">
        <v>6212</v>
      </c>
      <c r="B516" s="529" t="s">
        <v>6298</v>
      </c>
      <c r="C516" s="529" t="s">
        <v>6138</v>
      </c>
      <c r="D516" s="529" t="s">
        <v>40</v>
      </c>
    </row>
    <row r="517" spans="1:4" x14ac:dyDescent="0.25">
      <c r="A517" s="529" t="s">
        <v>6212</v>
      </c>
      <c r="B517" s="529" t="s">
        <v>6365</v>
      </c>
      <c r="C517" s="529" t="s">
        <v>6138</v>
      </c>
      <c r="D517" s="529" t="s">
        <v>40</v>
      </c>
    </row>
    <row r="518" spans="1:4" x14ac:dyDescent="0.25">
      <c r="A518" s="529" t="s">
        <v>6212</v>
      </c>
      <c r="B518" s="529" t="s">
        <v>3200</v>
      </c>
      <c r="C518" s="529" t="s">
        <v>6142</v>
      </c>
      <c r="D518" s="529" t="s">
        <v>6139</v>
      </c>
    </row>
    <row r="519" spans="1:4" x14ac:dyDescent="0.25">
      <c r="A519" s="529" t="s">
        <v>6212</v>
      </c>
      <c r="B519" s="529" t="s">
        <v>3205</v>
      </c>
      <c r="C519" s="529" t="s">
        <v>6138</v>
      </c>
      <c r="D519" s="529" t="s">
        <v>6139</v>
      </c>
    </row>
    <row r="520" spans="1:4" x14ac:dyDescent="0.25">
      <c r="A520" s="529" t="s">
        <v>6212</v>
      </c>
      <c r="B520" s="529" t="s">
        <v>6343</v>
      </c>
      <c r="C520" s="529" t="s">
        <v>6138</v>
      </c>
      <c r="D520" s="529" t="s">
        <v>6139</v>
      </c>
    </row>
    <row r="521" spans="1:4" x14ac:dyDescent="0.25">
      <c r="A521" s="529" t="s">
        <v>6212</v>
      </c>
      <c r="B521" s="529" t="s">
        <v>2782</v>
      </c>
      <c r="C521" s="529" t="s">
        <v>6138</v>
      </c>
      <c r="D521" s="529" t="s">
        <v>40</v>
      </c>
    </row>
    <row r="522" spans="1:4" x14ac:dyDescent="0.25">
      <c r="A522" s="529" t="s">
        <v>6212</v>
      </c>
      <c r="B522" s="529" t="s">
        <v>2402</v>
      </c>
      <c r="C522" s="529" t="s">
        <v>6146</v>
      </c>
      <c r="D522" s="529" t="s">
        <v>40</v>
      </c>
    </row>
    <row r="523" spans="1:4" x14ac:dyDescent="0.25">
      <c r="A523" s="529"/>
      <c r="B523" s="529"/>
      <c r="C523" s="529"/>
      <c r="D523" s="529"/>
    </row>
    <row r="524" spans="1:4" x14ac:dyDescent="0.25">
      <c r="A524" s="529" t="s">
        <v>6213</v>
      </c>
      <c r="B524" s="529" t="s">
        <v>6296</v>
      </c>
      <c r="C524" s="529" t="s">
        <v>6142</v>
      </c>
      <c r="D524" s="529" t="s">
        <v>6139</v>
      </c>
    </row>
    <row r="525" spans="1:4" x14ac:dyDescent="0.25">
      <c r="A525" s="529" t="s">
        <v>6213</v>
      </c>
      <c r="B525" s="529" t="s">
        <v>6297</v>
      </c>
      <c r="C525" s="529" t="s">
        <v>6138</v>
      </c>
      <c r="D525" s="529" t="s">
        <v>6139</v>
      </c>
    </row>
    <row r="526" spans="1:4" x14ac:dyDescent="0.25">
      <c r="A526" s="529" t="s">
        <v>6213</v>
      </c>
      <c r="B526" s="529" t="s">
        <v>6298</v>
      </c>
      <c r="C526" s="529" t="s">
        <v>6138</v>
      </c>
      <c r="D526" s="529" t="s">
        <v>40</v>
      </c>
    </row>
    <row r="527" spans="1:4" x14ac:dyDescent="0.25">
      <c r="A527" s="529" t="s">
        <v>6213</v>
      </c>
      <c r="B527" s="529" t="s">
        <v>3200</v>
      </c>
      <c r="C527" s="529" t="s">
        <v>6142</v>
      </c>
      <c r="D527" s="529" t="s">
        <v>6139</v>
      </c>
    </row>
    <row r="528" spans="1:4" x14ac:dyDescent="0.25">
      <c r="A528" s="529" t="s">
        <v>6213</v>
      </c>
      <c r="B528" s="529" t="s">
        <v>3205</v>
      </c>
      <c r="C528" s="529" t="s">
        <v>6138</v>
      </c>
      <c r="D528" s="529" t="s">
        <v>6139</v>
      </c>
    </row>
    <row r="529" spans="1:4" x14ac:dyDescent="0.25">
      <c r="A529" s="529" t="s">
        <v>6213</v>
      </c>
      <c r="B529" s="529" t="s">
        <v>5308</v>
      </c>
      <c r="C529" s="529" t="s">
        <v>6138</v>
      </c>
      <c r="D529" s="529" t="s">
        <v>40</v>
      </c>
    </row>
    <row r="530" spans="1:4" x14ac:dyDescent="0.25">
      <c r="A530" s="529" t="s">
        <v>6213</v>
      </c>
      <c r="B530" s="529" t="s">
        <v>6294</v>
      </c>
      <c r="C530" s="529" t="s">
        <v>6138</v>
      </c>
      <c r="D530" s="529" t="s">
        <v>6139</v>
      </c>
    </row>
    <row r="531" spans="1:4" x14ac:dyDescent="0.25">
      <c r="A531" s="529"/>
      <c r="B531" s="529"/>
      <c r="C531" s="529"/>
      <c r="D531" s="529"/>
    </row>
    <row r="532" spans="1:4" x14ac:dyDescent="0.25">
      <c r="A532" s="529" t="s">
        <v>6214</v>
      </c>
      <c r="B532" s="529" t="s">
        <v>6296</v>
      </c>
      <c r="C532" s="529" t="s">
        <v>6142</v>
      </c>
      <c r="D532" s="529" t="s">
        <v>6139</v>
      </c>
    </row>
    <row r="533" spans="1:4" x14ac:dyDescent="0.25">
      <c r="A533" s="529" t="s">
        <v>6214</v>
      </c>
      <c r="B533" s="529" t="s">
        <v>6297</v>
      </c>
      <c r="C533" s="529" t="s">
        <v>6138</v>
      </c>
      <c r="D533" s="529" t="s">
        <v>6139</v>
      </c>
    </row>
    <row r="534" spans="1:4" x14ac:dyDescent="0.25">
      <c r="A534" s="529" t="s">
        <v>6214</v>
      </c>
      <c r="B534" s="529" t="s">
        <v>6298</v>
      </c>
      <c r="C534" s="529" t="s">
        <v>6138</v>
      </c>
      <c r="D534" s="529" t="s">
        <v>40</v>
      </c>
    </row>
    <row r="535" spans="1:4" x14ac:dyDescent="0.25">
      <c r="A535" s="529" t="s">
        <v>6214</v>
      </c>
      <c r="B535" s="529" t="s">
        <v>3200</v>
      </c>
      <c r="C535" s="529" t="s">
        <v>6142</v>
      </c>
      <c r="D535" s="529" t="s">
        <v>6139</v>
      </c>
    </row>
    <row r="536" spans="1:4" x14ac:dyDescent="0.25">
      <c r="A536" s="529" t="s">
        <v>6214</v>
      </c>
      <c r="B536" s="529" t="s">
        <v>3205</v>
      </c>
      <c r="C536" s="529" t="s">
        <v>6138</v>
      </c>
      <c r="D536" s="529" t="s">
        <v>6139</v>
      </c>
    </row>
    <row r="537" spans="1:4" x14ac:dyDescent="0.25">
      <c r="A537" s="529" t="s">
        <v>6214</v>
      </c>
      <c r="B537" s="529" t="s">
        <v>5308</v>
      </c>
      <c r="C537" s="529" t="s">
        <v>6138</v>
      </c>
      <c r="D537" s="529" t="s">
        <v>40</v>
      </c>
    </row>
    <row r="538" spans="1:4" x14ac:dyDescent="0.25">
      <c r="A538" s="529" t="s">
        <v>6214</v>
      </c>
      <c r="B538" s="529" t="s">
        <v>6366</v>
      </c>
      <c r="C538" s="529" t="s">
        <v>6138</v>
      </c>
      <c r="D538" s="529" t="s">
        <v>40</v>
      </c>
    </row>
    <row r="539" spans="1:4" x14ac:dyDescent="0.25">
      <c r="A539" s="529" t="s">
        <v>6214</v>
      </c>
      <c r="B539" s="529" t="s">
        <v>6292</v>
      </c>
      <c r="C539" s="529" t="s">
        <v>6138</v>
      </c>
      <c r="D539" s="529" t="s">
        <v>6139</v>
      </c>
    </row>
    <row r="540" spans="1:4" x14ac:dyDescent="0.25">
      <c r="A540" s="529" t="s">
        <v>6214</v>
      </c>
      <c r="B540" s="529" t="s">
        <v>2402</v>
      </c>
      <c r="C540" s="529" t="s">
        <v>6146</v>
      </c>
      <c r="D540" s="529" t="s">
        <v>40</v>
      </c>
    </row>
    <row r="541" spans="1:4" x14ac:dyDescent="0.25">
      <c r="A541" s="529"/>
      <c r="B541" s="529"/>
      <c r="C541" s="529"/>
      <c r="D541" s="529"/>
    </row>
    <row r="542" spans="1:4" x14ac:dyDescent="0.25">
      <c r="A542" s="529" t="s">
        <v>6215</v>
      </c>
      <c r="B542" s="529" t="s">
        <v>3974</v>
      </c>
      <c r="C542" s="529" t="s">
        <v>6155</v>
      </c>
      <c r="D542" s="529" t="s">
        <v>40</v>
      </c>
    </row>
    <row r="543" spans="1:4" x14ac:dyDescent="0.25">
      <c r="A543" s="529" t="s">
        <v>6215</v>
      </c>
      <c r="B543" s="529" t="s">
        <v>6367</v>
      </c>
      <c r="C543" s="529" t="s">
        <v>6140</v>
      </c>
      <c r="D543" s="529" t="s">
        <v>40</v>
      </c>
    </row>
    <row r="544" spans="1:4" x14ac:dyDescent="0.25">
      <c r="A544" s="529" t="s">
        <v>6215</v>
      </c>
      <c r="B544" s="529" t="s">
        <v>3956</v>
      </c>
      <c r="C544" s="529" t="s">
        <v>6140</v>
      </c>
      <c r="D544" s="529" t="s">
        <v>40</v>
      </c>
    </row>
    <row r="545" spans="1:4" x14ac:dyDescent="0.25">
      <c r="A545" s="529" t="s">
        <v>6215</v>
      </c>
      <c r="B545" s="529" t="s">
        <v>6368</v>
      </c>
      <c r="C545" s="529" t="s">
        <v>6145</v>
      </c>
      <c r="D545" s="529" t="s">
        <v>40</v>
      </c>
    </row>
    <row r="546" spans="1:4" x14ac:dyDescent="0.25">
      <c r="A546" s="529" t="s">
        <v>6215</v>
      </c>
      <c r="B546" s="529" t="s">
        <v>6296</v>
      </c>
      <c r="C546" s="529" t="s">
        <v>6142</v>
      </c>
      <c r="D546" s="529" t="s">
        <v>6139</v>
      </c>
    </row>
    <row r="547" spans="1:4" x14ac:dyDescent="0.25">
      <c r="A547" s="529" t="s">
        <v>6215</v>
      </c>
      <c r="B547" s="529" t="s">
        <v>6297</v>
      </c>
      <c r="C547" s="529" t="s">
        <v>6138</v>
      </c>
      <c r="D547" s="529" t="s">
        <v>6139</v>
      </c>
    </row>
    <row r="548" spans="1:4" x14ac:dyDescent="0.25">
      <c r="A548" s="529" t="s">
        <v>6215</v>
      </c>
      <c r="B548" s="529" t="s">
        <v>6298</v>
      </c>
      <c r="C548" s="529" t="s">
        <v>6138</v>
      </c>
      <c r="D548" s="529" t="s">
        <v>40</v>
      </c>
    </row>
    <row r="549" spans="1:4" x14ac:dyDescent="0.25">
      <c r="A549" s="529" t="s">
        <v>6215</v>
      </c>
      <c r="B549" s="529" t="s">
        <v>3962</v>
      </c>
      <c r="C549" s="529" t="s">
        <v>6140</v>
      </c>
      <c r="D549" s="529" t="s">
        <v>40</v>
      </c>
    </row>
    <row r="550" spans="1:4" x14ac:dyDescent="0.25">
      <c r="A550" s="529" t="s">
        <v>6215</v>
      </c>
      <c r="B550" s="529" t="s">
        <v>3200</v>
      </c>
      <c r="C550" s="529" t="s">
        <v>6142</v>
      </c>
      <c r="D550" s="529" t="s">
        <v>6139</v>
      </c>
    </row>
    <row r="551" spans="1:4" x14ac:dyDescent="0.25">
      <c r="A551" s="529" t="s">
        <v>6215</v>
      </c>
      <c r="B551" s="529" t="s">
        <v>3205</v>
      </c>
      <c r="C551" s="529" t="s">
        <v>6138</v>
      </c>
      <c r="D551" s="529" t="s">
        <v>6139</v>
      </c>
    </row>
    <row r="552" spans="1:4" x14ac:dyDescent="0.25">
      <c r="A552" s="529" t="s">
        <v>6215</v>
      </c>
      <c r="B552" s="529" t="s">
        <v>6369</v>
      </c>
      <c r="C552" s="529" t="s">
        <v>6140</v>
      </c>
      <c r="D552" s="529" t="s">
        <v>40</v>
      </c>
    </row>
    <row r="553" spans="1:4" x14ac:dyDescent="0.25">
      <c r="A553" s="529" t="s">
        <v>6215</v>
      </c>
      <c r="B553" s="529" t="s">
        <v>3978</v>
      </c>
      <c r="C553" s="529" t="s">
        <v>6140</v>
      </c>
      <c r="D553" s="529" t="s">
        <v>40</v>
      </c>
    </row>
    <row r="554" spans="1:4" x14ac:dyDescent="0.25">
      <c r="A554" s="529" t="s">
        <v>6215</v>
      </c>
      <c r="B554" s="529" t="s">
        <v>6370</v>
      </c>
      <c r="C554" s="529" t="s">
        <v>6138</v>
      </c>
      <c r="D554" s="529" t="s">
        <v>6139</v>
      </c>
    </row>
    <row r="555" spans="1:4" x14ac:dyDescent="0.25">
      <c r="A555" s="529" t="s">
        <v>6215</v>
      </c>
      <c r="B555" s="529" t="s">
        <v>6371</v>
      </c>
      <c r="C555" s="529" t="s">
        <v>6138</v>
      </c>
      <c r="D555" s="529" t="s">
        <v>6139</v>
      </c>
    </row>
    <row r="556" spans="1:4" x14ac:dyDescent="0.25">
      <c r="A556" s="529"/>
      <c r="B556" s="529"/>
      <c r="C556" s="529"/>
      <c r="D556" s="529"/>
    </row>
    <row r="557" spans="1:4" x14ac:dyDescent="0.25">
      <c r="A557" s="529" t="s">
        <v>6217</v>
      </c>
      <c r="B557" s="529" t="s">
        <v>6351</v>
      </c>
      <c r="C557" s="529" t="s">
        <v>6138</v>
      </c>
      <c r="D557" s="529" t="s">
        <v>6139</v>
      </c>
    </row>
    <row r="558" spans="1:4" x14ac:dyDescent="0.25">
      <c r="A558" s="529" t="s">
        <v>6217</v>
      </c>
      <c r="B558" s="529" t="s">
        <v>6296</v>
      </c>
      <c r="C558" s="529" t="s">
        <v>6142</v>
      </c>
      <c r="D558" s="529" t="s">
        <v>6139</v>
      </c>
    </row>
    <row r="559" spans="1:4" x14ac:dyDescent="0.25">
      <c r="A559" s="529" t="s">
        <v>6217</v>
      </c>
      <c r="B559" s="529" t="s">
        <v>6297</v>
      </c>
      <c r="C559" s="529" t="s">
        <v>6138</v>
      </c>
      <c r="D559" s="529" t="s">
        <v>6139</v>
      </c>
    </row>
    <row r="560" spans="1:4" x14ac:dyDescent="0.25">
      <c r="A560" s="529" t="s">
        <v>6217</v>
      </c>
      <c r="B560" s="529" t="s">
        <v>6298</v>
      </c>
      <c r="C560" s="529" t="s">
        <v>6138</v>
      </c>
      <c r="D560" s="529" t="s">
        <v>40</v>
      </c>
    </row>
    <row r="561" spans="1:4" x14ac:dyDescent="0.25">
      <c r="A561" s="529" t="s">
        <v>6217</v>
      </c>
      <c r="B561" s="529" t="s">
        <v>2763</v>
      </c>
      <c r="C561" s="529" t="s">
        <v>6142</v>
      </c>
      <c r="D561" s="529" t="s">
        <v>40</v>
      </c>
    </row>
    <row r="562" spans="1:4" x14ac:dyDescent="0.25">
      <c r="A562" s="529" t="s">
        <v>6217</v>
      </c>
      <c r="B562" s="529" t="s">
        <v>2796</v>
      </c>
      <c r="C562" s="529" t="s">
        <v>6216</v>
      </c>
      <c r="D562" s="529" t="s">
        <v>40</v>
      </c>
    </row>
    <row r="563" spans="1:4" x14ac:dyDescent="0.25">
      <c r="A563" s="529" t="s">
        <v>6217</v>
      </c>
      <c r="B563" s="529" t="s">
        <v>3200</v>
      </c>
      <c r="C563" s="529" t="s">
        <v>6142</v>
      </c>
      <c r="D563" s="529" t="s">
        <v>6139</v>
      </c>
    </row>
    <row r="564" spans="1:4" x14ac:dyDescent="0.25">
      <c r="A564" s="529" t="s">
        <v>6217</v>
      </c>
      <c r="B564" s="529" t="s">
        <v>3205</v>
      </c>
      <c r="C564" s="529" t="s">
        <v>6138</v>
      </c>
      <c r="D564" s="529" t="s">
        <v>6139</v>
      </c>
    </row>
    <row r="565" spans="1:4" x14ac:dyDescent="0.25">
      <c r="A565" s="529" t="s">
        <v>6217</v>
      </c>
      <c r="B565" s="529" t="s">
        <v>2771</v>
      </c>
      <c r="C565" s="529" t="s">
        <v>6142</v>
      </c>
      <c r="D565" s="529" t="s">
        <v>40</v>
      </c>
    </row>
    <row r="566" spans="1:4" x14ac:dyDescent="0.25">
      <c r="A566" s="529" t="s">
        <v>6217</v>
      </c>
      <c r="B566" s="529" t="s">
        <v>2782</v>
      </c>
      <c r="C566" s="529" t="s">
        <v>6138</v>
      </c>
      <c r="D566" s="529" t="s">
        <v>40</v>
      </c>
    </row>
    <row r="567" spans="1:4" x14ac:dyDescent="0.25">
      <c r="A567" s="529" t="s">
        <v>6217</v>
      </c>
      <c r="B567" s="529" t="s">
        <v>2402</v>
      </c>
      <c r="C567" s="529" t="s">
        <v>6146</v>
      </c>
      <c r="D567" s="529" t="s">
        <v>40</v>
      </c>
    </row>
    <row r="568" spans="1:4" x14ac:dyDescent="0.25">
      <c r="A568" s="529" t="s">
        <v>6217</v>
      </c>
      <c r="B568" s="529" t="s">
        <v>6347</v>
      </c>
      <c r="C568" s="529" t="s">
        <v>6229</v>
      </c>
      <c r="D568" s="529" t="s">
        <v>6139</v>
      </c>
    </row>
    <row r="569" spans="1:4" x14ac:dyDescent="0.25">
      <c r="A569" s="529" t="s">
        <v>6217</v>
      </c>
      <c r="B569" s="529" t="s">
        <v>2803</v>
      </c>
      <c r="C569" s="529" t="s">
        <v>6138</v>
      </c>
      <c r="D569" s="529" t="s">
        <v>40</v>
      </c>
    </row>
    <row r="570" spans="1:4" x14ac:dyDescent="0.25">
      <c r="A570" s="529"/>
      <c r="B570" s="529"/>
      <c r="C570" s="529"/>
      <c r="D570" s="529"/>
    </row>
    <row r="571" spans="1:4" x14ac:dyDescent="0.25">
      <c r="A571" s="529" t="s">
        <v>6218</v>
      </c>
      <c r="B571" s="529" t="s">
        <v>6372</v>
      </c>
      <c r="C571" s="529" t="s">
        <v>6173</v>
      </c>
      <c r="D571" s="529" t="s">
        <v>40</v>
      </c>
    </row>
    <row r="572" spans="1:4" x14ac:dyDescent="0.25">
      <c r="A572" s="529" t="s">
        <v>6218</v>
      </c>
      <c r="B572" s="529" t="s">
        <v>6296</v>
      </c>
      <c r="C572" s="529" t="s">
        <v>6142</v>
      </c>
      <c r="D572" s="529" t="s">
        <v>6139</v>
      </c>
    </row>
    <row r="573" spans="1:4" x14ac:dyDescent="0.25">
      <c r="A573" s="529" t="s">
        <v>6218</v>
      </c>
      <c r="B573" s="529" t="s">
        <v>6297</v>
      </c>
      <c r="C573" s="529" t="s">
        <v>6138</v>
      </c>
      <c r="D573" s="529" t="s">
        <v>6139</v>
      </c>
    </row>
    <row r="574" spans="1:4" x14ac:dyDescent="0.25">
      <c r="A574" s="529" t="s">
        <v>6218</v>
      </c>
      <c r="B574" s="529" t="s">
        <v>6298</v>
      </c>
      <c r="C574" s="529" t="s">
        <v>6138</v>
      </c>
      <c r="D574" s="529" t="s">
        <v>40</v>
      </c>
    </row>
    <row r="575" spans="1:4" x14ac:dyDescent="0.25">
      <c r="A575" s="529" t="s">
        <v>6218</v>
      </c>
      <c r="B575" s="529" t="s">
        <v>6373</v>
      </c>
      <c r="C575" s="529" t="s">
        <v>6138</v>
      </c>
      <c r="D575" s="529" t="s">
        <v>40</v>
      </c>
    </row>
    <row r="576" spans="1:4" x14ac:dyDescent="0.25">
      <c r="A576" s="529" t="s">
        <v>6218</v>
      </c>
      <c r="B576" s="529" t="s">
        <v>6374</v>
      </c>
      <c r="C576" s="529" t="s">
        <v>6138</v>
      </c>
      <c r="D576" s="529" t="s">
        <v>40</v>
      </c>
    </row>
    <row r="577" spans="1:4" x14ac:dyDescent="0.25">
      <c r="A577" s="529" t="s">
        <v>6218</v>
      </c>
      <c r="B577" s="529" t="s">
        <v>3200</v>
      </c>
      <c r="C577" s="529" t="s">
        <v>6142</v>
      </c>
      <c r="D577" s="529" t="s">
        <v>6139</v>
      </c>
    </row>
    <row r="578" spans="1:4" x14ac:dyDescent="0.25">
      <c r="A578" s="529" t="s">
        <v>6218</v>
      </c>
      <c r="B578" s="529" t="s">
        <v>3205</v>
      </c>
      <c r="C578" s="529" t="s">
        <v>6138</v>
      </c>
      <c r="D578" s="529" t="s">
        <v>6139</v>
      </c>
    </row>
    <row r="579" spans="1:4" x14ac:dyDescent="0.25">
      <c r="A579" s="529" t="s">
        <v>6218</v>
      </c>
      <c r="B579" s="529" t="s">
        <v>3801</v>
      </c>
      <c r="C579" s="529" t="s">
        <v>6138</v>
      </c>
      <c r="D579" s="529" t="s">
        <v>6139</v>
      </c>
    </row>
    <row r="580" spans="1:4" x14ac:dyDescent="0.25">
      <c r="A580" s="529" t="s">
        <v>6218</v>
      </c>
      <c r="B580" s="529" t="s">
        <v>6375</v>
      </c>
      <c r="C580" s="529" t="s">
        <v>6138</v>
      </c>
      <c r="D580" s="529" t="s">
        <v>40</v>
      </c>
    </row>
    <row r="581" spans="1:4" x14ac:dyDescent="0.25">
      <c r="A581" s="529" t="s">
        <v>6218</v>
      </c>
      <c r="B581" s="529" t="s">
        <v>6376</v>
      </c>
      <c r="C581" s="529" t="s">
        <v>6138</v>
      </c>
      <c r="D581" s="529" t="s">
        <v>40</v>
      </c>
    </row>
    <row r="582" spans="1:4" x14ac:dyDescent="0.25">
      <c r="A582" s="529"/>
      <c r="B582" s="529"/>
      <c r="C582" s="529"/>
      <c r="D582" s="529"/>
    </row>
    <row r="583" spans="1:4" x14ac:dyDescent="0.25">
      <c r="A583" s="529" t="s">
        <v>6219</v>
      </c>
      <c r="B583" s="529" t="s">
        <v>5036</v>
      </c>
      <c r="C583" s="529" t="s">
        <v>6138</v>
      </c>
      <c r="D583" s="529" t="s">
        <v>6139</v>
      </c>
    </row>
    <row r="584" spans="1:4" x14ac:dyDescent="0.25">
      <c r="A584" s="529" t="s">
        <v>6219</v>
      </c>
      <c r="B584" s="529" t="s">
        <v>6299</v>
      </c>
      <c r="C584" s="529" t="s">
        <v>6138</v>
      </c>
      <c r="D584" s="529" t="s">
        <v>40</v>
      </c>
    </row>
    <row r="585" spans="1:4" x14ac:dyDescent="0.25">
      <c r="A585" s="529" t="s">
        <v>6219</v>
      </c>
      <c r="B585" s="529" t="s">
        <v>6296</v>
      </c>
      <c r="C585" s="529" t="s">
        <v>6142</v>
      </c>
      <c r="D585" s="529" t="s">
        <v>6139</v>
      </c>
    </row>
    <row r="586" spans="1:4" x14ac:dyDescent="0.25">
      <c r="A586" s="529" t="s">
        <v>6219</v>
      </c>
      <c r="B586" s="529" t="s">
        <v>6297</v>
      </c>
      <c r="C586" s="529" t="s">
        <v>6138</v>
      </c>
      <c r="D586" s="529" t="s">
        <v>6139</v>
      </c>
    </row>
    <row r="587" spans="1:4" x14ac:dyDescent="0.25">
      <c r="A587" s="529" t="s">
        <v>6219</v>
      </c>
      <c r="B587" s="529" t="s">
        <v>6298</v>
      </c>
      <c r="C587" s="529" t="s">
        <v>6138</v>
      </c>
      <c r="D587" s="529" t="s">
        <v>40</v>
      </c>
    </row>
    <row r="588" spans="1:4" x14ac:dyDescent="0.25">
      <c r="A588" s="529" t="s">
        <v>6219</v>
      </c>
      <c r="B588" s="529" t="s">
        <v>6377</v>
      </c>
      <c r="C588" s="529" t="s">
        <v>6138</v>
      </c>
      <c r="D588" s="529" t="s">
        <v>40</v>
      </c>
    </row>
    <row r="589" spans="1:4" x14ac:dyDescent="0.25">
      <c r="A589" s="529" t="s">
        <v>6219</v>
      </c>
      <c r="B589" s="529" t="s">
        <v>3200</v>
      </c>
      <c r="C589" s="529" t="s">
        <v>6142</v>
      </c>
      <c r="D589" s="529" t="s">
        <v>6139</v>
      </c>
    </row>
    <row r="590" spans="1:4" x14ac:dyDescent="0.25">
      <c r="A590" s="529" t="s">
        <v>6219</v>
      </c>
      <c r="B590" s="529" t="s">
        <v>3205</v>
      </c>
      <c r="C590" s="529" t="s">
        <v>6138</v>
      </c>
      <c r="D590" s="529" t="s">
        <v>6139</v>
      </c>
    </row>
    <row r="591" spans="1:4" x14ac:dyDescent="0.25">
      <c r="A591" s="529" t="s">
        <v>6219</v>
      </c>
      <c r="B591" s="529" t="s">
        <v>6378</v>
      </c>
      <c r="C591" s="529" t="s">
        <v>6138</v>
      </c>
      <c r="D591" s="529" t="s">
        <v>6139</v>
      </c>
    </row>
    <row r="592" spans="1:4" x14ac:dyDescent="0.25">
      <c r="A592" s="529" t="s">
        <v>6219</v>
      </c>
      <c r="B592" s="529" t="s">
        <v>3801</v>
      </c>
      <c r="C592" s="529" t="s">
        <v>6138</v>
      </c>
      <c r="D592" s="529" t="s">
        <v>6139</v>
      </c>
    </row>
    <row r="593" spans="1:4" x14ac:dyDescent="0.25">
      <c r="A593" s="529" t="s">
        <v>6219</v>
      </c>
      <c r="B593" s="529" t="s">
        <v>3810</v>
      </c>
      <c r="C593" s="529" t="s">
        <v>6229</v>
      </c>
      <c r="D593" s="529" t="s">
        <v>6139</v>
      </c>
    </row>
    <row r="594" spans="1:4" x14ac:dyDescent="0.25">
      <c r="A594" s="529"/>
      <c r="B594" s="529"/>
      <c r="C594" s="529"/>
      <c r="D594" s="529"/>
    </row>
    <row r="595" spans="1:4" x14ac:dyDescent="0.25">
      <c r="A595" s="529" t="s">
        <v>6221</v>
      </c>
      <c r="B595" s="529" t="s">
        <v>5036</v>
      </c>
      <c r="C595" s="529" t="s">
        <v>6138</v>
      </c>
      <c r="D595" s="529" t="s">
        <v>6139</v>
      </c>
    </row>
    <row r="596" spans="1:4" x14ac:dyDescent="0.25">
      <c r="A596" s="529" t="s">
        <v>6221</v>
      </c>
      <c r="B596" s="529" t="s">
        <v>6379</v>
      </c>
      <c r="C596" s="529" t="s">
        <v>6220</v>
      </c>
      <c r="D596" s="529" t="s">
        <v>40</v>
      </c>
    </row>
    <row r="597" spans="1:4" x14ac:dyDescent="0.25">
      <c r="A597" s="529" t="s">
        <v>6221</v>
      </c>
      <c r="B597" s="529" t="s">
        <v>6380</v>
      </c>
      <c r="C597" s="529" t="s">
        <v>6220</v>
      </c>
      <c r="D597" s="529" t="s">
        <v>40</v>
      </c>
    </row>
    <row r="598" spans="1:4" x14ac:dyDescent="0.25">
      <c r="A598" s="529" t="s">
        <v>6221</v>
      </c>
      <c r="B598" s="529" t="s">
        <v>3319</v>
      </c>
      <c r="C598" s="529" t="s">
        <v>6141</v>
      </c>
      <c r="D598" s="529" t="s">
        <v>40</v>
      </c>
    </row>
    <row r="599" spans="1:4" x14ac:dyDescent="0.25">
      <c r="A599" s="529" t="s">
        <v>6221</v>
      </c>
      <c r="B599" s="529" t="s">
        <v>6296</v>
      </c>
      <c r="C599" s="529" t="s">
        <v>6142</v>
      </c>
      <c r="D599" s="529" t="s">
        <v>6139</v>
      </c>
    </row>
    <row r="600" spans="1:4" x14ac:dyDescent="0.25">
      <c r="A600" s="529" t="s">
        <v>6221</v>
      </c>
      <c r="B600" s="529" t="s">
        <v>6297</v>
      </c>
      <c r="C600" s="529" t="s">
        <v>6138</v>
      </c>
      <c r="D600" s="529" t="s">
        <v>6139</v>
      </c>
    </row>
    <row r="601" spans="1:4" x14ac:dyDescent="0.25">
      <c r="A601" s="529" t="s">
        <v>6221</v>
      </c>
      <c r="B601" s="529" t="s">
        <v>6298</v>
      </c>
      <c r="C601" s="529" t="s">
        <v>6138</v>
      </c>
      <c r="D601" s="529" t="s">
        <v>40</v>
      </c>
    </row>
    <row r="602" spans="1:4" x14ac:dyDescent="0.25">
      <c r="A602" s="529" t="s">
        <v>6221</v>
      </c>
      <c r="B602" s="529" t="s">
        <v>6381</v>
      </c>
      <c r="C602" s="529" t="s">
        <v>6157</v>
      </c>
      <c r="D602" s="529" t="s">
        <v>40</v>
      </c>
    </row>
    <row r="603" spans="1:4" x14ac:dyDescent="0.25">
      <c r="A603" s="529" t="s">
        <v>6221</v>
      </c>
      <c r="B603" s="529" t="s">
        <v>4087</v>
      </c>
      <c r="C603" s="529" t="s">
        <v>6148</v>
      </c>
      <c r="D603" s="529" t="s">
        <v>40</v>
      </c>
    </row>
    <row r="604" spans="1:4" x14ac:dyDescent="0.25">
      <c r="A604" s="529" t="s">
        <v>6221</v>
      </c>
      <c r="B604" s="529" t="s">
        <v>3324</v>
      </c>
      <c r="C604" s="529" t="s">
        <v>6147</v>
      </c>
      <c r="D604" s="529" t="s">
        <v>40</v>
      </c>
    </row>
    <row r="605" spans="1:4" x14ac:dyDescent="0.25">
      <c r="A605" s="529" t="s">
        <v>6221</v>
      </c>
      <c r="B605" s="529" t="s">
        <v>6382</v>
      </c>
      <c r="C605" s="529" t="s">
        <v>6138</v>
      </c>
      <c r="D605" s="529" t="s">
        <v>40</v>
      </c>
    </row>
    <row r="606" spans="1:4" x14ac:dyDescent="0.25">
      <c r="A606" s="529" t="s">
        <v>6221</v>
      </c>
      <c r="B606" s="529" t="s">
        <v>3331</v>
      </c>
      <c r="C606" s="529" t="s">
        <v>6145</v>
      </c>
      <c r="D606" s="529" t="s">
        <v>40</v>
      </c>
    </row>
    <row r="607" spans="1:4" x14ac:dyDescent="0.25">
      <c r="A607" s="529" t="s">
        <v>6221</v>
      </c>
      <c r="B607" s="529" t="s">
        <v>3200</v>
      </c>
      <c r="C607" s="529" t="s">
        <v>6142</v>
      </c>
      <c r="D607" s="529" t="s">
        <v>6139</v>
      </c>
    </row>
    <row r="608" spans="1:4" x14ac:dyDescent="0.25">
      <c r="A608" s="529" t="s">
        <v>6221</v>
      </c>
      <c r="B608" s="529" t="s">
        <v>3205</v>
      </c>
      <c r="C608" s="529" t="s">
        <v>6138</v>
      </c>
      <c r="D608" s="529" t="s">
        <v>6139</v>
      </c>
    </row>
    <row r="609" spans="1:4" x14ac:dyDescent="0.25">
      <c r="A609" s="529" t="s">
        <v>6221</v>
      </c>
      <c r="B609" s="529" t="s">
        <v>5983</v>
      </c>
      <c r="C609" s="529" t="s">
        <v>6144</v>
      </c>
      <c r="D609" s="529" t="s">
        <v>40</v>
      </c>
    </row>
    <row r="610" spans="1:4" x14ac:dyDescent="0.25">
      <c r="A610" s="529" t="s">
        <v>6221</v>
      </c>
      <c r="B610" s="529" t="s">
        <v>4134</v>
      </c>
      <c r="C610" s="529" t="s">
        <v>6148</v>
      </c>
      <c r="D610" s="529" t="s">
        <v>40</v>
      </c>
    </row>
    <row r="611" spans="1:4" x14ac:dyDescent="0.25">
      <c r="A611" s="529" t="s">
        <v>6221</v>
      </c>
      <c r="B611" s="529" t="s">
        <v>3246</v>
      </c>
      <c r="C611" s="529" t="s">
        <v>6140</v>
      </c>
      <c r="D611" s="529" t="s">
        <v>6139</v>
      </c>
    </row>
    <row r="612" spans="1:4" x14ac:dyDescent="0.25">
      <c r="A612" s="529" t="s">
        <v>6221</v>
      </c>
      <c r="B612" s="529" t="s">
        <v>4154</v>
      </c>
      <c r="C612" s="529" t="s">
        <v>6157</v>
      </c>
      <c r="D612" s="529" t="s">
        <v>40</v>
      </c>
    </row>
    <row r="613" spans="1:4" x14ac:dyDescent="0.25">
      <c r="A613" s="529" t="s">
        <v>6221</v>
      </c>
      <c r="B613" s="529" t="s">
        <v>6303</v>
      </c>
      <c r="C613" s="529" t="s">
        <v>6142</v>
      </c>
      <c r="D613" s="529" t="s">
        <v>40</v>
      </c>
    </row>
    <row r="614" spans="1:4" x14ac:dyDescent="0.25">
      <c r="A614" s="529" t="s">
        <v>6221</v>
      </c>
      <c r="B614" s="529" t="s">
        <v>2679</v>
      </c>
      <c r="C614" s="529" t="s">
        <v>6146</v>
      </c>
      <c r="D614" s="529" t="s">
        <v>40</v>
      </c>
    </row>
    <row r="615" spans="1:4" x14ac:dyDescent="0.25">
      <c r="A615" s="529" t="s">
        <v>6221</v>
      </c>
      <c r="B615" s="529" t="s">
        <v>4161</v>
      </c>
      <c r="C615" s="529" t="s">
        <v>6157</v>
      </c>
      <c r="D615" s="529" t="s">
        <v>40</v>
      </c>
    </row>
    <row r="616" spans="1:4" x14ac:dyDescent="0.25">
      <c r="A616" s="529" t="s">
        <v>6221</v>
      </c>
      <c r="B616" s="529" t="s">
        <v>6383</v>
      </c>
      <c r="C616" s="529" t="s">
        <v>6229</v>
      </c>
      <c r="D616" s="529" t="s">
        <v>6139</v>
      </c>
    </row>
    <row r="617" spans="1:4" x14ac:dyDescent="0.25">
      <c r="A617" s="529" t="s">
        <v>6221</v>
      </c>
      <c r="B617" s="529" t="s">
        <v>6384</v>
      </c>
      <c r="C617" s="529" t="s">
        <v>6216</v>
      </c>
      <c r="D617" s="529" t="s">
        <v>6139</v>
      </c>
    </row>
    <row r="618" spans="1:4" x14ac:dyDescent="0.25">
      <c r="A618" s="529"/>
      <c r="B618" s="529"/>
      <c r="C618" s="529"/>
      <c r="D618" s="529"/>
    </row>
    <row r="619" spans="1:4" x14ac:dyDescent="0.25">
      <c r="A619" s="529" t="s">
        <v>6223</v>
      </c>
      <c r="B619" s="529" t="s">
        <v>6296</v>
      </c>
      <c r="C619" s="529" t="s">
        <v>6142</v>
      </c>
      <c r="D619" s="529" t="s">
        <v>40</v>
      </c>
    </row>
    <row r="620" spans="1:4" x14ac:dyDescent="0.25">
      <c r="A620" s="529" t="s">
        <v>6223</v>
      </c>
      <c r="B620" s="529" t="s">
        <v>6297</v>
      </c>
      <c r="C620" s="529" t="s">
        <v>6138</v>
      </c>
      <c r="D620" s="529" t="s">
        <v>40</v>
      </c>
    </row>
    <row r="621" spans="1:4" x14ac:dyDescent="0.25">
      <c r="A621" s="529" t="s">
        <v>6223</v>
      </c>
      <c r="B621" s="529" t="s">
        <v>6298</v>
      </c>
      <c r="C621" s="529" t="s">
        <v>6138</v>
      </c>
      <c r="D621" s="529" t="s">
        <v>40</v>
      </c>
    </row>
    <row r="622" spans="1:4" x14ac:dyDescent="0.25">
      <c r="A622" s="529" t="s">
        <v>6223</v>
      </c>
      <c r="B622" s="529" t="s">
        <v>6385</v>
      </c>
      <c r="C622" s="529" t="s">
        <v>6138</v>
      </c>
      <c r="D622" s="529" t="s">
        <v>40</v>
      </c>
    </row>
    <row r="623" spans="1:4" x14ac:dyDescent="0.25">
      <c r="A623" s="529" t="s">
        <v>6223</v>
      </c>
      <c r="B623" s="529" t="s">
        <v>6386</v>
      </c>
      <c r="C623" s="529" t="s">
        <v>6143</v>
      </c>
      <c r="D623" s="529" t="s">
        <v>40</v>
      </c>
    </row>
    <row r="624" spans="1:4" x14ac:dyDescent="0.25">
      <c r="A624" s="529" t="s">
        <v>6223</v>
      </c>
      <c r="B624" s="529" t="s">
        <v>315</v>
      </c>
      <c r="C624" s="529" t="s">
        <v>6229</v>
      </c>
      <c r="D624" s="529" t="s">
        <v>6139</v>
      </c>
    </row>
    <row r="625" spans="1:4" x14ac:dyDescent="0.25">
      <c r="A625" s="529" t="s">
        <v>6223</v>
      </c>
      <c r="B625" s="529" t="s">
        <v>6387</v>
      </c>
      <c r="C625" s="529" t="s">
        <v>6138</v>
      </c>
      <c r="D625" s="529" t="s">
        <v>40</v>
      </c>
    </row>
    <row r="626" spans="1:4" x14ac:dyDescent="0.25">
      <c r="A626" s="529" t="s">
        <v>6223</v>
      </c>
      <c r="B626" s="529" t="s">
        <v>3200</v>
      </c>
      <c r="C626" s="529" t="s">
        <v>6142</v>
      </c>
      <c r="D626" s="529" t="s">
        <v>40</v>
      </c>
    </row>
    <row r="627" spans="1:4" x14ac:dyDescent="0.25">
      <c r="A627" s="529" t="s">
        <v>6223</v>
      </c>
      <c r="B627" s="529" t="s">
        <v>3205</v>
      </c>
      <c r="C627" s="529" t="s">
        <v>6138</v>
      </c>
      <c r="D627" s="529" t="s">
        <v>40</v>
      </c>
    </row>
    <row r="628" spans="1:4" x14ac:dyDescent="0.25">
      <c r="A628" s="529" t="s">
        <v>6223</v>
      </c>
      <c r="B628" s="529" t="s">
        <v>5682</v>
      </c>
      <c r="C628" s="529" t="s">
        <v>6222</v>
      </c>
      <c r="D628" s="529" t="s">
        <v>40</v>
      </c>
    </row>
    <row r="629" spans="1:4" x14ac:dyDescent="0.25">
      <c r="A629" s="529" t="s">
        <v>6223</v>
      </c>
      <c r="B629" s="529" t="s">
        <v>5685</v>
      </c>
      <c r="C629" s="529" t="s">
        <v>6138</v>
      </c>
      <c r="D629" s="529" t="s">
        <v>40</v>
      </c>
    </row>
    <row r="630" spans="1:4" x14ac:dyDescent="0.25">
      <c r="A630" s="529"/>
      <c r="B630" s="529"/>
      <c r="C630" s="529"/>
      <c r="D630" s="529"/>
    </row>
    <row r="631" spans="1:4" x14ac:dyDescent="0.25">
      <c r="A631" s="529" t="s">
        <v>6224</v>
      </c>
      <c r="B631" s="529" t="s">
        <v>6388</v>
      </c>
      <c r="C631" s="529" t="s">
        <v>6138</v>
      </c>
      <c r="D631" s="529" t="s">
        <v>40</v>
      </c>
    </row>
    <row r="632" spans="1:4" x14ac:dyDescent="0.25">
      <c r="A632" s="529" t="s">
        <v>6224</v>
      </c>
      <c r="B632" s="529" t="s">
        <v>3780</v>
      </c>
      <c r="C632" s="529" t="s">
        <v>6143</v>
      </c>
      <c r="D632" s="529" t="s">
        <v>40</v>
      </c>
    </row>
    <row r="633" spans="1:4" x14ac:dyDescent="0.25">
      <c r="A633" s="529" t="s">
        <v>6224</v>
      </c>
      <c r="B633" s="529" t="s">
        <v>1102</v>
      </c>
      <c r="C633" s="529" t="s">
        <v>6143</v>
      </c>
      <c r="D633" s="529" t="s">
        <v>40</v>
      </c>
    </row>
    <row r="634" spans="1:4" x14ac:dyDescent="0.25">
      <c r="A634" s="529" t="s">
        <v>6224</v>
      </c>
      <c r="B634" s="529" t="s">
        <v>324</v>
      </c>
      <c r="C634" s="529" t="s">
        <v>6143</v>
      </c>
      <c r="D634" s="529" t="s">
        <v>40</v>
      </c>
    </row>
    <row r="635" spans="1:4" x14ac:dyDescent="0.25">
      <c r="A635" s="529" t="s">
        <v>6224</v>
      </c>
      <c r="B635" s="529" t="s">
        <v>3801</v>
      </c>
      <c r="C635" s="529" t="s">
        <v>6138</v>
      </c>
      <c r="D635" s="529" t="s">
        <v>40</v>
      </c>
    </row>
    <row r="636" spans="1:4" x14ac:dyDescent="0.25">
      <c r="A636" s="529" t="s">
        <v>6224</v>
      </c>
      <c r="B636" s="529" t="s">
        <v>6371</v>
      </c>
      <c r="C636" s="529" t="s">
        <v>6138</v>
      </c>
      <c r="D636" s="529" t="s">
        <v>6139</v>
      </c>
    </row>
    <row r="637" spans="1:4" x14ac:dyDescent="0.25">
      <c r="A637" s="529"/>
      <c r="B637" s="529"/>
      <c r="C637" s="529"/>
      <c r="D637" s="529"/>
    </row>
    <row r="638" spans="1:4" x14ac:dyDescent="0.25">
      <c r="A638" s="529" t="s">
        <v>6225</v>
      </c>
      <c r="B638" s="529" t="s">
        <v>6389</v>
      </c>
      <c r="C638" s="529" t="s">
        <v>6142</v>
      </c>
      <c r="D638" s="529" t="s">
        <v>40</v>
      </c>
    </row>
    <row r="639" spans="1:4" x14ac:dyDescent="0.25">
      <c r="A639" s="529" t="s">
        <v>6225</v>
      </c>
      <c r="B639" s="529" t="s">
        <v>0</v>
      </c>
      <c r="C639" s="529" t="s">
        <v>6155</v>
      </c>
      <c r="D639" s="529" t="s">
        <v>40</v>
      </c>
    </row>
    <row r="640" spans="1:4" x14ac:dyDescent="0.25">
      <c r="A640" s="529" t="s">
        <v>6225</v>
      </c>
      <c r="B640" s="529" t="s">
        <v>139</v>
      </c>
      <c r="C640" s="529" t="s">
        <v>6148</v>
      </c>
      <c r="D640" s="529" t="s">
        <v>40</v>
      </c>
    </row>
    <row r="641" spans="1:4" x14ac:dyDescent="0.25">
      <c r="A641" s="529" t="s">
        <v>6225</v>
      </c>
      <c r="B641" s="529" t="s">
        <v>6390</v>
      </c>
      <c r="C641" s="529" t="s">
        <v>6142</v>
      </c>
      <c r="D641" s="529" t="s">
        <v>40</v>
      </c>
    </row>
    <row r="642" spans="1:4" x14ac:dyDescent="0.25">
      <c r="A642" s="529" t="s">
        <v>6225</v>
      </c>
      <c r="B642" s="529" t="s">
        <v>1592</v>
      </c>
      <c r="C642" s="529" t="s">
        <v>6148</v>
      </c>
      <c r="D642" s="529" t="s">
        <v>40</v>
      </c>
    </row>
    <row r="643" spans="1:4" x14ac:dyDescent="0.25">
      <c r="A643" s="529" t="s">
        <v>6225</v>
      </c>
      <c r="B643" s="529" t="s">
        <v>3780</v>
      </c>
      <c r="C643" s="529" t="s">
        <v>6148</v>
      </c>
      <c r="D643" s="529" t="s">
        <v>40</v>
      </c>
    </row>
    <row r="644" spans="1:4" x14ac:dyDescent="0.25">
      <c r="A644" s="529" t="s">
        <v>6225</v>
      </c>
      <c r="B644" s="529" t="s">
        <v>1102</v>
      </c>
      <c r="C644" s="529" t="s">
        <v>6143</v>
      </c>
      <c r="D644" s="529" t="s">
        <v>40</v>
      </c>
    </row>
    <row r="645" spans="1:4" x14ac:dyDescent="0.25">
      <c r="A645" s="529" t="s">
        <v>6225</v>
      </c>
      <c r="B645" s="529" t="s">
        <v>1109</v>
      </c>
      <c r="C645" s="529" t="s">
        <v>6166</v>
      </c>
      <c r="D645" s="529" t="s">
        <v>40</v>
      </c>
    </row>
    <row r="646" spans="1:4" x14ac:dyDescent="0.25">
      <c r="A646" s="529" t="s">
        <v>6225</v>
      </c>
      <c r="B646" s="529" t="s">
        <v>3801</v>
      </c>
      <c r="C646" s="529" t="s">
        <v>6138</v>
      </c>
      <c r="D646" s="529" t="s">
        <v>6139</v>
      </c>
    </row>
    <row r="647" spans="1:4" x14ac:dyDescent="0.25">
      <c r="A647" s="529" t="s">
        <v>6225</v>
      </c>
      <c r="B647" s="529" t="s">
        <v>4070</v>
      </c>
      <c r="C647" s="529" t="s">
        <v>6143</v>
      </c>
      <c r="D647" s="529" t="s">
        <v>40</v>
      </c>
    </row>
    <row r="648" spans="1:4" x14ac:dyDescent="0.25">
      <c r="A648" s="529" t="s">
        <v>6225</v>
      </c>
      <c r="B648" s="529" t="s">
        <v>1113</v>
      </c>
      <c r="C648" s="529" t="s">
        <v>6152</v>
      </c>
      <c r="D648" s="529" t="s">
        <v>40</v>
      </c>
    </row>
    <row r="649" spans="1:4" x14ac:dyDescent="0.25">
      <c r="A649" s="529" t="s">
        <v>6225</v>
      </c>
      <c r="B649" s="529" t="s">
        <v>2679</v>
      </c>
      <c r="C649" s="529" t="s">
        <v>6146</v>
      </c>
      <c r="D649" s="529" t="s">
        <v>40</v>
      </c>
    </row>
    <row r="650" spans="1:4" x14ac:dyDescent="0.25">
      <c r="A650" s="529" t="s">
        <v>6225</v>
      </c>
      <c r="B650" s="529" t="s">
        <v>3853</v>
      </c>
      <c r="C650" s="529" t="s">
        <v>6153</v>
      </c>
      <c r="D650" s="529" t="s">
        <v>40</v>
      </c>
    </row>
    <row r="651" spans="1:4" x14ac:dyDescent="0.25">
      <c r="A651" s="529" t="s">
        <v>6225</v>
      </c>
      <c r="B651" s="529" t="s">
        <v>2397</v>
      </c>
      <c r="C651" s="529" t="s">
        <v>6164</v>
      </c>
      <c r="D651" s="529" t="s">
        <v>40</v>
      </c>
    </row>
    <row r="652" spans="1:4" x14ac:dyDescent="0.25">
      <c r="A652" s="529"/>
      <c r="B652" s="529"/>
      <c r="C652" s="529"/>
      <c r="D652" s="529"/>
    </row>
    <row r="653" spans="1:4" x14ac:dyDescent="0.25">
      <c r="A653" s="529" t="s">
        <v>6137</v>
      </c>
      <c r="B653" s="529" t="s">
        <v>5036</v>
      </c>
      <c r="C653" s="529" t="s">
        <v>6138</v>
      </c>
      <c r="D653" s="529" t="s">
        <v>40</v>
      </c>
    </row>
    <row r="654" spans="1:4" x14ac:dyDescent="0.25">
      <c r="A654" s="529" t="s">
        <v>6137</v>
      </c>
      <c r="B654" s="529" t="s">
        <v>3744</v>
      </c>
      <c r="C654" s="529" t="s">
        <v>6138</v>
      </c>
      <c r="D654" s="529" t="s">
        <v>40</v>
      </c>
    </row>
    <row r="655" spans="1:4" x14ac:dyDescent="0.25">
      <c r="A655" s="529" t="s">
        <v>6137</v>
      </c>
      <c r="B655" s="529" t="s">
        <v>3319</v>
      </c>
      <c r="C655" s="529" t="s">
        <v>6141</v>
      </c>
      <c r="D655" s="529" t="s">
        <v>40</v>
      </c>
    </row>
    <row r="656" spans="1:4" x14ac:dyDescent="0.25">
      <c r="A656" s="529" t="s">
        <v>6137</v>
      </c>
      <c r="B656" s="529" t="s">
        <v>3324</v>
      </c>
      <c r="C656" s="529" t="s">
        <v>6147</v>
      </c>
      <c r="D656" s="529" t="s">
        <v>40</v>
      </c>
    </row>
    <row r="657" spans="1:4" x14ac:dyDescent="0.25">
      <c r="A657" s="529" t="s">
        <v>6137</v>
      </c>
      <c r="B657" s="529" t="s">
        <v>3818</v>
      </c>
      <c r="C657" s="529" t="s">
        <v>6138</v>
      </c>
      <c r="D657" s="529" t="s">
        <v>40</v>
      </c>
    </row>
    <row r="658" spans="1:4" x14ac:dyDescent="0.25">
      <c r="A658" s="529" t="s">
        <v>6137</v>
      </c>
      <c r="B658" s="529" t="s">
        <v>6235</v>
      </c>
      <c r="C658" s="529" t="s">
        <v>6142</v>
      </c>
      <c r="D658" s="529" t="s">
        <v>40</v>
      </c>
    </row>
    <row r="659" spans="1:4" x14ac:dyDescent="0.25">
      <c r="A659" s="529" t="s">
        <v>6137</v>
      </c>
      <c r="B659" s="529" t="s">
        <v>3331</v>
      </c>
      <c r="C659" s="529" t="s">
        <v>6145</v>
      </c>
      <c r="D659" s="529" t="s">
        <v>40</v>
      </c>
    </row>
    <row r="660" spans="1:4" x14ac:dyDescent="0.25">
      <c r="A660" s="529" t="s">
        <v>6137</v>
      </c>
      <c r="B660" s="529" t="s">
        <v>6236</v>
      </c>
      <c r="C660" s="529" t="s">
        <v>6142</v>
      </c>
      <c r="D660" s="529" t="s">
        <v>40</v>
      </c>
    </row>
    <row r="661" spans="1:4" x14ac:dyDescent="0.25">
      <c r="A661" s="529" t="s">
        <v>6137</v>
      </c>
      <c r="B661" s="529" t="s">
        <v>6237</v>
      </c>
      <c r="C661" s="529" t="s">
        <v>6143</v>
      </c>
      <c r="D661" s="529" t="s">
        <v>40</v>
      </c>
    </row>
    <row r="662" spans="1:4" x14ac:dyDescent="0.25">
      <c r="A662" s="529" t="s">
        <v>6137</v>
      </c>
      <c r="B662" s="529" t="s">
        <v>5983</v>
      </c>
      <c r="C662" s="529" t="s">
        <v>6144</v>
      </c>
      <c r="D662" s="529" t="s">
        <v>40</v>
      </c>
    </row>
    <row r="663" spans="1:4" x14ac:dyDescent="0.25">
      <c r="A663" s="529" t="s">
        <v>6137</v>
      </c>
      <c r="B663" s="529" t="s">
        <v>6238</v>
      </c>
      <c r="C663" s="529" t="s">
        <v>6140</v>
      </c>
      <c r="D663" s="529" t="s">
        <v>6139</v>
      </c>
    </row>
    <row r="664" spans="1:4" x14ac:dyDescent="0.25">
      <c r="A664" s="529" t="s">
        <v>6137</v>
      </c>
      <c r="B664" s="529" t="s">
        <v>3246</v>
      </c>
      <c r="C664" s="529" t="s">
        <v>6138</v>
      </c>
      <c r="D664" s="529" t="s">
        <v>40</v>
      </c>
    </row>
    <row r="665" spans="1:4" x14ac:dyDescent="0.25">
      <c r="A665" s="529" t="s">
        <v>6137</v>
      </c>
      <c r="B665" s="529" t="s">
        <v>6239</v>
      </c>
      <c r="C665" s="529" t="s">
        <v>6143</v>
      </c>
      <c r="D665" s="529" t="s">
        <v>40</v>
      </c>
    </row>
    <row r="666" spans="1:4" x14ac:dyDescent="0.25">
      <c r="A666" s="529" t="s">
        <v>6137</v>
      </c>
      <c r="B666" s="529" t="s">
        <v>6240</v>
      </c>
      <c r="C666" s="529" t="s">
        <v>6142</v>
      </c>
      <c r="D666" s="529" t="s">
        <v>40</v>
      </c>
    </row>
    <row r="667" spans="1:4" x14ac:dyDescent="0.25">
      <c r="A667" s="529" t="s">
        <v>6137</v>
      </c>
      <c r="B667" s="529" t="s">
        <v>3853</v>
      </c>
      <c r="C667" s="529" t="s">
        <v>6138</v>
      </c>
      <c r="D667" s="529" t="s">
        <v>40</v>
      </c>
    </row>
    <row r="668" spans="1:4" x14ac:dyDescent="0.25">
      <c r="A668" s="529" t="s">
        <v>6137</v>
      </c>
      <c r="B668" s="529" t="s">
        <v>6241</v>
      </c>
      <c r="C668" s="529" t="s">
        <v>6138</v>
      </c>
      <c r="D668" s="529" t="s">
        <v>40</v>
      </c>
    </row>
    <row r="669" spans="1:4" x14ac:dyDescent="0.25">
      <c r="A669" s="529" t="s">
        <v>6137</v>
      </c>
      <c r="B669" s="529" t="s">
        <v>6242</v>
      </c>
      <c r="C669" s="529" t="s">
        <v>6138</v>
      </c>
      <c r="D669" s="529" t="s">
        <v>6139</v>
      </c>
    </row>
    <row r="670" spans="1:4" x14ac:dyDescent="0.25">
      <c r="A670" s="529" t="s">
        <v>6137</v>
      </c>
      <c r="B670" s="529" t="s">
        <v>6243</v>
      </c>
      <c r="C670" s="529" t="s">
        <v>6146</v>
      </c>
      <c r="D670" s="529" t="s">
        <v>40</v>
      </c>
    </row>
  </sheetData>
  <sortState caseSensitive="1" ref="B37:D60">
    <sortCondition ref="B37"/>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5</vt:i4>
      </vt:variant>
    </vt:vector>
  </HeadingPairs>
  <TitlesOfParts>
    <vt:vector size="29" baseType="lpstr">
      <vt:lpstr>Changes</vt:lpstr>
      <vt:lpstr>Status</vt:lpstr>
      <vt:lpstr>Data mapping</vt:lpstr>
      <vt:lpstr>Database Columns (Not on GUI)</vt:lpstr>
      <vt:lpstr>Excelsior DB Table Struct List</vt:lpstr>
      <vt:lpstr>Excelsior Policy List</vt:lpstr>
      <vt:lpstr>Excelsior Master List</vt:lpstr>
      <vt:lpstr>Dropdown Lists</vt:lpstr>
      <vt:lpstr>Manual Build in Innotrust</vt:lpstr>
      <vt:lpstr>Sheet2</vt:lpstr>
      <vt:lpstr>Issues</vt:lpstr>
      <vt:lpstr>Sheet1</vt:lpstr>
      <vt:lpstr>New fields</vt:lpstr>
      <vt:lpstr>Address mapping</vt:lpstr>
      <vt:lpstr>RemaindermanDesignation Mapping</vt:lpstr>
      <vt:lpstr>Gifts Mapping</vt:lpstr>
      <vt:lpstr>Operations Tab data Mapping</vt:lpstr>
      <vt:lpstr>Account Type mapping</vt:lpstr>
      <vt:lpstr>Payment Frequency Mapping</vt:lpstr>
      <vt:lpstr>Contact Role Mapping</vt:lpstr>
      <vt:lpstr>Account Name Mapping</vt:lpstr>
      <vt:lpstr>Tax ID Mapping</vt:lpstr>
      <vt:lpstr>Calculation Method mapping</vt:lpstr>
      <vt:lpstr>Excelsior Table Definitions</vt:lpstr>
      <vt:lpstr>InnotrustMappingRule</vt:lpstr>
      <vt:lpstr>IssueStatus</vt:lpstr>
      <vt:lpstr>IssueType</vt:lpstr>
      <vt:lpstr>Seviority</vt:lpstr>
      <vt:lpstr>YesNo</vt:lpstr>
    </vt:vector>
  </TitlesOfParts>
  <Company>TIAA-CREF</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Pfaff, Amy</dc:creator>
  <cp:lastModifiedBy>Mohamed Vazhappat</cp:lastModifiedBy>
  <cp:lastPrinted>2013-08-27T18:00:42Z</cp:lastPrinted>
  <dcterms:created xsi:type="dcterms:W3CDTF">2012-10-15T15:11:33Z</dcterms:created>
  <dcterms:modified xsi:type="dcterms:W3CDTF">2014-04-23T05:49:07Z</dcterms:modified>
</cp:coreProperties>
</file>