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ortfolio\Excel practices\wise owl\excel exercises\lookup functions\"/>
    </mc:Choice>
  </mc:AlternateContent>
  <bookViews>
    <workbookView xWindow="0" yWindow="0" windowWidth="23040" windowHeight="9504"/>
  </bookViews>
  <sheets>
    <sheet name="Main List" sheetId="1" r:id="rId1"/>
    <sheet name="Lookup Table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4" i="1"/>
</calcChain>
</file>

<file path=xl/sharedStrings.xml><?xml version="1.0" encoding="utf-8"?>
<sst xmlns="http://schemas.openxmlformats.org/spreadsheetml/2006/main" count="66" uniqueCount="60">
  <si>
    <t>Manufacturer</t>
  </si>
  <si>
    <t>Model</t>
  </si>
  <si>
    <t>Description</t>
  </si>
  <si>
    <t>ALFA ROMEO</t>
  </si>
  <si>
    <t>Alfa GT</t>
  </si>
  <si>
    <t>ASTON MARTIN LAGONDA</t>
  </si>
  <si>
    <t>DB9</t>
  </si>
  <si>
    <t>AUDI</t>
  </si>
  <si>
    <t>BENTLEY MOTORS</t>
  </si>
  <si>
    <t>BMW</t>
  </si>
  <si>
    <t>7 Series E65/E66</t>
  </si>
  <si>
    <t>CADILLAC</t>
  </si>
  <si>
    <t>Escalade</t>
  </si>
  <si>
    <t>CHRYSLER JEEP</t>
  </si>
  <si>
    <t>Jeep Patriot</t>
  </si>
  <si>
    <t>FERRARI</t>
  </si>
  <si>
    <t>612 Scaglietti</t>
  </si>
  <si>
    <t>FIAT</t>
  </si>
  <si>
    <t>Panda</t>
  </si>
  <si>
    <t>JAGUAR CARS</t>
  </si>
  <si>
    <t>S Type</t>
  </si>
  <si>
    <t>LAND ROVER</t>
  </si>
  <si>
    <t>Range Rover Sport</t>
  </si>
  <si>
    <t>A8</t>
  </si>
  <si>
    <t>ROLLS-ROYCE MOTOR CARS</t>
  </si>
  <si>
    <t>Phantom EWB</t>
  </si>
  <si>
    <t>VOLVO</t>
  </si>
  <si>
    <t>S40 Model Year 08</t>
  </si>
  <si>
    <t xml:space="preserve">Band A </t>
  </si>
  <si>
    <t>Band B</t>
  </si>
  <si>
    <t>Band C</t>
  </si>
  <si>
    <t>Band D</t>
  </si>
  <si>
    <t>Band E</t>
  </si>
  <si>
    <t>Band F</t>
  </si>
  <si>
    <t>Band G</t>
  </si>
  <si>
    <t>Bands</t>
  </si>
  <si>
    <t>CO2 Emissions</t>
  </si>
  <si>
    <t>Emissions CO2 g/km</t>
  </si>
  <si>
    <t>Tax Band</t>
  </si>
  <si>
    <t>Tax for 12 months</t>
  </si>
  <si>
    <t>Tax for 6 months</t>
  </si>
  <si>
    <t>-</t>
  </si>
  <si>
    <t>Tax 6 for months</t>
  </si>
  <si>
    <t>David Beckham - My brum brum cars</t>
  </si>
  <si>
    <t>For nipping to the shops</t>
  </si>
  <si>
    <t>The green one</t>
  </si>
  <si>
    <t>The silver one</t>
  </si>
  <si>
    <t>For my mate Gary to play with</t>
  </si>
  <si>
    <t>Continental</t>
  </si>
  <si>
    <t>Cos Rio's got one</t>
  </si>
  <si>
    <t>For Brooklyn to learn to drive</t>
  </si>
  <si>
    <t>For Victoria's shopping</t>
  </si>
  <si>
    <t>For the rest of Victoria's shopping</t>
  </si>
  <si>
    <t>Cos now we live in America</t>
  </si>
  <si>
    <t>Cos I lived in Spain for 4 years</t>
  </si>
  <si>
    <t>For Victoria to drive</t>
  </si>
  <si>
    <t>For when we want to look posh in front of the Americans</t>
  </si>
  <si>
    <t>Cos I feel really big when I drive it</t>
  </si>
  <si>
    <t>Cos Fergie doesn't like them</t>
  </si>
  <si>
    <t>To fit all the kids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</si>
</sst>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£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EAEA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49" fontId="3" fillId="0" borderId="0" applyFill="0" applyBorder="0" applyProtection="0">
      <alignment horizontal="left"/>
    </xf>
    <xf numFmtId="164" fontId="3" fillId="0" borderId="0" applyFont="0" applyFill="0" applyBorder="0" applyAlignment="0" applyProtection="0">
      <alignment horizontal="left"/>
    </xf>
    <xf numFmtId="0" fontId="3" fillId="0" borderId="0" applyFont="0" applyFill="0" applyBorder="0" applyAlignment="0" applyProtection="0">
      <alignment horizontal="left"/>
    </xf>
    <xf numFmtId="0" fontId="3" fillId="0" borderId="0" applyFont="0" applyFill="0" applyBorder="0" applyAlignment="0" applyProtection="0">
      <alignment horizontal="left"/>
    </xf>
    <xf numFmtId="49" fontId="3" fillId="0" borderId="0" applyFill="0" applyBorder="0" applyProtection="0">
      <alignment horizontal="left"/>
    </xf>
    <xf numFmtId="164" fontId="3" fillId="0" borderId="0" applyFont="0" applyFill="0" applyBorder="0" applyAlignment="0" applyProtection="0">
      <alignment horizontal="left"/>
    </xf>
    <xf numFmtId="0" fontId="3" fillId="0" borderId="0" applyFont="0" applyFill="0" applyBorder="0" applyAlignment="0" applyProtection="0">
      <alignment horizontal="left"/>
    </xf>
    <xf numFmtId="0" fontId="3" fillId="0" borderId="0" applyFont="0" applyFill="0" applyBorder="0" applyAlignment="0" applyProtection="0">
      <alignment horizontal="left"/>
    </xf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4" borderId="0" xfId="0" applyFont="1" applyFill="1"/>
    <xf numFmtId="0" fontId="2" fillId="3" borderId="0" xfId="0" applyFont="1" applyFill="1"/>
    <xf numFmtId="49" fontId="0" fillId="5" borderId="0" xfId="0" applyNumberFormat="1" applyFill="1" applyAlignment="1">
      <alignment horizontal="left"/>
    </xf>
    <xf numFmtId="0" fontId="0" fillId="5" borderId="0" xfId="0" applyFill="1" applyAlignment="1">
      <alignment horizontal="center"/>
    </xf>
    <xf numFmtId="49" fontId="3" fillId="6" borderId="0" xfId="0" applyNumberFormat="1" applyFont="1" applyFill="1" applyAlignment="1">
      <alignment horizontal="left"/>
    </xf>
    <xf numFmtId="49" fontId="3" fillId="6" borderId="0" xfId="0" applyNumberFormat="1" applyFont="1" applyFill="1" applyAlignment="1"/>
    <xf numFmtId="49" fontId="3" fillId="6" borderId="0" xfId="1" applyNumberFormat="1" applyFont="1" applyFill="1" applyAlignment="1">
      <alignment horizontal="left"/>
    </xf>
    <xf numFmtId="49" fontId="3" fillId="6" borderId="0" xfId="1" applyNumberFormat="1" applyFont="1" applyFill="1" applyAlignment="1"/>
    <xf numFmtId="164" fontId="0" fillId="0" borderId="0" xfId="0" applyNumberFormat="1" applyAlignment="1">
      <alignment horizontal="right"/>
    </xf>
    <xf numFmtId="164" fontId="0" fillId="0" borderId="0" xfId="0" applyNumberFormat="1"/>
    <xf numFmtId="49" fontId="3" fillId="2" borderId="0" xfId="0" applyNumberFormat="1" applyFont="1" applyFill="1" applyAlignment="1">
      <alignment horizontal="left"/>
    </xf>
    <xf numFmtId="49" fontId="3" fillId="2" borderId="0" xfId="0" applyNumberFormat="1" applyFont="1" applyFill="1" applyAlignment="1"/>
    <xf numFmtId="0" fontId="3" fillId="2" borderId="0" xfId="0" applyFont="1" applyFill="1" applyAlignment="1">
      <alignment horizontal="center"/>
    </xf>
    <xf numFmtId="0" fontId="4" fillId="6" borderId="0" xfId="0" applyFont="1" applyFill="1"/>
    <xf numFmtId="164" fontId="4" fillId="2" borderId="0" xfId="0" applyNumberFormat="1" applyFont="1" applyFill="1"/>
    <xf numFmtId="164" fontId="4" fillId="6" borderId="0" xfId="0" applyNumberFormat="1" applyFont="1" applyFill="1"/>
    <xf numFmtId="0" fontId="5" fillId="0" borderId="0" xfId="0" applyFont="1"/>
  </cellXfs>
  <cellStyles count="9">
    <cellStyle name="Normal" xfId="0" builtinId="0"/>
    <cellStyle name="Style 21" xfId="2"/>
    <cellStyle name="Style 22" xfId="4"/>
    <cellStyle name="Style 23" xfId="3"/>
    <cellStyle name="Style 24" xfId="1"/>
    <cellStyle name="Style 29" xfId="6"/>
    <cellStyle name="Style 30" xfId="8"/>
    <cellStyle name="Style 31" xfId="7"/>
    <cellStyle name="Style 32" xfId="5"/>
  </cellStyles>
  <dxfs count="0"/>
  <tableStyles count="0" defaultTableStyle="TableStyleMedium9" defaultPivotStyle="PivotStyleLight16"/>
  <colors>
    <mruColors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8"/>
  <sheetViews>
    <sheetView tabSelected="1" workbookViewId="0">
      <selection activeCell="G25" sqref="G25"/>
    </sheetView>
  </sheetViews>
  <sheetFormatPr defaultRowHeight="14.4" x14ac:dyDescent="0.3"/>
  <cols>
    <col min="1" max="1" width="2.88671875" customWidth="1"/>
    <col min="2" max="2" width="33.5546875" bestFit="1" customWidth="1"/>
    <col min="3" max="3" width="19.88671875" customWidth="1"/>
    <col min="4" max="4" width="47.88671875" customWidth="1"/>
    <col min="5" max="5" width="19" bestFit="1" customWidth="1"/>
    <col min="6" max="6" width="14.33203125" style="18" customWidth="1"/>
    <col min="7" max="7" width="17.6640625" style="18" customWidth="1"/>
    <col min="8" max="8" width="16.6640625" style="18" bestFit="1" customWidth="1"/>
  </cols>
  <sheetData>
    <row r="1" spans="2:8" x14ac:dyDescent="0.3">
      <c r="F1"/>
      <c r="G1"/>
      <c r="H1"/>
    </row>
    <row r="2" spans="2:8" x14ac:dyDescent="0.3">
      <c r="B2" s="3" t="s">
        <v>43</v>
      </c>
      <c r="C2" s="3"/>
      <c r="D2" s="3"/>
      <c r="E2" s="3"/>
      <c r="F2" s="3"/>
      <c r="G2" s="3"/>
      <c r="H2" s="3"/>
    </row>
    <row r="3" spans="2:8" x14ac:dyDescent="0.3">
      <c r="B3" s="4" t="s">
        <v>0</v>
      </c>
      <c r="C3" s="4" t="s">
        <v>1</v>
      </c>
      <c r="D3" s="4" t="s">
        <v>2</v>
      </c>
      <c r="E3" s="5" t="s">
        <v>37</v>
      </c>
      <c r="F3" s="5" t="s">
        <v>38</v>
      </c>
      <c r="G3" s="5" t="s">
        <v>40</v>
      </c>
      <c r="H3" s="5" t="s">
        <v>39</v>
      </c>
    </row>
    <row r="4" spans="2:8" x14ac:dyDescent="0.3">
      <c r="B4" s="6" t="s">
        <v>3</v>
      </c>
      <c r="C4" s="12" t="s">
        <v>4</v>
      </c>
      <c r="D4" s="8" t="s">
        <v>44</v>
      </c>
      <c r="E4" s="14">
        <v>165</v>
      </c>
      <c r="F4" s="15" t="str">
        <f>VLOOKUP(E4,'Lookup Table'!A$2:D$8,2,TRUE)</f>
        <v>Band D</v>
      </c>
      <c r="G4" s="16">
        <f>VLOOKUP(E4,'Lookup Table'!A$2:D$8,3,TRUE)</f>
        <v>77</v>
      </c>
      <c r="H4" s="17">
        <f>VLOOKUP(E4,'Lookup Table'!A$2:D$8,4,TRUE)</f>
        <v>140</v>
      </c>
    </row>
    <row r="5" spans="2:8" x14ac:dyDescent="0.3">
      <c r="B5" s="6" t="s">
        <v>5</v>
      </c>
      <c r="C5" s="12" t="s">
        <v>6</v>
      </c>
      <c r="D5" s="8" t="s">
        <v>45</v>
      </c>
      <c r="E5" s="14">
        <v>394</v>
      </c>
      <c r="F5" s="15" t="str">
        <f>VLOOKUP(E5,'Lookup Table'!A$2:D$8,2,TRUE)</f>
        <v>Band G</v>
      </c>
      <c r="G5" s="16">
        <f>VLOOKUP(E5,'Lookup Table'!A$2:D$8,3,TRUE)</f>
        <v>165</v>
      </c>
      <c r="H5" s="17">
        <f>VLOOKUP(E5,'Lookup Table'!A$2:D$8,4,TRUE)</f>
        <v>300</v>
      </c>
    </row>
    <row r="6" spans="2:8" x14ac:dyDescent="0.3">
      <c r="B6" s="6" t="s">
        <v>5</v>
      </c>
      <c r="C6" s="12" t="s">
        <v>6</v>
      </c>
      <c r="D6" s="8" t="s">
        <v>46</v>
      </c>
      <c r="E6" s="14">
        <v>421</v>
      </c>
      <c r="F6" s="15" t="str">
        <f>VLOOKUP(E6,'Lookup Table'!A$2:D$8,2,TRUE)</f>
        <v>Band G</v>
      </c>
      <c r="G6" s="16">
        <f>VLOOKUP(E6,'Lookup Table'!A$2:D$8,3,TRUE)</f>
        <v>165</v>
      </c>
      <c r="H6" s="17">
        <f>VLOOKUP(E6,'Lookup Table'!A$2:D$8,4,TRUE)</f>
        <v>300</v>
      </c>
    </row>
    <row r="7" spans="2:8" x14ac:dyDescent="0.3">
      <c r="B7" s="7" t="s">
        <v>7</v>
      </c>
      <c r="C7" s="13" t="s">
        <v>23</v>
      </c>
      <c r="D7" s="9" t="s">
        <v>47</v>
      </c>
      <c r="E7" s="14">
        <v>249</v>
      </c>
      <c r="F7" s="15" t="str">
        <f>VLOOKUP(E7,'Lookup Table'!A$2:D$8,2,TRUE)</f>
        <v>Band G</v>
      </c>
      <c r="G7" s="16">
        <f>VLOOKUP(E7,'Lookup Table'!A$2:D$8,3,TRUE)</f>
        <v>165</v>
      </c>
      <c r="H7" s="17">
        <f>VLOOKUP(E7,'Lookup Table'!A$2:D$8,4,TRUE)</f>
        <v>300</v>
      </c>
    </row>
    <row r="8" spans="2:8" x14ac:dyDescent="0.3">
      <c r="B8" s="6" t="s">
        <v>8</v>
      </c>
      <c r="C8" s="12" t="s">
        <v>48</v>
      </c>
      <c r="D8" s="8" t="s">
        <v>49</v>
      </c>
      <c r="E8" s="14">
        <v>410</v>
      </c>
      <c r="F8" s="15" t="str">
        <f>VLOOKUP(E8,'Lookup Table'!A$2:D$8,2,TRUE)</f>
        <v>Band G</v>
      </c>
      <c r="G8" s="16">
        <f>VLOOKUP(E8,'Lookup Table'!A$2:D$8,3,TRUE)</f>
        <v>165</v>
      </c>
      <c r="H8" s="17">
        <f>VLOOKUP(E8,'Lookup Table'!A$2:D$8,4,TRUE)</f>
        <v>300</v>
      </c>
    </row>
    <row r="9" spans="2:8" x14ac:dyDescent="0.3">
      <c r="B9" s="6" t="s">
        <v>9</v>
      </c>
      <c r="C9" s="12" t="s">
        <v>10</v>
      </c>
      <c r="D9" s="8" t="s">
        <v>50</v>
      </c>
      <c r="E9" s="14">
        <v>327</v>
      </c>
      <c r="F9" s="15" t="str">
        <f>VLOOKUP(E9,'Lookup Table'!A$2:D$8,2,TRUE)</f>
        <v>Band G</v>
      </c>
      <c r="G9" s="16">
        <f>VLOOKUP(E9,'Lookup Table'!A$2:D$8,3,TRUE)</f>
        <v>165</v>
      </c>
      <c r="H9" s="17">
        <f>VLOOKUP(E9,'Lookup Table'!A$2:D$8,4,TRUE)</f>
        <v>300</v>
      </c>
    </row>
    <row r="10" spans="2:8" x14ac:dyDescent="0.3">
      <c r="B10" s="6" t="s">
        <v>11</v>
      </c>
      <c r="C10" s="12" t="s">
        <v>12</v>
      </c>
      <c r="D10" s="8" t="s">
        <v>51</v>
      </c>
      <c r="E10" s="14">
        <v>383</v>
      </c>
      <c r="F10" s="15" t="str">
        <f>VLOOKUP(E10,'Lookup Table'!A$2:D$8,2,TRUE)</f>
        <v>Band G</v>
      </c>
      <c r="G10" s="16">
        <f>VLOOKUP(E10,'Lookup Table'!A$2:D$8,3,TRUE)</f>
        <v>165</v>
      </c>
      <c r="H10" s="17">
        <f>VLOOKUP(E10,'Lookup Table'!A$2:D$8,4,TRUE)</f>
        <v>300</v>
      </c>
    </row>
    <row r="11" spans="2:8" x14ac:dyDescent="0.3">
      <c r="B11" s="6" t="s">
        <v>11</v>
      </c>
      <c r="C11" s="12" t="s">
        <v>12</v>
      </c>
      <c r="D11" s="8" t="s">
        <v>52</v>
      </c>
      <c r="E11" s="14">
        <v>383</v>
      </c>
      <c r="F11" s="15" t="str">
        <f>VLOOKUP(E11,'Lookup Table'!A$2:D$8,2,TRUE)</f>
        <v>Band G</v>
      </c>
      <c r="G11" s="16">
        <f>VLOOKUP(E11,'Lookup Table'!A$2:D$8,3,TRUE)</f>
        <v>165</v>
      </c>
      <c r="H11" s="17">
        <f>VLOOKUP(E11,'Lookup Table'!A$2:D$8,4,TRUE)</f>
        <v>300</v>
      </c>
    </row>
    <row r="12" spans="2:8" x14ac:dyDescent="0.3">
      <c r="B12" s="6" t="s">
        <v>13</v>
      </c>
      <c r="C12" s="12" t="s">
        <v>14</v>
      </c>
      <c r="D12" s="8" t="s">
        <v>53</v>
      </c>
      <c r="E12" s="14">
        <v>180</v>
      </c>
      <c r="F12" s="15" t="str">
        <f>VLOOKUP(E12,'Lookup Table'!A$2:D$8,2,TRUE)</f>
        <v>Band E</v>
      </c>
      <c r="G12" s="16">
        <f>VLOOKUP(E12,'Lookup Table'!A$2:D$8,3,TRUE)</f>
        <v>90.75</v>
      </c>
      <c r="H12" s="17">
        <f>VLOOKUP(E12,'Lookup Table'!A$2:D$8,4,TRUE)</f>
        <v>165</v>
      </c>
    </row>
    <row r="13" spans="2:8" x14ac:dyDescent="0.3">
      <c r="B13" s="6" t="s">
        <v>15</v>
      </c>
      <c r="C13" s="12" t="s">
        <v>16</v>
      </c>
      <c r="D13" s="8" t="s">
        <v>54</v>
      </c>
      <c r="E13" s="14">
        <v>475</v>
      </c>
      <c r="F13" s="15" t="str">
        <f>VLOOKUP(E13,'Lookup Table'!A$2:D$8,2,TRUE)</f>
        <v>Band G</v>
      </c>
      <c r="G13" s="16">
        <f>VLOOKUP(E13,'Lookup Table'!A$2:D$8,3,TRUE)</f>
        <v>165</v>
      </c>
      <c r="H13" s="17">
        <f>VLOOKUP(E13,'Lookup Table'!A$2:D$8,4,TRUE)</f>
        <v>300</v>
      </c>
    </row>
    <row r="14" spans="2:8" x14ac:dyDescent="0.3">
      <c r="B14" s="6" t="s">
        <v>17</v>
      </c>
      <c r="C14" s="12" t="s">
        <v>18</v>
      </c>
      <c r="D14" s="8" t="s">
        <v>55</v>
      </c>
      <c r="E14" s="14">
        <v>135</v>
      </c>
      <c r="F14" s="15" t="str">
        <f>VLOOKUP(E14,'Lookup Table'!A$2:D$8,2,TRUE)</f>
        <v>Band C</v>
      </c>
      <c r="G14" s="16">
        <f>VLOOKUP(E14,'Lookup Table'!A$2:D$8,3,TRUE)</f>
        <v>63.25</v>
      </c>
      <c r="H14" s="17">
        <f>VLOOKUP(E14,'Lookup Table'!A$2:D$8,4,TRUE)</f>
        <v>115</v>
      </c>
    </row>
    <row r="15" spans="2:8" x14ac:dyDescent="0.3">
      <c r="B15" s="6" t="s">
        <v>19</v>
      </c>
      <c r="C15" s="12" t="s">
        <v>20</v>
      </c>
      <c r="D15" s="8" t="s">
        <v>56</v>
      </c>
      <c r="E15" s="14">
        <v>179</v>
      </c>
      <c r="F15" s="15" t="str">
        <f>VLOOKUP(E15,'Lookup Table'!A$2:D$8,2,TRUE)</f>
        <v>Band E</v>
      </c>
      <c r="G15" s="16">
        <f>VLOOKUP(E15,'Lookup Table'!A$2:D$8,3,TRUE)</f>
        <v>90.75</v>
      </c>
      <c r="H15" s="17">
        <f>VLOOKUP(E15,'Lookup Table'!A$2:D$8,4,TRUE)</f>
        <v>165</v>
      </c>
    </row>
    <row r="16" spans="2:8" x14ac:dyDescent="0.3">
      <c r="B16" s="6" t="s">
        <v>21</v>
      </c>
      <c r="C16" s="12" t="s">
        <v>22</v>
      </c>
      <c r="D16" s="8" t="s">
        <v>57</v>
      </c>
      <c r="E16" s="14">
        <v>265</v>
      </c>
      <c r="F16" s="15" t="str">
        <f>VLOOKUP(E16,'Lookup Table'!A$2:D$8,2,TRUE)</f>
        <v>Band G</v>
      </c>
      <c r="G16" s="16">
        <f>VLOOKUP(E16,'Lookup Table'!A$2:D$8,3,TRUE)</f>
        <v>165</v>
      </c>
      <c r="H16" s="17">
        <f>VLOOKUP(E16,'Lookup Table'!A$2:D$8,4,TRUE)</f>
        <v>300</v>
      </c>
    </row>
    <row r="17" spans="2:8" x14ac:dyDescent="0.3">
      <c r="B17" s="6" t="s">
        <v>24</v>
      </c>
      <c r="C17" s="12" t="s">
        <v>25</v>
      </c>
      <c r="D17" s="8" t="s">
        <v>58</v>
      </c>
      <c r="E17" s="14">
        <v>380</v>
      </c>
      <c r="F17" s="15" t="str">
        <f>VLOOKUP(E17,'Lookup Table'!A$2:D$8,2,TRUE)</f>
        <v>Band G</v>
      </c>
      <c r="G17" s="16">
        <f>VLOOKUP(E17,'Lookup Table'!A$2:D$8,3,TRUE)</f>
        <v>165</v>
      </c>
      <c r="H17" s="17">
        <f>VLOOKUP(E17,'Lookup Table'!A$2:D$8,4,TRUE)</f>
        <v>300</v>
      </c>
    </row>
    <row r="18" spans="2:8" x14ac:dyDescent="0.3">
      <c r="B18" s="6" t="s">
        <v>26</v>
      </c>
      <c r="C18" s="12" t="s">
        <v>27</v>
      </c>
      <c r="D18" s="8" t="s">
        <v>59</v>
      </c>
      <c r="E18" s="14">
        <v>129</v>
      </c>
      <c r="F18" s="15" t="str">
        <f>VLOOKUP(E18,'Lookup Table'!A$2:D$8,2,TRUE)</f>
        <v>Band C</v>
      </c>
      <c r="G18" s="16">
        <f>VLOOKUP(E18,'Lookup Table'!A$2:D$8,3,TRUE)</f>
        <v>63.25</v>
      </c>
      <c r="H18" s="17">
        <f>VLOOKUP(E18,'Lookup Table'!A$2:D$8,4,TRUE)</f>
        <v>115</v>
      </c>
    </row>
  </sheetData>
  <pageMargins left="0.7" right="0.7" top="0.75" bottom="0.75" header="0.3" footer="0.3"/>
  <pageSetup orientation="portrait" r:id="rId1"/>
  <ignoredErrors>
    <ignoredError sqref="B3:D3 B14:C14 B4:C6 B7:B8 B9:C10 B12:C12 B13 B18:C18 B15:C15 B16:C16 B17:C1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2" sqref="A2:D8"/>
    </sheetView>
  </sheetViews>
  <sheetFormatPr defaultRowHeight="14.4" x14ac:dyDescent="0.3"/>
  <cols>
    <col min="1" max="1" width="13.88671875" bestFit="1" customWidth="1"/>
    <col min="3" max="3" width="15.6640625" bestFit="1" customWidth="1"/>
    <col min="4" max="4" width="16.6640625" bestFit="1" customWidth="1"/>
  </cols>
  <sheetData>
    <row r="1" spans="1:4" x14ac:dyDescent="0.3">
      <c r="A1" s="2" t="s">
        <v>36</v>
      </c>
      <c r="B1" s="2" t="s">
        <v>35</v>
      </c>
      <c r="C1" s="2" t="s">
        <v>42</v>
      </c>
      <c r="D1" s="2" t="s">
        <v>39</v>
      </c>
    </row>
    <row r="2" spans="1:4" x14ac:dyDescent="0.3">
      <c r="A2" s="1">
        <v>0</v>
      </c>
      <c r="B2" t="s">
        <v>28</v>
      </c>
      <c r="C2" s="10" t="s">
        <v>41</v>
      </c>
      <c r="D2" s="11">
        <v>0</v>
      </c>
    </row>
    <row r="3" spans="1:4" x14ac:dyDescent="0.3">
      <c r="A3" s="1">
        <v>101</v>
      </c>
      <c r="B3" t="s">
        <v>29</v>
      </c>
      <c r="C3" s="10" t="s">
        <v>41</v>
      </c>
      <c r="D3" s="11">
        <v>35</v>
      </c>
    </row>
    <row r="4" spans="1:4" x14ac:dyDescent="0.3">
      <c r="A4" s="1">
        <v>121</v>
      </c>
      <c r="B4" t="s">
        <v>30</v>
      </c>
      <c r="C4" s="10">
        <v>63.25</v>
      </c>
      <c r="D4" s="11">
        <v>115</v>
      </c>
    </row>
    <row r="5" spans="1:4" x14ac:dyDescent="0.3">
      <c r="A5" s="1">
        <v>151</v>
      </c>
      <c r="B5" t="s">
        <v>31</v>
      </c>
      <c r="C5" s="10">
        <v>77</v>
      </c>
      <c r="D5" s="11">
        <v>140</v>
      </c>
    </row>
    <row r="6" spans="1:4" x14ac:dyDescent="0.3">
      <c r="A6" s="1">
        <v>166</v>
      </c>
      <c r="B6" t="s">
        <v>32</v>
      </c>
      <c r="C6" s="10">
        <v>90.75</v>
      </c>
      <c r="D6" s="11">
        <v>165</v>
      </c>
    </row>
    <row r="7" spans="1:4" x14ac:dyDescent="0.3">
      <c r="A7" s="1">
        <v>186</v>
      </c>
      <c r="B7" t="s">
        <v>33</v>
      </c>
      <c r="C7" s="10">
        <v>112.75</v>
      </c>
      <c r="D7" s="11">
        <v>205</v>
      </c>
    </row>
    <row r="8" spans="1:4" x14ac:dyDescent="0.3">
      <c r="A8" s="1">
        <v>226</v>
      </c>
      <c r="B8" t="s">
        <v>34</v>
      </c>
      <c r="C8" s="10">
        <v>165</v>
      </c>
      <c r="D8" s="11">
        <v>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 List</vt:lpstr>
      <vt:lpstr>Lookup Table</vt:lpstr>
      <vt:lpstr>Sheet3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Gould</dc:creator>
  <cp:lastModifiedBy>Bliss</cp:lastModifiedBy>
  <dcterms:created xsi:type="dcterms:W3CDTF">2007-08-16T13:37:34Z</dcterms:created>
  <dcterms:modified xsi:type="dcterms:W3CDTF">2020-04-10T10:49:41Z</dcterms:modified>
</cp:coreProperties>
</file>