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I1" i="1" l="1"/>
  <c r="G4" i="1" s="1"/>
  <c r="F5" i="1"/>
  <c r="F6" i="1"/>
  <c r="F7" i="1"/>
  <c r="F8" i="1"/>
  <c r="F9" i="1"/>
  <c r="F10" i="1"/>
  <c r="F11" i="1"/>
  <c r="F12" i="1"/>
  <c r="F13" i="1"/>
  <c r="F14" i="1"/>
  <c r="F15" i="1"/>
  <c r="F4" i="1"/>
  <c r="G9" i="1" l="1"/>
  <c r="G14" i="1"/>
  <c r="G6" i="1"/>
  <c r="G13" i="1"/>
  <c r="G5" i="1"/>
  <c r="G12" i="1"/>
  <c r="G11" i="1"/>
  <c r="G10" i="1"/>
  <c r="B22" i="1" s="1"/>
  <c r="G8" i="1"/>
  <c r="G15" i="1"/>
  <c r="G7" i="1"/>
</calcChain>
</file>

<file path=xl/sharedStrings.xml><?xml version="1.0" encoding="utf-8"?>
<sst xmlns="http://schemas.openxmlformats.org/spreadsheetml/2006/main" count="52" uniqueCount="36">
  <si>
    <t>Community Library Database</t>
  </si>
  <si>
    <t>Book ISBN</t>
  </si>
  <si>
    <t>Status</t>
  </si>
  <si>
    <t>Purchase Cost</t>
  </si>
  <si>
    <t>Category</t>
  </si>
  <si>
    <t>Purchase Date</t>
  </si>
  <si>
    <t>Expiry Date</t>
  </si>
  <si>
    <t>978-0-331-95055-01-4</t>
  </si>
  <si>
    <t>978-0-553-81762-01-5</t>
  </si>
  <si>
    <t>978-1-128-95055-01-3</t>
  </si>
  <si>
    <t>978-0-419-96298-02-3</t>
  </si>
  <si>
    <t>978-1-40020-96298-02-1</t>
  </si>
  <si>
    <t>978-1-40020-81762-01-6</t>
  </si>
  <si>
    <t>978-0-518-96298-01-2</t>
  </si>
  <si>
    <t>978-0-447-96298-02-6</t>
  </si>
  <si>
    <t>978-0-662-95055-01-2</t>
  </si>
  <si>
    <t>978-0-394-81762-02-1</t>
  </si>
  <si>
    <t>978-1-119-95055-02-4</t>
  </si>
  <si>
    <t>978-0-261-81762-01-2</t>
  </si>
  <si>
    <t>Out</t>
  </si>
  <si>
    <t>In</t>
  </si>
  <si>
    <t>Crime</t>
  </si>
  <si>
    <t>Medical</t>
  </si>
  <si>
    <t>Travel</t>
  </si>
  <si>
    <t>Cookery</t>
  </si>
  <si>
    <t>Architecture</t>
  </si>
  <si>
    <t>Gardening</t>
  </si>
  <si>
    <t>Astronomy</t>
  </si>
  <si>
    <t>Days to Expiry</t>
  </si>
  <si>
    <t>Today:</t>
  </si>
  <si>
    <t>Book ISBN:</t>
  </si>
  <si>
    <t>Status:</t>
  </si>
  <si>
    <t>Category:</t>
  </si>
  <si>
    <t>Expiry Date:</t>
  </si>
  <si>
    <t>No Days to Expiry:</t>
  </si>
  <si>
    <t>Search: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</si>
</sst>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6" formatCode="[$-14009]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/>
    <xf numFmtId="0" fontId="2" fillId="0" borderId="0" xfId="0" applyFont="1"/>
    <xf numFmtId="14" fontId="4" fillId="2" borderId="1" xfId="0" applyNumberFormat="1" applyFont="1" applyFill="1" applyBorder="1"/>
    <xf numFmtId="0" fontId="3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indent="2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4" fontId="0" fillId="0" borderId="0" xfId="0" applyNumberFormat="1" applyBorder="1"/>
    <xf numFmtId="0" fontId="5" fillId="0" borderId="0" xfId="0" applyFont="1" applyAlignment="1">
      <alignment horizontal="right" indent="2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3" zoomScale="85" zoomScaleNormal="85" workbookViewId="0">
      <selection activeCell="C27" sqref="C27"/>
    </sheetView>
  </sheetViews>
  <sheetFormatPr defaultRowHeight="14.4" x14ac:dyDescent="0.3"/>
  <cols>
    <col min="1" max="1" width="21.21875" customWidth="1"/>
    <col min="2" max="2" width="6.5546875" style="1" bestFit="1" customWidth="1"/>
    <col min="3" max="3" width="11.109375" style="1" bestFit="1" customWidth="1"/>
    <col min="4" max="4" width="8.88671875" customWidth="1"/>
    <col min="5" max="6" width="10.77734375" customWidth="1"/>
    <col min="7" max="7" width="7.88671875" style="1" customWidth="1"/>
    <col min="8" max="8" width="7.33203125" customWidth="1"/>
    <col min="9" max="9" width="11.5546875" customWidth="1"/>
  </cols>
  <sheetData>
    <row r="1" spans="1:9" ht="21" x14ac:dyDescent="0.4">
      <c r="A1" s="6" t="s">
        <v>0</v>
      </c>
      <c r="H1" s="8" t="s">
        <v>29</v>
      </c>
      <c r="I1" s="7">
        <f ca="1">TODAY()</f>
        <v>43931</v>
      </c>
    </row>
    <row r="3" spans="1:9" s="9" customFormat="1" ht="28.8" x14ac:dyDescent="0.3">
      <c r="A3" s="10" t="s">
        <v>1</v>
      </c>
      <c r="B3" s="11" t="s">
        <v>2</v>
      </c>
      <c r="C3" s="11" t="s">
        <v>4</v>
      </c>
      <c r="D3" s="12" t="s">
        <v>3</v>
      </c>
      <c r="E3" s="12" t="s">
        <v>5</v>
      </c>
      <c r="F3" s="12" t="s">
        <v>6</v>
      </c>
      <c r="G3" s="11" t="s">
        <v>28</v>
      </c>
    </row>
    <row r="4" spans="1:9" x14ac:dyDescent="0.3">
      <c r="A4" s="2" t="s">
        <v>7</v>
      </c>
      <c r="B4" s="3" t="s">
        <v>19</v>
      </c>
      <c r="C4" s="3" t="s">
        <v>21</v>
      </c>
      <c r="D4" s="4">
        <v>25.99</v>
      </c>
      <c r="E4" s="5">
        <v>42412</v>
      </c>
      <c r="F4" s="5">
        <f>E4+(365*8)</f>
        <v>45332</v>
      </c>
      <c r="G4" s="3">
        <f ca="1">F4-$I$1</f>
        <v>1401</v>
      </c>
    </row>
    <row r="5" spans="1:9" x14ac:dyDescent="0.3">
      <c r="A5" s="2" t="s">
        <v>11</v>
      </c>
      <c r="B5" s="3" t="s">
        <v>19</v>
      </c>
      <c r="C5" s="3" t="s">
        <v>22</v>
      </c>
      <c r="D5" s="4">
        <v>12.99</v>
      </c>
      <c r="E5" s="5">
        <v>41505</v>
      </c>
      <c r="F5" s="5">
        <f t="shared" ref="F5:F15" si="0">E5+(365*8)</f>
        <v>44425</v>
      </c>
      <c r="G5" s="3">
        <f t="shared" ref="G5:G15" ca="1" si="1">F5-$I$1</f>
        <v>494</v>
      </c>
    </row>
    <row r="6" spans="1:9" x14ac:dyDescent="0.3">
      <c r="A6" s="2" t="s">
        <v>8</v>
      </c>
      <c r="B6" s="3" t="s">
        <v>20</v>
      </c>
      <c r="C6" s="3" t="s">
        <v>23</v>
      </c>
      <c r="D6" s="4">
        <v>14</v>
      </c>
      <c r="E6" s="5">
        <v>41008</v>
      </c>
      <c r="F6" s="5">
        <f t="shared" si="0"/>
        <v>43928</v>
      </c>
      <c r="G6" s="3">
        <f t="shared" ca="1" si="1"/>
        <v>-3</v>
      </c>
    </row>
    <row r="7" spans="1:9" x14ac:dyDescent="0.3">
      <c r="A7" s="2" t="s">
        <v>15</v>
      </c>
      <c r="B7" s="3" t="s">
        <v>19</v>
      </c>
      <c r="C7" s="3" t="s">
        <v>24</v>
      </c>
      <c r="D7" s="4">
        <v>18.989999999999998</v>
      </c>
      <c r="E7" s="5">
        <v>40123</v>
      </c>
      <c r="F7" s="5">
        <f t="shared" si="0"/>
        <v>43043</v>
      </c>
      <c r="G7" s="3">
        <f t="shared" ca="1" si="1"/>
        <v>-888</v>
      </c>
    </row>
    <row r="8" spans="1:9" x14ac:dyDescent="0.3">
      <c r="A8" s="2" t="s">
        <v>9</v>
      </c>
      <c r="B8" s="3" t="s">
        <v>19</v>
      </c>
      <c r="C8" s="3" t="s">
        <v>21</v>
      </c>
      <c r="D8" s="4">
        <v>11.99</v>
      </c>
      <c r="E8" s="5">
        <v>42952</v>
      </c>
      <c r="F8" s="5">
        <f t="shared" si="0"/>
        <v>45872</v>
      </c>
      <c r="G8" s="3">
        <f t="shared" ca="1" si="1"/>
        <v>1941</v>
      </c>
    </row>
    <row r="9" spans="1:9" x14ac:dyDescent="0.3">
      <c r="A9" s="2" t="s">
        <v>10</v>
      </c>
      <c r="B9" s="3" t="s">
        <v>19</v>
      </c>
      <c r="C9" s="3" t="s">
        <v>25</v>
      </c>
      <c r="D9" s="4">
        <v>35</v>
      </c>
      <c r="E9" s="5">
        <v>42094</v>
      </c>
      <c r="F9" s="5">
        <f t="shared" si="0"/>
        <v>45014</v>
      </c>
      <c r="G9" s="3">
        <f t="shared" ca="1" si="1"/>
        <v>1083</v>
      </c>
    </row>
    <row r="10" spans="1:9" x14ac:dyDescent="0.3">
      <c r="A10" s="2" t="s">
        <v>12</v>
      </c>
      <c r="B10" s="3" t="s">
        <v>20</v>
      </c>
      <c r="C10" s="3" t="s">
        <v>23</v>
      </c>
      <c r="D10" s="4">
        <v>17</v>
      </c>
      <c r="E10" s="5">
        <v>40720</v>
      </c>
      <c r="F10" s="5">
        <f t="shared" si="0"/>
        <v>43640</v>
      </c>
      <c r="G10" s="3">
        <f t="shared" ca="1" si="1"/>
        <v>-291</v>
      </c>
    </row>
    <row r="11" spans="1:9" x14ac:dyDescent="0.3">
      <c r="A11" s="2" t="s">
        <v>13</v>
      </c>
      <c r="B11" s="3" t="s">
        <v>19</v>
      </c>
      <c r="C11" s="3" t="s">
        <v>23</v>
      </c>
      <c r="D11" s="4">
        <v>9.99</v>
      </c>
      <c r="E11" s="5">
        <v>42961</v>
      </c>
      <c r="F11" s="5">
        <f t="shared" si="0"/>
        <v>45881</v>
      </c>
      <c r="G11" s="3">
        <f t="shared" ca="1" si="1"/>
        <v>1950</v>
      </c>
    </row>
    <row r="12" spans="1:9" x14ac:dyDescent="0.3">
      <c r="A12" s="2" t="s">
        <v>14</v>
      </c>
      <c r="B12" s="3" t="s">
        <v>19</v>
      </c>
      <c r="C12" s="3" t="s">
        <v>26</v>
      </c>
      <c r="D12" s="4">
        <v>12.5</v>
      </c>
      <c r="E12" s="5">
        <v>41941</v>
      </c>
      <c r="F12" s="5">
        <f t="shared" si="0"/>
        <v>44861</v>
      </c>
      <c r="G12" s="3">
        <f t="shared" ca="1" si="1"/>
        <v>930</v>
      </c>
    </row>
    <row r="13" spans="1:9" x14ac:dyDescent="0.3">
      <c r="A13" s="2" t="s">
        <v>16</v>
      </c>
      <c r="B13" s="3" t="s">
        <v>20</v>
      </c>
      <c r="C13" s="3" t="s">
        <v>24</v>
      </c>
      <c r="D13" s="4">
        <v>17.5</v>
      </c>
      <c r="E13" s="5">
        <v>43103</v>
      </c>
      <c r="F13" s="5">
        <f t="shared" si="0"/>
        <v>46023</v>
      </c>
      <c r="G13" s="3">
        <f t="shared" ca="1" si="1"/>
        <v>2092</v>
      </c>
    </row>
    <row r="14" spans="1:9" x14ac:dyDescent="0.3">
      <c r="A14" s="2" t="s">
        <v>17</v>
      </c>
      <c r="B14" s="3" t="s">
        <v>20</v>
      </c>
      <c r="C14" s="3" t="s">
        <v>26</v>
      </c>
      <c r="D14" s="4">
        <v>13.5</v>
      </c>
      <c r="E14" s="5">
        <v>39636</v>
      </c>
      <c r="F14" s="5">
        <f t="shared" si="0"/>
        <v>42556</v>
      </c>
      <c r="G14" s="3">
        <f t="shared" ca="1" si="1"/>
        <v>-1375</v>
      </c>
    </row>
    <row r="15" spans="1:9" x14ac:dyDescent="0.3">
      <c r="A15" s="2" t="s">
        <v>18</v>
      </c>
      <c r="B15" s="3" t="s">
        <v>19</v>
      </c>
      <c r="C15" s="3" t="s">
        <v>27</v>
      </c>
      <c r="D15" s="4">
        <v>24.5</v>
      </c>
      <c r="E15" s="5">
        <v>42154</v>
      </c>
      <c r="F15" s="5">
        <f t="shared" si="0"/>
        <v>45074</v>
      </c>
      <c r="G15" s="3">
        <f t="shared" ca="1" si="1"/>
        <v>1143</v>
      </c>
    </row>
    <row r="16" spans="1:9" x14ac:dyDescent="0.3">
      <c r="A16" s="14"/>
      <c r="B16" s="15"/>
      <c r="C16" s="15"/>
      <c r="D16" s="16"/>
      <c r="E16" s="17"/>
      <c r="F16" s="17"/>
      <c r="G16" s="15"/>
    </row>
    <row r="17" spans="1:5" ht="21" x14ac:dyDescent="0.4">
      <c r="A17" s="18" t="s">
        <v>35</v>
      </c>
    </row>
    <row r="18" spans="1:5" x14ac:dyDescent="0.3">
      <c r="A18" s="13" t="s">
        <v>30</v>
      </c>
      <c r="B18" s="19" t="s">
        <v>16</v>
      </c>
      <c r="C18" s="19"/>
      <c r="D18" s="19"/>
      <c r="E18" s="19"/>
    </row>
    <row r="19" spans="1:5" x14ac:dyDescent="0.3">
      <c r="A19" s="13" t="s">
        <v>31</v>
      </c>
      <c r="B19" s="20" t="str">
        <f>VLOOKUP(B$18,A$4:G$15,2,0)</f>
        <v>In</v>
      </c>
      <c r="C19" s="20"/>
    </row>
    <row r="20" spans="1:5" x14ac:dyDescent="0.3">
      <c r="A20" s="13" t="s">
        <v>32</v>
      </c>
      <c r="B20" s="20" t="str">
        <f>VLOOKUP(B$18,A$4:G$15,3,0)</f>
        <v>Cookery</v>
      </c>
      <c r="C20" s="20"/>
    </row>
    <row r="21" spans="1:5" x14ac:dyDescent="0.3">
      <c r="A21" s="13" t="s">
        <v>33</v>
      </c>
      <c r="B21" s="21">
        <f>VLOOKUP(B$18,A$4:G$15,6,0)</f>
        <v>46023</v>
      </c>
      <c r="C21" s="21"/>
    </row>
    <row r="22" spans="1:5" x14ac:dyDescent="0.3">
      <c r="A22" s="13" t="s">
        <v>34</v>
      </c>
      <c r="B22" s="20">
        <f ca="1">VLOOKUP(B$18,A$4:G$15,7,0)</f>
        <v>2092</v>
      </c>
      <c r="C22" s="20"/>
    </row>
  </sheetData>
  <mergeCells count="5">
    <mergeCell ref="B22:C22"/>
    <mergeCell ref="B18:E18"/>
    <mergeCell ref="B19:C19"/>
    <mergeCell ref="B20:C20"/>
    <mergeCell ref="B21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2018-03-18T14:45:52Z</dcterms:created>
  <dcterms:modified xsi:type="dcterms:W3CDTF">2020-04-10T11:21:59Z</dcterms:modified>
</cp:coreProperties>
</file>